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anna/ut/modules/Module_1/Kickstarter-Analysis-1/"/>
    </mc:Choice>
  </mc:AlternateContent>
  <xr:revisionPtr revIDLastSave="0" documentId="13_ncr:1_{CEFE2ACA-5211-214D-8015-33032AE9182A}" xr6:coauthVersionLast="47" xr6:coauthVersionMax="47" xr10:uidLastSave="{00000000-0000-0000-0000-000000000000}"/>
  <bookViews>
    <workbookView xWindow="740" yWindow="1680" windowWidth="26760" windowHeight="13580" activeTab="2" xr2:uid="{00000000-000D-0000-FFFF-FFFF00000000}"/>
  </bookViews>
  <sheets>
    <sheet name="Theater Outcomes By Launch Date" sheetId="10" r:id="rId1"/>
    <sheet name="Kickstarter" sheetId="1" r:id="rId2"/>
    <sheet name="Subcategory Statistics" sheetId="2" r:id="rId3"/>
    <sheet name="Successful US Kickstarters" sheetId="5" r:id="rId4"/>
    <sheet name="Failed US Kickstarters" sheetId="6" r:id="rId5"/>
    <sheet name="Descriptive Statistics" sheetId="7" r:id="rId6"/>
  </sheets>
  <definedNames>
    <definedName name="_xlnm._FilterDatabase" localSheetId="1" hidden="1">Kickstarter!$A$1:$T$4115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C13" i="7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B10" i="7"/>
  <c r="C9" i="7"/>
  <c r="B9" i="7"/>
  <c r="C3" i="7"/>
  <c r="B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G1014" i="1"/>
  <c r="G1973" i="1"/>
  <c r="G2078" i="1"/>
  <c r="G1950" i="1"/>
  <c r="G2015" i="1"/>
  <c r="G1480" i="1"/>
  <c r="G1980" i="1"/>
  <c r="G1975" i="1"/>
  <c r="G2066" i="1"/>
  <c r="G1517" i="1"/>
  <c r="G2013" i="1"/>
  <c r="G2072" i="1"/>
  <c r="G1956" i="1"/>
  <c r="G1947" i="1"/>
  <c r="G2645" i="1"/>
  <c r="G1943" i="1"/>
  <c r="G1946" i="1"/>
  <c r="G2613" i="1"/>
  <c r="G2036" i="1"/>
  <c r="G644" i="1"/>
  <c r="G2199" i="1"/>
  <c r="G2252" i="1"/>
  <c r="G1966" i="1"/>
  <c r="G1981" i="1"/>
  <c r="G2003" i="1"/>
  <c r="G1968" i="1"/>
  <c r="G1919" i="1"/>
  <c r="G2189" i="1"/>
  <c r="G1979" i="1"/>
  <c r="G2227" i="1"/>
  <c r="G2021" i="1"/>
  <c r="G2329" i="1"/>
  <c r="G2272" i="1"/>
  <c r="G1982" i="1"/>
  <c r="G2054" i="1"/>
  <c r="G1958" i="1"/>
  <c r="G373" i="1"/>
  <c r="G1945" i="1"/>
  <c r="G2041" i="1"/>
  <c r="G2985" i="1"/>
  <c r="G328" i="1"/>
  <c r="G2037" i="1"/>
  <c r="G2077" i="1"/>
  <c r="G1957" i="1"/>
  <c r="G2025" i="1"/>
  <c r="G2027" i="1"/>
  <c r="G2715" i="1"/>
  <c r="G2075" i="1"/>
  <c r="G2011" i="1"/>
  <c r="G206" i="1"/>
  <c r="G1007" i="1"/>
  <c r="G271" i="1"/>
  <c r="G1970" i="1"/>
  <c r="G300" i="1"/>
  <c r="G1467" i="1"/>
  <c r="G2244" i="1"/>
  <c r="G2194" i="1"/>
  <c r="G2050" i="1"/>
  <c r="G2024" i="1"/>
  <c r="G2008" i="1"/>
  <c r="G391" i="1"/>
  <c r="G2029" i="1"/>
  <c r="G2006" i="1"/>
  <c r="G282" i="1"/>
  <c r="G1971" i="1"/>
  <c r="G691" i="1"/>
  <c r="G2064" i="1"/>
  <c r="G334" i="1"/>
  <c r="G3036" i="1"/>
  <c r="G1963" i="1"/>
  <c r="G2626" i="1"/>
  <c r="G2004" i="1"/>
  <c r="G2607" i="1"/>
  <c r="G701" i="1"/>
  <c r="G2611" i="1"/>
  <c r="G1953" i="1"/>
  <c r="G655" i="1"/>
  <c r="G2247" i="1"/>
  <c r="G2728" i="1"/>
  <c r="G2338" i="1"/>
  <c r="G2049" i="1"/>
  <c r="G3840" i="1"/>
  <c r="G1960" i="1"/>
  <c r="G3559" i="1"/>
  <c r="G261" i="1"/>
  <c r="G980" i="1"/>
  <c r="G1952" i="1"/>
  <c r="G2012" i="1"/>
  <c r="G2622" i="1"/>
  <c r="G2187" i="1"/>
  <c r="G2712" i="1"/>
  <c r="G2018" i="1"/>
  <c r="G1503" i="1"/>
  <c r="G250" i="1"/>
  <c r="G3125" i="1"/>
  <c r="G1338" i="1"/>
  <c r="G1962" i="1"/>
  <c r="G389" i="1"/>
  <c r="G1313" i="1"/>
  <c r="G2067" i="1"/>
  <c r="G2312" i="1"/>
  <c r="G2074" i="1"/>
  <c r="G330" i="1"/>
  <c r="G1027" i="1"/>
  <c r="G2058" i="1"/>
  <c r="G294" i="1"/>
  <c r="G2269" i="1"/>
  <c r="G2034" i="1"/>
  <c r="G1976" i="1"/>
  <c r="G646" i="1"/>
  <c r="G2032" i="1"/>
  <c r="G1969" i="1"/>
  <c r="G2739" i="1"/>
  <c r="G2341" i="1"/>
  <c r="G1308" i="1"/>
  <c r="G279" i="1"/>
  <c r="G1954" i="1"/>
  <c r="G2195" i="1"/>
  <c r="G297" i="1"/>
  <c r="G2020" i="1"/>
  <c r="G1683" i="1"/>
  <c r="G1535" i="1"/>
  <c r="G1750" i="1"/>
  <c r="G2071" i="1"/>
  <c r="G2239" i="1"/>
  <c r="G355" i="1"/>
  <c r="G1524" i="1"/>
  <c r="G2998" i="1"/>
  <c r="G2033" i="1"/>
  <c r="G2051" i="1"/>
  <c r="G1252" i="1"/>
  <c r="G1482" i="1"/>
  <c r="G2727" i="1"/>
  <c r="G2079" i="1"/>
  <c r="G260" i="1"/>
  <c r="G1019" i="1"/>
  <c r="G2273" i="1"/>
  <c r="G1972" i="1"/>
  <c r="G2073" i="1"/>
  <c r="G3168" i="1"/>
  <c r="G395" i="1"/>
  <c r="G344" i="1"/>
  <c r="G6" i="1"/>
  <c r="G737" i="1"/>
  <c r="G2735" i="1"/>
  <c r="G2196" i="1"/>
  <c r="G709" i="1"/>
  <c r="G2200" i="1"/>
  <c r="G1951" i="1"/>
  <c r="G3029" i="1"/>
  <c r="G327" i="1"/>
  <c r="G403" i="1"/>
  <c r="G290" i="1"/>
  <c r="G360" i="1"/>
  <c r="G3000" i="1"/>
  <c r="G3693" i="1"/>
  <c r="G1345" i="1"/>
  <c r="G1212" i="1"/>
  <c r="G2711" i="1"/>
  <c r="G2310" i="1"/>
  <c r="G1959" i="1"/>
  <c r="G335" i="1"/>
  <c r="G1366" i="1"/>
  <c r="G1204" i="1"/>
  <c r="G14" i="1"/>
  <c r="G2729" i="1"/>
  <c r="G2062" i="1"/>
  <c r="G2118" i="1"/>
  <c r="G1471" i="1"/>
  <c r="G643" i="1"/>
  <c r="G2052" i="1"/>
  <c r="G1532" i="1"/>
  <c r="G1078" i="1"/>
  <c r="G2710" i="1"/>
  <c r="G2927" i="1"/>
  <c r="G1469" i="1"/>
  <c r="G2732" i="1"/>
  <c r="G284" i="1"/>
  <c r="G3006" i="1"/>
  <c r="G2271" i="1"/>
  <c r="G2035" i="1"/>
  <c r="G349" i="1"/>
  <c r="G650" i="1"/>
  <c r="G342" i="1"/>
  <c r="G353" i="1"/>
  <c r="G2061" i="1"/>
  <c r="G671" i="1"/>
  <c r="G333" i="1"/>
  <c r="G2342" i="1"/>
  <c r="G2648" i="1"/>
  <c r="G3068" i="1"/>
  <c r="G286" i="1"/>
  <c r="G2705" i="1"/>
  <c r="G243" i="1"/>
  <c r="G2944" i="1"/>
  <c r="G357" i="1"/>
  <c r="G280" i="1"/>
  <c r="G2445" i="1"/>
  <c r="G1317" i="1"/>
  <c r="G39" i="1"/>
  <c r="G1196" i="1"/>
  <c r="G3650" i="1"/>
  <c r="G2047" i="1"/>
  <c r="G963" i="1"/>
  <c r="G1523" i="1"/>
  <c r="G3549" i="1"/>
  <c r="G2056" i="1"/>
  <c r="G1478" i="1"/>
  <c r="G2282" i="1"/>
  <c r="G2038" i="1"/>
  <c r="G1217" i="1"/>
  <c r="G2708" i="1"/>
  <c r="G1198" i="1"/>
  <c r="G2604" i="1"/>
  <c r="G363" i="1"/>
  <c r="G1276" i="1"/>
  <c r="G368" i="1"/>
  <c r="G26" i="1"/>
  <c r="G1199" i="1"/>
  <c r="G259" i="1"/>
  <c r="G2007" i="1"/>
  <c r="G406" i="1"/>
  <c r="G323" i="1"/>
  <c r="G2332" i="1"/>
  <c r="G332" i="1"/>
  <c r="G1258" i="1"/>
  <c r="G695" i="1"/>
  <c r="G2991" i="1"/>
  <c r="G2456" i="1"/>
  <c r="G3239" i="1"/>
  <c r="G1000" i="1"/>
  <c r="G3217" i="1"/>
  <c r="G2192" i="1"/>
  <c r="G1474" i="1"/>
  <c r="G2180" i="1"/>
  <c r="G346" i="1"/>
  <c r="G1371" i="1"/>
  <c r="G1955" i="1"/>
  <c r="G713" i="1"/>
  <c r="G2040" i="1"/>
  <c r="G1912" i="1"/>
  <c r="G1977" i="1"/>
  <c r="G1479" i="1"/>
  <c r="G2028" i="1"/>
  <c r="G1473" i="1"/>
  <c r="G724" i="1"/>
  <c r="G3031" i="1"/>
  <c r="G856" i="1"/>
  <c r="G41" i="1"/>
  <c r="G2609" i="1"/>
  <c r="G2612" i="1"/>
  <c r="G656" i="1"/>
  <c r="G287" i="1"/>
  <c r="G2241" i="1"/>
  <c r="G20" i="1"/>
  <c r="G3284" i="1"/>
  <c r="G2717" i="1"/>
  <c r="G3038" i="1"/>
  <c r="G252" i="1"/>
  <c r="G2300" i="1"/>
  <c r="G273" i="1"/>
  <c r="G1536" i="1"/>
  <c r="G2733" i="1"/>
  <c r="G2019" i="1"/>
  <c r="G1114" i="1"/>
  <c r="G3427" i="1"/>
  <c r="G45" i="1"/>
  <c r="G1520" i="1"/>
  <c r="G985" i="1"/>
  <c r="G2461" i="1"/>
  <c r="G3226" i="1"/>
  <c r="G345" i="1"/>
  <c r="G372" i="1"/>
  <c r="G1255" i="1"/>
  <c r="G2059" i="1"/>
  <c r="G413" i="1"/>
  <c r="G2233" i="1"/>
  <c r="G2730" i="1"/>
  <c r="G319" i="1"/>
  <c r="G2444" i="1"/>
  <c r="G660" i="1"/>
  <c r="G152" i="1"/>
  <c r="G2039" i="1"/>
  <c r="G1538" i="1"/>
  <c r="G2719" i="1"/>
  <c r="G3011" i="1"/>
  <c r="G298" i="1"/>
  <c r="G2722" i="1"/>
  <c r="G265" i="1"/>
  <c r="G338" i="1"/>
  <c r="G2716" i="1"/>
  <c r="G981" i="1"/>
  <c r="G2081" i="1"/>
  <c r="G2270" i="1"/>
  <c r="G352" i="1"/>
  <c r="G2618" i="1"/>
  <c r="G34" i="1"/>
  <c r="G2186" i="1"/>
  <c r="G1477" i="1"/>
  <c r="G3016" i="1"/>
  <c r="G2204" i="1"/>
  <c r="G2709" i="1"/>
  <c r="G256" i="1"/>
  <c r="G218" i="1"/>
  <c r="G1528" i="1"/>
  <c r="G2989" i="1"/>
  <c r="G3213" i="1"/>
  <c r="G1541" i="1"/>
  <c r="G3037" i="1"/>
  <c r="G1219" i="1"/>
  <c r="G324" i="1"/>
  <c r="G281" i="1"/>
  <c r="G1516" i="1"/>
  <c r="G2334" i="1"/>
  <c r="G387" i="1"/>
  <c r="G2331" i="1"/>
  <c r="G645" i="1"/>
  <c r="G289" i="1"/>
  <c r="G732" i="1"/>
  <c r="G295" i="1"/>
  <c r="G672" i="1"/>
  <c r="G2070" i="1"/>
  <c r="G2080" i="1"/>
  <c r="G1659" i="1"/>
  <c r="G383" i="1"/>
  <c r="G359" i="1"/>
  <c r="G1221" i="1"/>
  <c r="G2926" i="1"/>
  <c r="G2495" i="1"/>
  <c r="G962" i="1"/>
  <c r="G245" i="1"/>
  <c r="G1260" i="1"/>
  <c r="G2337" i="1"/>
  <c r="G2330" i="1"/>
  <c r="G302" i="1"/>
  <c r="G3252" i="1"/>
  <c r="G361" i="1"/>
  <c r="G317" i="1"/>
  <c r="G1097" i="1"/>
  <c r="G653" i="1"/>
  <c r="G2986" i="1"/>
  <c r="G2234" i="1"/>
  <c r="G1339" i="1"/>
  <c r="G517" i="1"/>
  <c r="G2254" i="1"/>
  <c r="G309" i="1"/>
  <c r="G3261" i="1"/>
  <c r="G1277" i="1"/>
  <c r="G2226" i="1"/>
  <c r="G1519" i="1"/>
  <c r="G1534" i="1"/>
  <c r="G1965" i="1"/>
  <c r="G686" i="1"/>
  <c r="G1026" i="1"/>
  <c r="G2459" i="1"/>
  <c r="G3149" i="1"/>
  <c r="G2026" i="1"/>
  <c r="G3019" i="1"/>
  <c r="G1525" i="1"/>
  <c r="G1186" i="1"/>
  <c r="G3003" i="1"/>
  <c r="G2633" i="1"/>
  <c r="G2190" i="1"/>
  <c r="G2736" i="1"/>
  <c r="G420" i="1"/>
  <c r="G386" i="1"/>
  <c r="G1269" i="1"/>
  <c r="G29" i="1"/>
  <c r="G1504" i="1"/>
  <c r="G1748" i="1"/>
  <c r="G1225" i="1"/>
  <c r="G2676" i="1"/>
  <c r="G2188" i="1"/>
  <c r="G1299" i="1"/>
  <c r="G3247" i="1"/>
  <c r="G2170" i="1"/>
  <c r="G2623" i="1"/>
  <c r="G1195" i="1"/>
  <c r="G3041" i="1"/>
  <c r="G2093" i="1"/>
  <c r="G277" i="1"/>
  <c r="G1511" i="1"/>
  <c r="G1539" i="1"/>
  <c r="G3231" i="1"/>
  <c r="G263" i="1"/>
  <c r="G311" i="1"/>
  <c r="G1908" i="1"/>
  <c r="G401" i="1"/>
  <c r="G2664" i="1"/>
  <c r="G322" i="1"/>
  <c r="G1021" i="1"/>
  <c r="G1777" i="1"/>
  <c r="G2159" i="1"/>
  <c r="G2665" i="1"/>
  <c r="G2606" i="1"/>
  <c r="G313" i="1"/>
  <c r="G2537" i="1"/>
  <c r="G1848" i="1"/>
  <c r="G2225" i="1"/>
  <c r="G285" i="1"/>
  <c r="G1006" i="1"/>
  <c r="G1510" i="1"/>
  <c r="G2229" i="1"/>
  <c r="G1271" i="1"/>
  <c r="G1218" i="1"/>
  <c r="G3255" i="1"/>
  <c r="G2540" i="1"/>
  <c r="G1353" i="1"/>
  <c r="G23" i="1"/>
  <c r="G299" i="1"/>
  <c r="G393" i="1"/>
  <c r="G3238" i="1"/>
  <c r="G727" i="1"/>
  <c r="G1830" i="1"/>
  <c r="G61" i="1"/>
  <c r="G3221" i="1"/>
  <c r="G2237" i="1"/>
  <c r="G44" i="1"/>
  <c r="G1002" i="1"/>
  <c r="G2160" i="1"/>
  <c r="G954" i="1"/>
  <c r="G1514" i="1"/>
  <c r="G2228" i="1"/>
  <c r="G682" i="1"/>
  <c r="G961" i="1"/>
  <c r="G2249" i="1"/>
  <c r="G1964" i="1"/>
  <c r="G953" i="1"/>
  <c r="G1531" i="1"/>
  <c r="G416" i="1"/>
  <c r="G659" i="1"/>
  <c r="G2246" i="1"/>
  <c r="G2261" i="1"/>
  <c r="G394" i="1"/>
  <c r="G2720" i="1"/>
  <c r="G1522" i="1"/>
  <c r="G1284" i="1"/>
  <c r="G1518" i="1"/>
  <c r="G2307" i="1"/>
  <c r="G3021" i="1"/>
  <c r="G2666" i="1"/>
  <c r="G258" i="1"/>
  <c r="G1506" i="1"/>
  <c r="G2610" i="1"/>
  <c r="G301" i="1"/>
  <c r="G347" i="1"/>
  <c r="G315" i="1"/>
  <c r="G2635" i="1"/>
  <c r="G1542" i="1"/>
  <c r="G1343" i="1"/>
  <c r="G995" i="1"/>
  <c r="G1854" i="1"/>
  <c r="G823" i="1"/>
  <c r="G3189" i="1"/>
  <c r="G381" i="1"/>
  <c r="G1209" i="1"/>
  <c r="G1940" i="1"/>
  <c r="G1892" i="1"/>
  <c r="G2043" i="1"/>
  <c r="G1468" i="1"/>
  <c r="G2614" i="1"/>
  <c r="G2110" i="1"/>
  <c r="G2658" i="1"/>
  <c r="G318" i="1"/>
  <c r="G348" i="1"/>
  <c r="G957" i="1"/>
  <c r="G1974" i="1"/>
  <c r="G2725" i="1"/>
  <c r="G1205" i="1"/>
  <c r="G1282" i="1"/>
  <c r="G1507" i="1"/>
  <c r="G340" i="1"/>
  <c r="G3045" i="1"/>
  <c r="G3404" i="1"/>
  <c r="G288" i="1"/>
  <c r="G3130" i="1"/>
  <c r="G2046" i="1"/>
  <c r="G1259" i="1"/>
  <c r="G1755" i="1"/>
  <c r="G1512" i="1"/>
  <c r="G242" i="1"/>
  <c r="G398" i="1"/>
  <c r="G2198" i="1"/>
  <c r="G2668" i="1"/>
  <c r="G1279" i="1"/>
  <c r="G2259" i="1"/>
  <c r="G1306" i="1"/>
  <c r="G2620" i="1"/>
  <c r="G2997" i="1"/>
  <c r="G2184" i="1"/>
  <c r="G291" i="1"/>
  <c r="G3276" i="1"/>
  <c r="G536" i="1"/>
  <c r="G3015" i="1"/>
  <c r="G3306" i="1"/>
  <c r="G1961" i="1"/>
  <c r="G1513" i="1"/>
  <c r="G797" i="1"/>
  <c r="G2318" i="1"/>
  <c r="G3781" i="1"/>
  <c r="G367" i="1"/>
  <c r="G1633" i="1"/>
  <c r="G1222" i="1"/>
  <c r="G3413" i="1"/>
  <c r="G1210" i="1"/>
  <c r="G1220" i="1"/>
  <c r="G3237" i="1"/>
  <c r="G3274" i="1"/>
  <c r="G303" i="1"/>
  <c r="G700" i="1"/>
  <c r="G1295" i="1"/>
  <c r="G3340" i="1"/>
  <c r="G1856" i="1"/>
  <c r="G3269" i="1"/>
  <c r="G59" i="1"/>
  <c r="G1794" i="1"/>
  <c r="G248" i="1"/>
  <c r="G3288" i="1"/>
  <c r="G2452" i="1"/>
  <c r="G1832" i="1"/>
  <c r="G1463" i="1"/>
  <c r="G2340" i="1"/>
  <c r="G3222" i="1"/>
  <c r="G540" i="1"/>
  <c r="G834" i="1"/>
  <c r="G3048" i="1"/>
  <c r="G2238" i="1"/>
  <c r="G244" i="1"/>
  <c r="G3" i="1"/>
  <c r="G690" i="1"/>
  <c r="G1609" i="1"/>
  <c r="G3165" i="1"/>
  <c r="G792" i="1"/>
  <c r="G1336" i="1"/>
  <c r="G2139" i="1"/>
  <c r="G2734" i="1"/>
  <c r="G320" i="1"/>
  <c r="G53" i="1"/>
  <c r="G2023" i="1"/>
  <c r="G971" i="1"/>
  <c r="G1270" i="1"/>
  <c r="G1281" i="1"/>
  <c r="G1978" i="1"/>
  <c r="G1772" i="1"/>
  <c r="G379" i="1"/>
  <c r="G2231" i="1"/>
  <c r="G547" i="1"/>
  <c r="G2523" i="1"/>
  <c r="G1354" i="1"/>
  <c r="G2274" i="1"/>
  <c r="G2242" i="1"/>
  <c r="G1197" i="1"/>
  <c r="G1857" i="1"/>
  <c r="G415" i="1"/>
  <c r="G1206" i="1"/>
  <c r="G1256" i="1"/>
  <c r="G1009" i="1"/>
  <c r="G743" i="1"/>
  <c r="G2339" i="1"/>
  <c r="G2201" i="1"/>
  <c r="G1187" i="1"/>
  <c r="G3256" i="1"/>
  <c r="G3046" i="1"/>
  <c r="G1967" i="1"/>
  <c r="G1207" i="1"/>
  <c r="G370" i="1"/>
  <c r="G269" i="1"/>
  <c r="G399" i="1"/>
  <c r="G1311" i="1"/>
  <c r="G82" i="1"/>
  <c r="G615" i="1"/>
  <c r="G3258" i="1"/>
  <c r="G755" i="1"/>
  <c r="G2805" i="1"/>
  <c r="G679" i="1"/>
  <c r="G3007" i="1"/>
  <c r="G3244" i="1"/>
  <c r="G310" i="1"/>
  <c r="G2724" i="1"/>
  <c r="G3264" i="1"/>
  <c r="G827" i="1"/>
  <c r="G4024" i="1"/>
  <c r="G1315" i="1"/>
  <c r="G1403" i="1"/>
  <c r="G1751" i="1"/>
  <c r="G1845" i="1"/>
  <c r="G2044" i="1"/>
  <c r="G3679" i="1"/>
  <c r="G534" i="1"/>
  <c r="G3026" i="1"/>
  <c r="G3216" i="1"/>
  <c r="G3220" i="1"/>
  <c r="G1765" i="1"/>
  <c r="G3470" i="1"/>
  <c r="G362" i="1"/>
  <c r="G2987" i="1"/>
  <c r="G2048" i="1"/>
  <c r="G2608" i="1"/>
  <c r="G3250" i="1"/>
  <c r="G30" i="1"/>
  <c r="G842" i="1"/>
  <c r="G18" i="1"/>
  <c r="G351" i="1"/>
  <c r="G1515" i="1"/>
  <c r="G51" i="1"/>
  <c r="G527" i="1"/>
  <c r="G364" i="1"/>
  <c r="G2718" i="1"/>
  <c r="G2279" i="1"/>
  <c r="G219" i="1"/>
  <c r="G1782" i="1"/>
  <c r="G3483" i="1"/>
  <c r="G673" i="1"/>
  <c r="G1836" i="1"/>
  <c r="G657" i="1"/>
  <c r="G3318" i="1"/>
  <c r="G2014" i="1"/>
  <c r="G2230" i="1"/>
  <c r="G1030" i="1"/>
  <c r="G1001" i="1"/>
  <c r="G354" i="1"/>
  <c r="G1627" i="1"/>
  <c r="G2" i="1"/>
  <c r="G54" i="1"/>
  <c r="G1810" i="1"/>
  <c r="G2009" i="1"/>
  <c r="G2333" i="1"/>
  <c r="G2453" i="1"/>
  <c r="G3714" i="1"/>
  <c r="G2637" i="1"/>
  <c r="G1272" i="1"/>
  <c r="G1319" i="1"/>
  <c r="G3391" i="1"/>
  <c r="G3092" i="1"/>
  <c r="G2253" i="1"/>
  <c r="G1399" i="1"/>
  <c r="G2105" i="1"/>
  <c r="G2968" i="1"/>
  <c r="G1401" i="1"/>
  <c r="G738" i="1"/>
  <c r="G3211" i="1"/>
  <c r="G2257" i="1"/>
  <c r="G251" i="1"/>
  <c r="G1948" i="1"/>
  <c r="G402" i="1"/>
  <c r="G3081" i="1"/>
  <c r="G1224" i="1"/>
  <c r="G1031" i="1"/>
  <c r="G1381" i="1"/>
  <c r="G3248" i="1"/>
  <c r="G71" i="1"/>
  <c r="G57" i="1"/>
  <c r="G1941" i="1"/>
  <c r="G2795" i="1"/>
  <c r="G3622" i="1"/>
  <c r="G2675" i="1"/>
  <c r="G2723" i="1"/>
  <c r="G1646" i="1"/>
  <c r="G1797" i="1"/>
  <c r="G2202" i="1"/>
  <c r="G674" i="1"/>
  <c r="G397" i="1"/>
  <c r="G2266" i="1"/>
  <c r="G2451" i="1"/>
  <c r="G3895" i="1"/>
  <c r="G1033" i="1"/>
  <c r="G2616" i="1"/>
  <c r="G2232" i="1"/>
  <c r="G2965" i="1"/>
  <c r="G2449" i="1"/>
  <c r="G658" i="1"/>
  <c r="G736" i="1"/>
  <c r="G262" i="1"/>
  <c r="G1632" i="1"/>
  <c r="G2820" i="1"/>
  <c r="G751" i="1"/>
  <c r="G1893" i="1"/>
  <c r="G3436" i="1"/>
  <c r="G1023" i="1"/>
  <c r="G331" i="1"/>
  <c r="G419" i="1"/>
  <c r="G1375" i="1"/>
  <c r="G3509" i="1"/>
  <c r="G2298" i="1"/>
  <c r="G2053" i="1"/>
  <c r="G1618" i="1"/>
  <c r="G5" i="1"/>
  <c r="G2999" i="1"/>
  <c r="G1935" i="1"/>
  <c r="G3465" i="1"/>
  <c r="G369" i="1"/>
  <c r="G350" i="1"/>
  <c r="G3175" i="1"/>
  <c r="G3360" i="1"/>
  <c r="G60" i="1"/>
  <c r="G1753" i="1"/>
  <c r="G3768" i="1"/>
  <c r="G1395" i="1"/>
  <c r="G3716" i="1"/>
  <c r="G1619" i="1"/>
  <c r="G1351" i="1"/>
  <c r="G2480" i="1"/>
  <c r="G2474" i="1"/>
  <c r="G3300" i="1"/>
  <c r="G3526" i="1"/>
  <c r="G798" i="1"/>
  <c r="G3577" i="1"/>
  <c r="G336" i="1"/>
  <c r="G3423" i="1"/>
  <c r="G56" i="1"/>
  <c r="G2932" i="1"/>
  <c r="G3024" i="1"/>
  <c r="G529" i="1"/>
  <c r="G1676" i="1"/>
  <c r="G1752" i="1"/>
  <c r="G1280" i="1"/>
  <c r="G3155" i="1"/>
  <c r="G3457" i="1"/>
  <c r="G304" i="1"/>
  <c r="G2057" i="1"/>
  <c r="G1693" i="1"/>
  <c r="G3402" i="1"/>
  <c r="G3408" i="1"/>
  <c r="G2813" i="1"/>
  <c r="G3290" i="1"/>
  <c r="G2541" i="1"/>
  <c r="G1838" i="1"/>
  <c r="G723" i="1"/>
  <c r="G1635" i="1"/>
  <c r="G2992" i="1"/>
  <c r="G1139" i="1"/>
  <c r="G2738" i="1"/>
  <c r="G3243" i="1"/>
  <c r="G307" i="1"/>
  <c r="G1470" i="1"/>
  <c r="G1191" i="1"/>
  <c r="G1268" i="1"/>
  <c r="G2830" i="1"/>
  <c r="G3435" i="1"/>
  <c r="G741" i="1"/>
  <c r="G1368" i="1"/>
  <c r="G1785" i="1"/>
  <c r="G1802" i="1"/>
  <c r="G1749" i="1"/>
  <c r="G3157" i="1"/>
  <c r="G1819" i="1"/>
  <c r="G1756" i="1"/>
  <c r="G400" i="1"/>
  <c r="G2313" i="1"/>
  <c r="G1378" i="1"/>
  <c r="G1521" i="1"/>
  <c r="G2245" i="1"/>
  <c r="G1897" i="1"/>
  <c r="G254" i="1"/>
  <c r="G2092" i="1"/>
  <c r="G3043" i="1"/>
  <c r="G1852" i="1"/>
  <c r="G1617" i="1"/>
  <c r="G3362" i="1"/>
  <c r="G1200" i="1"/>
  <c r="G1189" i="1"/>
  <c r="G9" i="1"/>
  <c r="G365" i="1"/>
  <c r="G2031" i="1"/>
  <c r="G2255" i="1"/>
  <c r="G314" i="1"/>
  <c r="G710" i="1"/>
  <c r="G1387" i="1"/>
  <c r="G681" i="1"/>
  <c r="G221" i="1"/>
  <c r="G2185" i="1"/>
  <c r="G2315" i="1"/>
  <c r="G2993" i="1"/>
  <c r="G48" i="1"/>
  <c r="G2975" i="1"/>
  <c r="G1938" i="1"/>
  <c r="G337" i="1"/>
  <c r="G1686" i="1"/>
  <c r="G3633" i="1"/>
  <c r="G3018" i="1"/>
  <c r="G1655" i="1"/>
  <c r="G3304" i="1"/>
  <c r="G2265" i="1"/>
  <c r="G2447" i="1"/>
  <c r="G326" i="1"/>
  <c r="G1015" i="1"/>
  <c r="G3008" i="1"/>
  <c r="G2692" i="1"/>
  <c r="G58" i="1"/>
  <c r="G2462" i="1"/>
  <c r="G257" i="1"/>
  <c r="G1045" i="1"/>
  <c r="G3778" i="1"/>
  <c r="G38" i="1"/>
  <c r="G8" i="1"/>
  <c r="G3066" i="1"/>
  <c r="G1530" i="1"/>
  <c r="G796" i="1"/>
  <c r="G3030" i="1"/>
  <c r="G2448" i="1"/>
  <c r="G808" i="1"/>
  <c r="G1384" i="1"/>
  <c r="G3341" i="1"/>
  <c r="G3050" i="1"/>
  <c r="G487" i="1"/>
  <c r="G1944" i="1"/>
  <c r="G2235" i="1"/>
  <c r="G2535" i="1"/>
  <c r="G1762" i="1"/>
  <c r="G2598" i="1"/>
  <c r="G3171" i="1"/>
  <c r="G2941" i="1"/>
  <c r="G3245" i="1"/>
  <c r="G2799" i="1"/>
  <c r="G1664" i="1"/>
  <c r="G1670" i="1"/>
  <c r="G3588" i="1"/>
  <c r="G1807" i="1"/>
  <c r="G1436" i="1"/>
  <c r="G2262" i="1"/>
  <c r="G2931" i="1"/>
  <c r="G1466" i="1"/>
  <c r="G1264" i="1"/>
  <c r="G2017" i="1"/>
  <c r="G3271" i="1"/>
  <c r="G3664" i="1"/>
  <c r="G3328" i="1"/>
  <c r="G2223" i="1"/>
  <c r="G2501" i="1"/>
  <c r="G1663" i="1"/>
  <c r="G1628" i="1"/>
  <c r="G2443" i="1"/>
  <c r="G3379" i="1"/>
  <c r="G1608" i="1"/>
  <c r="G1066" i="1"/>
  <c r="G2129" i="1"/>
  <c r="G2122" i="1"/>
  <c r="G2243" i="1"/>
  <c r="G818" i="1"/>
  <c r="G1829" i="1"/>
  <c r="G421" i="1"/>
  <c r="G2527" i="1"/>
  <c r="G845" i="1"/>
  <c r="G2977" i="1"/>
  <c r="G1188" i="1"/>
  <c r="G3378" i="1"/>
  <c r="G375" i="1"/>
  <c r="G1747" i="1"/>
  <c r="G3767" i="1"/>
  <c r="G1660" i="1"/>
  <c r="G730" i="1"/>
  <c r="G3109" i="1"/>
  <c r="G3156" i="1"/>
  <c r="G3268" i="1"/>
  <c r="G306" i="1"/>
  <c r="G1332" i="1"/>
  <c r="G3365" i="1"/>
  <c r="G376" i="1"/>
  <c r="G896" i="1"/>
  <c r="G2731" i="1"/>
  <c r="G3536" i="1"/>
  <c r="G2263" i="1"/>
  <c r="G1307" i="1"/>
  <c r="G793" i="1"/>
  <c r="G2463" i="1"/>
  <c r="G482" i="1"/>
  <c r="G1283" i="1"/>
  <c r="G1029" i="1"/>
  <c r="G366" i="1"/>
  <c r="G358" i="1"/>
  <c r="G109" i="1"/>
  <c r="G3295" i="1"/>
  <c r="G104" i="1"/>
  <c r="G134" i="1"/>
  <c r="G1273" i="1"/>
  <c r="G2526" i="1"/>
  <c r="G3173" i="1"/>
  <c r="G3004" i="1"/>
  <c r="G2615" i="1"/>
  <c r="G1363" i="1"/>
  <c r="G3027" i="1"/>
  <c r="G3146" i="1"/>
  <c r="G485" i="1"/>
  <c r="G67" i="1"/>
  <c r="G1658" i="1"/>
  <c r="G1367" i="1"/>
  <c r="G2250" i="1"/>
  <c r="G2859" i="1"/>
  <c r="G1373" i="1"/>
  <c r="G2042" i="1"/>
  <c r="G1767" i="1"/>
  <c r="G63" i="1"/>
  <c r="G2087" i="1"/>
  <c r="G2740" i="1"/>
  <c r="G726" i="1"/>
  <c r="G3260" i="1"/>
  <c r="G1079" i="1"/>
  <c r="G2115" i="1"/>
  <c r="G2737" i="1"/>
  <c r="G2726" i="1"/>
  <c r="G2296" i="1"/>
  <c r="G2714" i="1"/>
  <c r="G3614" i="1"/>
  <c r="G1348" i="1"/>
  <c r="G836" i="1"/>
  <c r="G1540" i="1"/>
  <c r="G3073" i="1"/>
  <c r="G3230" i="1"/>
  <c r="G371" i="1"/>
  <c r="G2786" i="1"/>
  <c r="G788" i="1"/>
  <c r="G3184" i="1"/>
  <c r="G2305" i="1"/>
  <c r="G115" i="1"/>
  <c r="G3022" i="1"/>
  <c r="G1624" i="1"/>
  <c r="G3529" i="1"/>
  <c r="G2045" i="1"/>
  <c r="G749" i="1"/>
  <c r="G1028" i="1"/>
  <c r="G515" i="1"/>
  <c r="G974" i="1"/>
  <c r="G91" i="1"/>
  <c r="G2214" i="1"/>
  <c r="G1377" i="1"/>
  <c r="G1032" i="1"/>
  <c r="G3191" i="1"/>
  <c r="G1799" i="1"/>
  <c r="G1390" i="1"/>
  <c r="G249" i="1"/>
  <c r="G1679" i="1"/>
  <c r="G444" i="1"/>
  <c r="G3064" i="1"/>
  <c r="G2303" i="1"/>
  <c r="G946" i="1"/>
  <c r="G3788" i="1"/>
  <c r="G325" i="1"/>
  <c r="G1215" i="1"/>
  <c r="G3111" i="1"/>
  <c r="G283" i="1"/>
  <c r="G3281" i="1"/>
  <c r="G989" i="1"/>
  <c r="G2549" i="1"/>
  <c r="G1011" i="1"/>
  <c r="G2552" i="1"/>
  <c r="G473" i="1"/>
  <c r="G2721" i="1"/>
  <c r="G1746" i="1"/>
  <c r="G956" i="1"/>
  <c r="G1899" i="1"/>
  <c r="G3312" i="1"/>
  <c r="G1036" i="1"/>
  <c r="G2532" i="1"/>
  <c r="G341" i="1"/>
  <c r="G1398" i="1"/>
  <c r="G2311" i="1"/>
  <c r="G88" i="1"/>
  <c r="G2631" i="1"/>
  <c r="G1090" i="1"/>
  <c r="G1568" i="1"/>
  <c r="G2286" i="1"/>
  <c r="G1211" i="1"/>
  <c r="G2972" i="1"/>
  <c r="G390" i="1"/>
  <c r="G2870" i="1"/>
  <c r="G2178" i="1"/>
  <c r="G733" i="1"/>
  <c r="G2809" i="1"/>
  <c r="G3104" i="1"/>
  <c r="G2531" i="1"/>
  <c r="G276" i="1"/>
  <c r="G1645" i="1"/>
  <c r="G1631" i="1"/>
  <c r="G1358" i="1"/>
  <c r="G3426" i="1"/>
  <c r="G1526" i="1"/>
  <c r="G3241" i="1"/>
  <c r="G852" i="1"/>
  <c r="G1936" i="1"/>
  <c r="G3576" i="1"/>
  <c r="G1203" i="1"/>
  <c r="G4035" i="1"/>
  <c r="G1320" i="1"/>
  <c r="G739" i="1"/>
  <c r="G703" i="1"/>
  <c r="G2550" i="1"/>
  <c r="G1253" i="1"/>
  <c r="G835" i="1"/>
  <c r="G3344" i="1"/>
  <c r="G410" i="1"/>
  <c r="G804" i="1"/>
  <c r="G3283" i="1"/>
  <c r="G2094" i="1"/>
  <c r="G1257" i="1"/>
  <c r="G2699" i="1"/>
  <c r="G1623" i="1"/>
  <c r="G16" i="1"/>
  <c r="G2320" i="1"/>
  <c r="G2306" i="1"/>
  <c r="G1607" i="1"/>
  <c r="G1860" i="1"/>
  <c r="G2191" i="1"/>
  <c r="G525" i="1"/>
  <c r="G1202" i="1"/>
  <c r="G3752" i="1"/>
  <c r="G1745" i="1"/>
  <c r="G13" i="1"/>
  <c r="G2100" i="1"/>
  <c r="G847" i="1"/>
  <c r="G1323" i="1"/>
  <c r="G3215" i="1"/>
  <c r="G293" i="1"/>
  <c r="G3386" i="1"/>
  <c r="G2498" i="1"/>
  <c r="G2824" i="1"/>
  <c r="G3334" i="1"/>
  <c r="G47" i="1"/>
  <c r="G264" i="1"/>
  <c r="G1350" i="1"/>
  <c r="G3235" i="1"/>
  <c r="G2065" i="1"/>
  <c r="G266" i="1"/>
  <c r="G2251" i="1"/>
  <c r="G278" i="1"/>
  <c r="G1816" i="1"/>
  <c r="G2655" i="1"/>
  <c r="G1182" i="1"/>
  <c r="G1034" i="1"/>
  <c r="G3091" i="1"/>
  <c r="G3555" i="1"/>
  <c r="G2801" i="1"/>
  <c r="G841" i="1"/>
  <c r="G846" i="1"/>
  <c r="G3657" i="1"/>
  <c r="G1759" i="1"/>
  <c r="G3251" i="1"/>
  <c r="G1309" i="1"/>
  <c r="G3458" i="1"/>
  <c r="G1369" i="1"/>
  <c r="G3160" i="1"/>
  <c r="G2969" i="1"/>
  <c r="G924" i="1"/>
  <c r="G3363" i="1"/>
  <c r="G3556" i="1"/>
  <c r="G1346" i="1"/>
  <c r="G2814" i="1"/>
  <c r="G382" i="1"/>
  <c r="G1758" i="1"/>
  <c r="G120" i="1"/>
  <c r="G2166" i="1"/>
  <c r="G3491" i="1"/>
  <c r="G321" i="1"/>
  <c r="G3544" i="1"/>
  <c r="G2659" i="1"/>
  <c r="G1934" i="1"/>
  <c r="G3287" i="1"/>
  <c r="G3158" i="1"/>
  <c r="G15" i="1"/>
  <c r="G754" i="1"/>
  <c r="G828" i="1"/>
  <c r="G647" i="1"/>
  <c r="G270" i="1"/>
  <c r="G2409" i="1"/>
  <c r="G267" i="1"/>
  <c r="G1647" i="1"/>
  <c r="G1370" i="1"/>
  <c r="G2197" i="1"/>
  <c r="G3700" i="1"/>
  <c r="G3350" i="1"/>
  <c r="G3774" i="1"/>
  <c r="G2460" i="1"/>
  <c r="G2275" i="1"/>
  <c r="G3299" i="1"/>
  <c r="G3824" i="1"/>
  <c r="G806" i="1"/>
  <c r="G2240" i="1"/>
  <c r="G2963" i="1"/>
  <c r="G3177" i="1"/>
  <c r="G725" i="1"/>
  <c r="G1389" i="1"/>
  <c r="G3262" i="1"/>
  <c r="G329" i="1"/>
  <c r="G1806" i="1"/>
  <c r="G729" i="1"/>
  <c r="G1612" i="1"/>
  <c r="G2322" i="1"/>
  <c r="G1433" i="1"/>
  <c r="G3279" i="1"/>
  <c r="G1784" i="1"/>
  <c r="G2280" i="1"/>
  <c r="G3775" i="1"/>
  <c r="G113" i="1"/>
  <c r="G2289" i="1"/>
  <c r="G2063" i="1"/>
  <c r="G1805" i="1"/>
  <c r="G275" i="1"/>
  <c r="G49" i="1"/>
  <c r="G3799" i="1"/>
  <c r="G3354" i="1"/>
  <c r="G3336" i="1"/>
  <c r="G35" i="1"/>
  <c r="G2182" i="1"/>
  <c r="G3485" i="1"/>
  <c r="G1383" i="1"/>
  <c r="G3497" i="1"/>
  <c r="G2175" i="1"/>
  <c r="G1761" i="1"/>
  <c r="G3113" i="1"/>
  <c r="G274" i="1"/>
  <c r="G1887" i="1"/>
  <c r="G3047" i="1"/>
  <c r="G1274" i="1"/>
  <c r="G1537" i="1"/>
  <c r="G3438" i="1"/>
  <c r="G3658" i="1"/>
  <c r="G3687" i="1"/>
  <c r="G3827" i="1"/>
  <c r="G405" i="1"/>
  <c r="G3442" i="1"/>
  <c r="G94" i="1"/>
  <c r="G396" i="1"/>
  <c r="G3278" i="1"/>
  <c r="G3148" i="1"/>
  <c r="G2821" i="1"/>
  <c r="G1649" i="1"/>
  <c r="G2116" i="1"/>
  <c r="G2787" i="1"/>
  <c r="G2653" i="1"/>
  <c r="G523" i="1"/>
  <c r="G3333" i="1"/>
  <c r="G731" i="1"/>
  <c r="G1251" i="1"/>
  <c r="G3023" i="1"/>
  <c r="G3219" i="1"/>
  <c r="G1702" i="1"/>
  <c r="G1352" i="1"/>
  <c r="G114" i="1"/>
  <c r="G1003" i="1"/>
  <c r="G3371" i="1"/>
  <c r="G247" i="1"/>
  <c r="G3750" i="1"/>
  <c r="G3210" i="1"/>
  <c r="G3755" i="1"/>
  <c r="G2983" i="1"/>
  <c r="G2663" i="1"/>
  <c r="G1616" i="1"/>
  <c r="G3466" i="1"/>
  <c r="G746" i="1"/>
  <c r="G522" i="1"/>
  <c r="G2984" i="1"/>
  <c r="G2976" i="1"/>
  <c r="G3591" i="1"/>
  <c r="G761" i="1"/>
  <c r="G2264" i="1"/>
  <c r="G3164" i="1"/>
  <c r="G2107" i="1"/>
  <c r="G2082" i="1"/>
  <c r="G2800" i="1"/>
  <c r="G2981" i="1"/>
  <c r="G843" i="1"/>
  <c r="G1038" i="1"/>
  <c r="G3353" i="1"/>
  <c r="G2164" i="1"/>
  <c r="G1068" i="1"/>
  <c r="G2055" i="1"/>
  <c r="G3762" i="1"/>
  <c r="G3214" i="1"/>
  <c r="G838" i="1"/>
  <c r="G2534" i="1"/>
  <c r="G2546" i="1"/>
  <c r="G3723" i="1"/>
  <c r="G2966" i="1"/>
  <c r="G108" i="1"/>
  <c r="G3571" i="1"/>
  <c r="G3337" i="1"/>
  <c r="G3689" i="1"/>
  <c r="G669" i="1"/>
  <c r="G3592" i="1"/>
  <c r="G801" i="1"/>
  <c r="G2476" i="1"/>
  <c r="G102" i="1"/>
  <c r="G296" i="1"/>
  <c r="G2524" i="1"/>
  <c r="G3765" i="1"/>
  <c r="G3830" i="1"/>
  <c r="G1037" i="1"/>
  <c r="G1337" i="1"/>
  <c r="G1911" i="1"/>
  <c r="G3783" i="1"/>
  <c r="G1326" i="1"/>
  <c r="G478" i="1"/>
  <c r="G3475" i="1"/>
  <c r="G2213" i="1"/>
  <c r="G481" i="1"/>
  <c r="G2278" i="1"/>
  <c r="G1787" i="1"/>
  <c r="G1400" i="1"/>
  <c r="G1254" i="1"/>
  <c r="G2268" i="1"/>
  <c r="G292" i="1"/>
  <c r="G851" i="1"/>
  <c r="G3181" i="1"/>
  <c r="G3418" i="1"/>
  <c r="G1025" i="1"/>
  <c r="G140" i="1"/>
  <c r="G3014" i="1"/>
  <c r="G2491" i="1"/>
  <c r="G1385" i="1"/>
  <c r="G996" i="1"/>
  <c r="G1873" i="1"/>
  <c r="G1638" i="1"/>
  <c r="G3488" i="1"/>
  <c r="G62" i="1"/>
  <c r="G64" i="1"/>
  <c r="G2455" i="1"/>
  <c r="G3115" i="1"/>
  <c r="G923" i="1"/>
  <c r="G704" i="1"/>
  <c r="G3186" i="1"/>
  <c r="G3725" i="1"/>
  <c r="G3829" i="1"/>
  <c r="G3162" i="1"/>
  <c r="G2147" i="1"/>
  <c r="G3346" i="1"/>
  <c r="G1305" i="1"/>
  <c r="G752" i="1"/>
  <c r="G3758" i="1"/>
  <c r="G3525" i="1"/>
  <c r="G3675" i="1"/>
  <c r="G1654" i="1"/>
  <c r="G1527" i="1"/>
  <c r="G119" i="1"/>
  <c r="G2533" i="1"/>
  <c r="G2528" i="1"/>
  <c r="G2483" i="1"/>
  <c r="G2810" i="1"/>
  <c r="G2499" i="1"/>
  <c r="G810" i="1"/>
  <c r="G3676" i="1"/>
  <c r="G185" i="1"/>
  <c r="G2212" i="1"/>
  <c r="G3468" i="1"/>
  <c r="G3400" i="1"/>
  <c r="G3267" i="1"/>
  <c r="G3761" i="1"/>
  <c r="G3726" i="1"/>
  <c r="G3317" i="1"/>
  <c r="G3035" i="1"/>
  <c r="G253" i="1"/>
  <c r="G7" i="1"/>
  <c r="G2619" i="1"/>
  <c r="G2068" i="1"/>
  <c r="G1293" i="1"/>
  <c r="G628" i="1"/>
  <c r="G1386" i="1"/>
  <c r="G1464" i="1"/>
  <c r="G1301" i="1"/>
  <c r="G2293" i="1"/>
  <c r="G469" i="1"/>
  <c r="G1669" i="1"/>
  <c r="G2667" i="1"/>
  <c r="G2060" i="1"/>
  <c r="G3770" i="1"/>
  <c r="G1922" i="1"/>
  <c r="G3275" i="1"/>
  <c r="G2530" i="1"/>
  <c r="G817" i="1"/>
  <c r="G3310" i="1"/>
  <c r="G1249" i="1"/>
  <c r="G2111" i="1"/>
  <c r="G3361" i="1"/>
  <c r="G2818" i="1"/>
  <c r="G2173" i="1"/>
  <c r="G3020" i="1"/>
  <c r="G2741" i="1"/>
  <c r="G2096" i="1"/>
  <c r="G3504" i="1"/>
  <c r="G809" i="1"/>
  <c r="G1798" i="1"/>
  <c r="G861" i="1"/>
  <c r="G1667" i="1"/>
  <c r="G2486" i="1"/>
  <c r="G3795" i="1"/>
  <c r="G3684" i="1"/>
  <c r="G1267" i="1"/>
  <c r="G1890" i="1"/>
  <c r="G811" i="1"/>
  <c r="G3484" i="1"/>
  <c r="G3342" i="1"/>
  <c r="G1275" i="1"/>
  <c r="G3223" i="1"/>
  <c r="G1533" i="1"/>
  <c r="G2323" i="1"/>
  <c r="G305" i="1"/>
  <c r="G2176" i="1"/>
  <c r="G1405" i="1"/>
  <c r="G1593" i="1"/>
  <c r="G3383" i="1"/>
  <c r="G2529" i="1"/>
  <c r="G3302" i="1"/>
  <c r="G3307" i="1"/>
  <c r="G2336" i="1"/>
  <c r="G3628" i="1"/>
  <c r="G1380" i="1"/>
  <c r="G3846" i="1"/>
  <c r="G1634" i="1"/>
  <c r="G2940" i="1"/>
  <c r="G3428" i="1"/>
  <c r="G32" i="1"/>
  <c r="G3587" i="1"/>
  <c r="G1302" i="1"/>
  <c r="G1505" i="1"/>
  <c r="G3159" i="1"/>
  <c r="G77" i="1"/>
  <c r="G1630" i="1"/>
  <c r="G3420" i="1"/>
  <c r="G3719" i="1"/>
  <c r="G2088" i="1"/>
  <c r="G1668" i="1"/>
  <c r="G800" i="1"/>
  <c r="G1290" i="1"/>
  <c r="G3236" i="1"/>
  <c r="G2083" i="1"/>
  <c r="G3697" i="1"/>
  <c r="G3303" i="1"/>
  <c r="G3604" i="1"/>
  <c r="G84" i="1"/>
  <c r="G3494" i="1"/>
  <c r="G533" i="1"/>
  <c r="G3519" i="1"/>
  <c r="G3051" i="1"/>
  <c r="G1781" i="1"/>
  <c r="G246" i="1"/>
  <c r="G118" i="1"/>
  <c r="G747" i="1"/>
  <c r="G2101" i="1"/>
  <c r="G1861" i="1"/>
  <c r="G2713" i="1"/>
  <c r="G2304" i="1"/>
  <c r="G1397" i="1"/>
  <c r="G2548" i="1"/>
  <c r="G3608" i="1"/>
  <c r="G2547" i="1"/>
  <c r="G3975" i="1"/>
  <c r="G538" i="1"/>
  <c r="G2841" i="1"/>
  <c r="G3685" i="1"/>
  <c r="G3985" i="1"/>
  <c r="G1529" i="1"/>
  <c r="G316" i="1"/>
  <c r="G1651" i="1"/>
  <c r="G526" i="1"/>
  <c r="G1292" i="1"/>
  <c r="G3759" i="1"/>
  <c r="G1250" i="1"/>
  <c r="G2030" i="1"/>
  <c r="G553" i="1"/>
  <c r="G2553" i="1"/>
  <c r="G3212" i="1"/>
  <c r="G3696" i="1"/>
  <c r="G1262" i="1"/>
  <c r="G2928" i="1"/>
  <c r="G2543" i="1"/>
  <c r="G2308" i="1"/>
  <c r="G343" i="1"/>
  <c r="G3498" i="1"/>
  <c r="G3376" i="1"/>
  <c r="G2970" i="1"/>
  <c r="G31" i="1"/>
  <c r="G110" i="1"/>
  <c r="G4037" i="1"/>
  <c r="G2556" i="1"/>
  <c r="G854" i="1"/>
  <c r="G532" i="1"/>
  <c r="G3335" i="1"/>
  <c r="G3823" i="1"/>
  <c r="G3352" i="1"/>
  <c r="G2287" i="1"/>
  <c r="G356" i="1"/>
  <c r="G3490" i="1"/>
  <c r="G90" i="1"/>
  <c r="G93" i="1"/>
  <c r="G778" i="1"/>
  <c r="G3717" i="1"/>
  <c r="G824" i="1"/>
  <c r="G2815" i="1"/>
  <c r="G969" i="1"/>
  <c r="G753" i="1"/>
  <c r="G689" i="1"/>
  <c r="G3691" i="1"/>
  <c r="G2222" i="1"/>
  <c r="G3152" i="1"/>
  <c r="G2937" i="1"/>
  <c r="G4108" i="1"/>
  <c r="G3673" i="1"/>
  <c r="G3384" i="1"/>
  <c r="G3153" i="1"/>
  <c r="G272" i="1"/>
  <c r="G3017" i="1"/>
  <c r="G3389" i="1"/>
  <c r="G10" i="1"/>
  <c r="G103" i="1"/>
  <c r="G1681" i="1"/>
  <c r="G833" i="1"/>
  <c r="G651" i="1"/>
  <c r="G3301" i="1"/>
  <c r="G3169" i="1"/>
  <c r="G3562" i="1"/>
  <c r="G2602" i="1"/>
  <c r="G2167" i="1"/>
  <c r="G2090" i="1"/>
  <c r="G3586" i="1"/>
  <c r="G1678" i="1"/>
  <c r="G1883" i="1"/>
  <c r="G3722" i="1"/>
  <c r="G2704" i="1"/>
  <c r="G524" i="1"/>
  <c r="G1926" i="1"/>
  <c r="G1606" i="1"/>
  <c r="G1333" i="1"/>
  <c r="G2679" i="1"/>
  <c r="G1570" i="1"/>
  <c r="G1076" i="1"/>
  <c r="G2979" i="1"/>
  <c r="G2902" i="1"/>
  <c r="G100" i="1"/>
  <c r="G3613" i="1"/>
  <c r="G121" i="1"/>
  <c r="G2617" i="1"/>
  <c r="G3225" i="1"/>
  <c r="G36" i="1"/>
  <c r="G2698" i="1"/>
  <c r="G3606" i="1"/>
  <c r="G2117" i="1"/>
  <c r="G3682" i="1"/>
  <c r="G1884" i="1"/>
  <c r="G1823" i="1"/>
  <c r="G1476" i="1"/>
  <c r="G3528" i="1"/>
  <c r="G2808" i="1"/>
  <c r="G2478" i="1"/>
  <c r="G380" i="1"/>
  <c r="G3343" i="1"/>
  <c r="G3324" i="1"/>
  <c r="G1360" i="1"/>
  <c r="G1889" i="1"/>
  <c r="G3663" i="1"/>
  <c r="G2464" i="1"/>
  <c r="G2833" i="1"/>
  <c r="G2674" i="1"/>
  <c r="G3595" i="1"/>
  <c r="G748" i="1"/>
  <c r="G1341" i="1"/>
  <c r="G3263" i="1"/>
  <c r="G3515" i="1"/>
  <c r="G2603" i="1"/>
  <c r="G2165" i="1"/>
  <c r="G1096" i="1"/>
  <c r="G3623" i="1"/>
  <c r="G55" i="1"/>
  <c r="G2982" i="1"/>
  <c r="G3690" i="1"/>
  <c r="G3704" i="1"/>
  <c r="G3424" i="1"/>
  <c r="G3836" i="1"/>
  <c r="G3188" i="1"/>
  <c r="G2934" i="1"/>
  <c r="G2446" i="1"/>
  <c r="G3412" i="1"/>
  <c r="G3585" i="1"/>
  <c r="G2086" i="1"/>
  <c r="G2314" i="1"/>
  <c r="G2321" i="1"/>
  <c r="G799" i="1"/>
  <c r="G1214" i="1"/>
  <c r="G3042" i="1"/>
  <c r="G2260" i="1"/>
  <c r="G742" i="1"/>
  <c r="G1850" i="1"/>
  <c r="G1005" i="1"/>
  <c r="G1190" i="1"/>
  <c r="G1931" i="1"/>
  <c r="G2973" i="1"/>
  <c r="G2490" i="1"/>
  <c r="G1181" i="1"/>
  <c r="G898" i="1"/>
  <c r="G2554" i="1"/>
  <c r="G3511" i="1"/>
  <c r="G1022" i="1"/>
  <c r="G3636" i="1"/>
  <c r="G3366" i="1"/>
  <c r="G3471" i="1"/>
  <c r="G1986" i="1"/>
  <c r="G414" i="1"/>
  <c r="G2642" i="1"/>
  <c r="G2792" i="1"/>
  <c r="G2632" i="1"/>
  <c r="G2657" i="1"/>
  <c r="G807" i="1"/>
  <c r="G3626" i="1"/>
  <c r="G3240" i="1"/>
  <c r="G2994" i="1"/>
  <c r="G3382" i="1"/>
  <c r="G1278" i="1"/>
  <c r="G1689" i="1"/>
  <c r="G1754" i="1"/>
  <c r="G3224" i="1"/>
  <c r="G3618" i="1"/>
  <c r="G3416" i="1"/>
  <c r="G3170" i="1"/>
  <c r="G1312" i="1"/>
  <c r="G116" i="1"/>
  <c r="G2827" i="1"/>
  <c r="G3698" i="1"/>
  <c r="G3669" i="1"/>
  <c r="G3575" i="1"/>
  <c r="G3597" i="1"/>
  <c r="G3517" i="1"/>
  <c r="G3627" i="1"/>
  <c r="G1357" i="1"/>
  <c r="G2183" i="1"/>
  <c r="G3661" i="1"/>
  <c r="G1666" i="1"/>
  <c r="G1016" i="1"/>
  <c r="G3356" i="1"/>
  <c r="G2804" i="1"/>
  <c r="G1392" i="1"/>
  <c r="G3286" i="1"/>
  <c r="G3674" i="1"/>
  <c r="G4069" i="1"/>
  <c r="G3508" i="1"/>
  <c r="G839" i="1"/>
  <c r="G407" i="1"/>
  <c r="G339" i="1"/>
  <c r="G2791" i="1"/>
  <c r="G3005" i="1"/>
  <c r="G3010" i="1"/>
  <c r="G3176" i="1"/>
  <c r="G212" i="1"/>
  <c r="G3439" i="1"/>
  <c r="G3469" i="1"/>
  <c r="G2285" i="1"/>
  <c r="G1849" i="1"/>
  <c r="G661" i="1"/>
  <c r="G3242" i="1"/>
  <c r="G408" i="1"/>
  <c r="G12" i="1"/>
  <c r="G3787" i="1"/>
  <c r="G654" i="1"/>
  <c r="G735" i="1"/>
  <c r="G2091" i="1"/>
  <c r="G3611" i="1"/>
  <c r="G2562" i="1"/>
  <c r="G1826" i="1"/>
  <c r="G4050" i="1"/>
  <c r="G168" i="1"/>
  <c r="G1859" i="1"/>
  <c r="G2099" i="1"/>
  <c r="G2832" i="1"/>
  <c r="G3377" i="1"/>
  <c r="G3414" i="1"/>
  <c r="G3625" i="1"/>
  <c r="G3756" i="1"/>
  <c r="G3782" i="1"/>
  <c r="G500" i="1"/>
  <c r="G3913" i="1"/>
  <c r="G2276" i="1"/>
  <c r="G1106" i="1"/>
  <c r="G1914" i="1"/>
  <c r="G1004" i="1"/>
  <c r="G3403" i="1"/>
  <c r="G2788" i="1"/>
  <c r="G1193" i="1"/>
  <c r="G3179" i="1"/>
  <c r="G2168" i="1"/>
  <c r="G1928" i="1"/>
  <c r="G3421" i="1"/>
  <c r="G308" i="1"/>
  <c r="G3707" i="1"/>
  <c r="G2835" i="1"/>
  <c r="G840" i="1"/>
  <c r="G978" i="1"/>
  <c r="G2022" i="1"/>
  <c r="G1650" i="1"/>
  <c r="G3728" i="1"/>
  <c r="G3254" i="1"/>
  <c r="G1168" i="1"/>
  <c r="G3584" i="1"/>
  <c r="G2834" i="1"/>
  <c r="G3779" i="1"/>
  <c r="G3232" i="1"/>
  <c r="G3486" i="1"/>
  <c r="G1018" i="1"/>
  <c r="G1376" i="1"/>
  <c r="G1394" i="1"/>
  <c r="G2673" i="1"/>
  <c r="G805" i="1"/>
  <c r="G404" i="1"/>
  <c r="G1652" i="1"/>
  <c r="G795" i="1"/>
  <c r="G4038" i="1"/>
  <c r="G3265" i="1"/>
  <c r="G3459" i="1"/>
  <c r="G2882" i="1"/>
  <c r="G2628" i="1"/>
  <c r="G1671" i="1"/>
  <c r="G1866" i="1"/>
  <c r="G3339" i="1"/>
  <c r="G40" i="1"/>
  <c r="G3532" i="1"/>
  <c r="G521" i="1"/>
  <c r="G3313" i="1"/>
  <c r="G722" i="1"/>
  <c r="G1902" i="1"/>
  <c r="G1404" i="1"/>
  <c r="G3204" i="1"/>
  <c r="G589" i="1"/>
  <c r="G3185" i="1"/>
  <c r="G2149" i="1"/>
  <c r="G2458" i="1"/>
  <c r="G1937" i="1"/>
  <c r="G1603" i="1"/>
  <c r="G2812" i="1"/>
  <c r="G3141" i="1"/>
  <c r="G866" i="1"/>
  <c r="G2936" i="1"/>
  <c r="G1201" i="1"/>
  <c r="G1675" i="1"/>
  <c r="G3505" i="1"/>
  <c r="G2942" i="1"/>
  <c r="G822" i="1"/>
  <c r="G1903" i="1"/>
  <c r="G3617" i="1"/>
  <c r="G3166" i="1"/>
  <c r="G2831" i="1"/>
  <c r="G2277" i="1"/>
  <c r="G3825" i="1"/>
  <c r="G3249" i="1"/>
  <c r="G1216" i="1"/>
  <c r="G3330" i="1"/>
  <c r="G2368" i="1"/>
  <c r="G1930" i="1"/>
  <c r="G3308" i="1"/>
  <c r="G3552" i="1"/>
  <c r="G2477" i="1"/>
  <c r="G3656" i="1"/>
  <c r="G89" i="1"/>
  <c r="G853" i="1"/>
  <c r="G3201" i="1"/>
  <c r="G844" i="1"/>
  <c r="G977" i="1"/>
  <c r="G1261" i="1"/>
  <c r="G3440" i="1"/>
  <c r="G1895" i="1"/>
  <c r="G2842" i="1"/>
  <c r="G3367" i="1"/>
  <c r="G1362" i="1"/>
  <c r="G378" i="1"/>
  <c r="G3507" i="1"/>
  <c r="G2542" i="1"/>
  <c r="G3280" i="1"/>
  <c r="G1509" i="1"/>
  <c r="G3180" i="1"/>
  <c r="G3266" i="1"/>
  <c r="G2935" i="1"/>
  <c r="G3540" i="1"/>
  <c r="G2317" i="1"/>
  <c r="G3443" i="1"/>
  <c r="G3599" i="1"/>
  <c r="G2811" i="1"/>
  <c r="G3563" i="1"/>
  <c r="G3270" i="1"/>
  <c r="G3605" i="1"/>
  <c r="G1349" i="1"/>
  <c r="G3489" i="1"/>
  <c r="G988" i="1"/>
  <c r="G3209" i="1"/>
  <c r="G760" i="1"/>
  <c r="G1297" i="1"/>
  <c r="G757" i="1"/>
  <c r="G3594" i="1"/>
  <c r="G862" i="1"/>
  <c r="G1243" i="1"/>
  <c r="G728" i="1"/>
  <c r="G1643" i="1"/>
  <c r="G2988" i="1"/>
  <c r="G1699" i="1"/>
  <c r="G3322" i="1"/>
  <c r="G3892" i="1"/>
  <c r="G767" i="1"/>
  <c r="G3780" i="1"/>
  <c r="G3616" i="1"/>
  <c r="G3701" i="1"/>
  <c r="G3320" i="1"/>
  <c r="G794" i="1"/>
  <c r="G1359" i="1"/>
  <c r="G1637" i="1"/>
  <c r="G1844" i="1"/>
  <c r="G2179" i="1"/>
  <c r="G2248" i="1"/>
  <c r="G2422" i="1"/>
  <c r="G3314" i="1"/>
  <c r="G1831" i="1"/>
  <c r="G4042" i="1"/>
  <c r="G1304" i="1"/>
  <c r="G2097" i="1"/>
  <c r="G2468" i="1"/>
  <c r="G3289" i="1"/>
  <c r="G3518" i="1"/>
  <c r="G3546" i="1"/>
  <c r="G3776" i="1"/>
  <c r="G2672" i="1"/>
  <c r="G3939" i="1"/>
  <c r="G947" i="1"/>
  <c r="G1572" i="1"/>
  <c r="G3107" i="1"/>
  <c r="G692" i="1"/>
  <c r="G2220" i="1"/>
  <c r="G1223" i="1"/>
  <c r="G894" i="1"/>
  <c r="G3292" i="1"/>
  <c r="G1933" i="1"/>
  <c r="G539" i="1"/>
  <c r="G1247" i="1"/>
  <c r="G2829" i="1"/>
  <c r="G2840" i="1"/>
  <c r="G1691" i="1"/>
  <c r="G3557" i="1"/>
  <c r="G815" i="1"/>
  <c r="G1694" i="1"/>
  <c r="G3349" i="1"/>
  <c r="G74" i="1"/>
  <c r="G68" i="1"/>
  <c r="G25" i="1"/>
  <c r="G3012" i="1"/>
  <c r="G2847" i="1"/>
  <c r="G107" i="1"/>
  <c r="G3150" i="1"/>
  <c r="G891" i="1"/>
  <c r="G3805" i="1"/>
  <c r="G1803" i="1"/>
  <c r="G2108" i="1"/>
  <c r="G2929" i="1"/>
  <c r="G837" i="1"/>
  <c r="G1248" i="1"/>
  <c r="G1629" i="1"/>
  <c r="G1989" i="1"/>
  <c r="G3769" i="1"/>
  <c r="G2555" i="1"/>
  <c r="G3154" i="1"/>
  <c r="G69" i="1"/>
  <c r="G2465" i="1"/>
  <c r="G3315" i="1"/>
  <c r="G699" i="1"/>
  <c r="G1924" i="1"/>
  <c r="G3450" i="1"/>
  <c r="G4107" i="1"/>
  <c r="G3174" i="1"/>
  <c r="G2256" i="1"/>
  <c r="G1024" i="1"/>
  <c r="G972" i="1"/>
  <c r="G1577" i="1"/>
  <c r="G3926" i="1"/>
  <c r="G3572" i="1"/>
  <c r="G1769" i="1"/>
  <c r="G802" i="1"/>
  <c r="G2625" i="1"/>
  <c r="G65" i="1"/>
  <c r="G2103" i="1"/>
  <c r="G3480" i="1"/>
  <c r="G716" i="1"/>
  <c r="G3172" i="1"/>
  <c r="G73" i="1"/>
  <c r="G803" i="1"/>
  <c r="G213" i="1"/>
  <c r="G2466" i="1"/>
  <c r="G785" i="1"/>
  <c r="G3659" i="1"/>
  <c r="G3558" i="1"/>
  <c r="G3357" i="1"/>
  <c r="G1648" i="1"/>
  <c r="G3681" i="1"/>
  <c r="G187" i="1"/>
  <c r="G1481" i="1"/>
  <c r="G1728" i="1"/>
  <c r="G111" i="1"/>
  <c r="G3434" i="1"/>
  <c r="G2205" i="1"/>
  <c r="G3814" i="1"/>
  <c r="G1800" i="1"/>
  <c r="G3178" i="1"/>
  <c r="G1040" i="1"/>
  <c r="G1744" i="1"/>
  <c r="G3432" i="1"/>
  <c r="G3298" i="1"/>
  <c r="G3699" i="1"/>
  <c r="G50" i="1"/>
  <c r="G1766" i="1"/>
  <c r="G2828" i="1"/>
  <c r="G2109" i="1"/>
  <c r="G1098" i="1"/>
  <c r="G2794" i="1"/>
  <c r="G826" i="1"/>
  <c r="G2557" i="1"/>
  <c r="G2294" i="1"/>
  <c r="G3819" i="1"/>
  <c r="G2470" i="1"/>
  <c r="G1657" i="1"/>
  <c r="G3409" i="1"/>
  <c r="G649" i="1"/>
  <c r="G3550" i="1"/>
  <c r="G3482" i="1"/>
  <c r="G17" i="1"/>
  <c r="G1891" i="1"/>
  <c r="G209" i="1"/>
  <c r="G2113" i="1"/>
  <c r="G3850" i="1"/>
  <c r="G3259" i="1"/>
  <c r="G3815" i="1"/>
  <c r="G1554" i="1"/>
  <c r="G3851" i="1"/>
  <c r="G2134" i="1"/>
  <c r="G1285" i="1"/>
  <c r="G3501" i="1"/>
  <c r="G2974" i="1"/>
  <c r="G3083" i="1"/>
  <c r="G3163" i="1"/>
  <c r="G3816" i="1"/>
  <c r="G1827" i="1"/>
  <c r="G2647" i="1"/>
  <c r="G2536" i="1"/>
  <c r="G3388" i="1"/>
  <c r="G3710" i="1"/>
  <c r="G2309" i="1"/>
  <c r="G3568" i="1"/>
  <c r="G1300" i="1"/>
  <c r="G3603" i="1"/>
  <c r="G3305" i="1"/>
  <c r="G2772" i="1"/>
  <c r="G66" i="1"/>
  <c r="G1246" i="1"/>
  <c r="G3479" i="1"/>
  <c r="G756" i="1"/>
  <c r="G3381" i="1"/>
  <c r="G1167" i="1"/>
  <c r="G146" i="1"/>
  <c r="G3197" i="1"/>
  <c r="G2487" i="1"/>
  <c r="G385" i="1"/>
  <c r="G3537" i="1"/>
  <c r="G3282" i="1"/>
  <c r="G3467" i="1"/>
  <c r="G3878" i="1"/>
  <c r="G819" i="1"/>
  <c r="G1303" i="1"/>
  <c r="G3430" i="1"/>
  <c r="G2646" i="1"/>
  <c r="G1841" i="1"/>
  <c r="G1923" i="1"/>
  <c r="G537" i="1"/>
  <c r="G2790" i="1"/>
  <c r="G2793" i="1"/>
  <c r="G3680" i="1"/>
  <c r="G3227" i="1"/>
  <c r="G3839" i="1"/>
  <c r="G3474" i="1"/>
  <c r="G790" i="1"/>
  <c r="G1843" i="1"/>
  <c r="G3784" i="1"/>
  <c r="G1287" i="1"/>
  <c r="G409" i="1"/>
  <c r="G2914" i="1"/>
  <c r="G3715" i="1"/>
  <c r="G1316" i="1"/>
  <c r="G42" i="1"/>
  <c r="G3521" i="1"/>
  <c r="G1263" i="1"/>
  <c r="G1858" i="1"/>
  <c r="G3811" i="1"/>
  <c r="G3841" i="1"/>
  <c r="G1443" i="1"/>
  <c r="G1286" i="1"/>
  <c r="G1828" i="1"/>
  <c r="G3359" i="1"/>
  <c r="G3476" i="1"/>
  <c r="G3620" i="1"/>
  <c r="G1653" i="1"/>
  <c r="G2121" i="1"/>
  <c r="G3522" i="1"/>
  <c r="G3729" i="1"/>
  <c r="G3596" i="1"/>
  <c r="G1673" i="1"/>
  <c r="G1636" i="1"/>
  <c r="G3655" i="1"/>
  <c r="G2112" i="1"/>
  <c r="G2431" i="1"/>
  <c r="G750" i="1"/>
  <c r="G3375" i="1"/>
  <c r="G3777" i="1"/>
  <c r="G22" i="1"/>
  <c r="G535" i="1"/>
  <c r="G3161" i="1"/>
  <c r="G885" i="1"/>
  <c r="G3218" i="1"/>
  <c r="G1605" i="1"/>
  <c r="G43" i="1"/>
  <c r="G46" i="1"/>
  <c r="G2209" i="1"/>
  <c r="G2475" i="1"/>
  <c r="G2482" i="1"/>
  <c r="G3387" i="1"/>
  <c r="G3405" i="1"/>
  <c r="G3433" i="1"/>
  <c r="G3447" i="1"/>
  <c r="G3629" i="1"/>
  <c r="G3772" i="1"/>
  <c r="G1621" i="1"/>
  <c r="G2939" i="1"/>
  <c r="G2206" i="1"/>
  <c r="G1786" i="1"/>
  <c r="G915" i="1"/>
  <c r="G2624" i="1"/>
  <c r="G1716" i="1"/>
  <c r="G3385" i="1"/>
  <c r="G3273" i="1"/>
  <c r="G832" i="1"/>
  <c r="G28" i="1"/>
  <c r="G1228" i="1"/>
  <c r="G1674" i="1"/>
  <c r="G3044" i="1"/>
  <c r="G3481" i="1"/>
  <c r="G2497" i="1"/>
  <c r="G501" i="1"/>
  <c r="G2885" i="1"/>
  <c r="G2677" i="1"/>
  <c r="G987" i="1"/>
  <c r="G2621" i="1"/>
  <c r="G2316" i="1"/>
  <c r="G1775" i="1"/>
  <c r="G1472" i="1"/>
  <c r="G440" i="1"/>
  <c r="G1291" i="1"/>
  <c r="G2638" i="1"/>
  <c r="G2837" i="1"/>
  <c r="G1294" i="1"/>
  <c r="G130" i="1"/>
  <c r="G3032" i="1"/>
  <c r="G667" i="1"/>
  <c r="G3730" i="1"/>
  <c r="G791" i="1"/>
  <c r="G3709" i="1"/>
  <c r="G3445" i="1"/>
  <c r="G1839" i="1"/>
  <c r="G2010" i="1"/>
  <c r="G3712" i="1"/>
  <c r="G3573" i="1"/>
  <c r="G483" i="1"/>
  <c r="G3272" i="1"/>
  <c r="G3102" i="1"/>
  <c r="G3812" i="1"/>
  <c r="G2597" i="1"/>
  <c r="G1082" i="1"/>
  <c r="G3708" i="1"/>
  <c r="G1475" i="1"/>
  <c r="G3277" i="1"/>
  <c r="G1100" i="1"/>
  <c r="G3198" i="1"/>
  <c r="G1641" i="1"/>
  <c r="G3692" i="1"/>
  <c r="G3818" i="1"/>
  <c r="G3856" i="1"/>
  <c r="G158" i="1"/>
  <c r="G1265" i="1"/>
  <c r="G3945" i="1"/>
  <c r="G968" i="1"/>
  <c r="G2605" i="1"/>
  <c r="G1680" i="1"/>
  <c r="G1611" i="1"/>
  <c r="G2119" i="1"/>
  <c r="G1690" i="1"/>
  <c r="G2519" i="1"/>
  <c r="G3372" i="1"/>
  <c r="G3635" i="1"/>
  <c r="G3100" i="1"/>
  <c r="G2216" i="1"/>
  <c r="G2747" i="1"/>
  <c r="G2177" i="1"/>
  <c r="G1330" i="1"/>
  <c r="G4012" i="1"/>
  <c r="G2707" i="1"/>
  <c r="G860" i="1"/>
  <c r="G98" i="1"/>
  <c r="G3099" i="1"/>
  <c r="G528" i="1"/>
  <c r="G1822" i="1"/>
  <c r="G2670" i="1"/>
  <c r="G1329" i="1"/>
  <c r="G3419" i="1"/>
  <c r="G112" i="1"/>
  <c r="G2684" i="1"/>
  <c r="G3849" i="1"/>
  <c r="G1804" i="1"/>
  <c r="G1245" i="1"/>
  <c r="G3500" i="1"/>
  <c r="G3499" i="1"/>
  <c r="G652" i="1"/>
  <c r="G3316" i="1"/>
  <c r="G991" i="1"/>
  <c r="G1508" i="1"/>
  <c r="G3530" i="1"/>
  <c r="G3724" i="1"/>
  <c r="G37" i="1"/>
  <c r="G2084" i="1"/>
  <c r="G3253" i="1"/>
  <c r="G3487" i="1"/>
  <c r="G2669" i="1"/>
  <c r="G771" i="1"/>
  <c r="G2778" i="1"/>
  <c r="G1927" i="1"/>
  <c r="G81" i="1"/>
  <c r="G3520" i="1"/>
  <c r="G3348" i="1"/>
  <c r="G3246" i="1"/>
  <c r="G1792" i="1"/>
  <c r="G2967" i="1"/>
  <c r="G2141" i="1"/>
  <c r="G1288" i="1"/>
  <c r="G2971" i="1"/>
  <c r="G3612" i="1"/>
  <c r="G3441" i="1"/>
  <c r="G2816" i="1"/>
  <c r="G2551" i="1"/>
  <c r="G2181" i="1"/>
  <c r="G2291" i="1"/>
  <c r="G3233" i="1"/>
  <c r="G2954" i="1"/>
  <c r="G3001" i="1"/>
  <c r="G740" i="1"/>
  <c r="G3332" i="1"/>
  <c r="G101" i="1"/>
  <c r="G3395" i="1"/>
  <c r="G1587" i="1"/>
  <c r="G3951" i="1"/>
  <c r="G1620" i="1"/>
  <c r="G1457" i="1"/>
  <c r="G930" i="1"/>
  <c r="G812" i="1"/>
  <c r="G3355" i="1"/>
  <c r="G202" i="1"/>
  <c r="G2383" i="1"/>
  <c r="G2703" i="1"/>
  <c r="G3545" i="1"/>
  <c r="G79" i="1"/>
  <c r="G3398" i="1"/>
  <c r="G531" i="1"/>
  <c r="G1356" i="1"/>
  <c r="G2292" i="1"/>
  <c r="G2005" i="1"/>
  <c r="G3390" i="1"/>
  <c r="G2326" i="1"/>
  <c r="G1372" i="1"/>
  <c r="G2089" i="1"/>
  <c r="G3120" i="1"/>
  <c r="G744" i="1"/>
  <c r="G3785" i="1"/>
  <c r="G942" i="1"/>
  <c r="G2281" i="1"/>
  <c r="G2095" i="1"/>
  <c r="G3392" i="1"/>
  <c r="G3760" i="1"/>
  <c r="G384" i="1"/>
  <c r="G3351" i="1"/>
  <c r="G1789" i="1"/>
  <c r="G3454" i="1"/>
  <c r="G662" i="1"/>
  <c r="G3553" i="1"/>
  <c r="G1426" i="1"/>
  <c r="G3326" i="1"/>
  <c r="G1846" i="1"/>
  <c r="G3358" i="1"/>
  <c r="G936" i="1"/>
  <c r="G3513" i="1"/>
  <c r="G2496" i="1"/>
  <c r="G255" i="1"/>
  <c r="G19" i="1"/>
  <c r="G3503" i="1"/>
  <c r="G3660" i="1"/>
  <c r="G1379" i="1"/>
  <c r="G3078" i="1"/>
  <c r="G87" i="1"/>
  <c r="G3703" i="1"/>
  <c r="G2297" i="1"/>
  <c r="G1604" i="1"/>
  <c r="G2288" i="1"/>
  <c r="G2489" i="1"/>
  <c r="G3580" i="1"/>
  <c r="G3872" i="1"/>
  <c r="G3033" i="1"/>
  <c r="G3429" i="1"/>
  <c r="G3495" i="1"/>
  <c r="G3583" i="1"/>
  <c r="G3766" i="1"/>
  <c r="G857" i="1"/>
  <c r="G3229" i="1"/>
  <c r="G2158" i="1"/>
  <c r="G982" i="1"/>
  <c r="G83" i="1"/>
  <c r="G678" i="1"/>
  <c r="G2634" i="1"/>
  <c r="G1230" i="1"/>
  <c r="G198" i="1"/>
  <c r="G3904" i="1"/>
  <c r="G610" i="1"/>
  <c r="G3773" i="1"/>
  <c r="G1864" i="1"/>
  <c r="G268" i="1"/>
  <c r="G1900" i="1"/>
  <c r="G1134" i="1"/>
  <c r="G3182" i="1"/>
  <c r="G825" i="1"/>
  <c r="G2627" i="1"/>
  <c r="G1107" i="1"/>
  <c r="G417" i="1"/>
  <c r="G1985" i="1"/>
  <c r="G1783" i="1"/>
  <c r="G556" i="1"/>
  <c r="G2525" i="1"/>
  <c r="G1697" i="1"/>
  <c r="G2780" i="1"/>
  <c r="G952" i="1"/>
  <c r="G3835" i="1"/>
  <c r="G1905" i="1"/>
  <c r="G1719" i="1"/>
  <c r="G3524" i="1"/>
  <c r="G830" i="1"/>
  <c r="G2284" i="1"/>
  <c r="G717" i="1"/>
  <c r="G128" i="1"/>
  <c r="G3925" i="1"/>
  <c r="G3671" i="1"/>
  <c r="G934" i="1"/>
  <c r="G1677" i="1"/>
  <c r="G2996" i="1"/>
  <c r="G789" i="1"/>
  <c r="G105" i="1"/>
  <c r="G559" i="1"/>
  <c r="G1035" i="1"/>
  <c r="G3451" i="1"/>
  <c r="G2471" i="1"/>
  <c r="G2920" i="1"/>
  <c r="G2560" i="1"/>
  <c r="G2104" i="1"/>
  <c r="G2836" i="1"/>
  <c r="G879" i="1"/>
  <c r="G1886" i="1"/>
  <c r="G80" i="1"/>
  <c r="G2120" i="1"/>
  <c r="G2408" i="1"/>
  <c r="G848" i="1"/>
  <c r="G1355" i="1"/>
  <c r="G4079" i="1"/>
  <c r="G2661" i="1"/>
  <c r="G1325" i="1"/>
  <c r="G1743" i="1"/>
  <c r="G530" i="1"/>
  <c r="G2802" i="1"/>
  <c r="G3764" i="1"/>
  <c r="G3753" i="1"/>
  <c r="G2958" i="1"/>
  <c r="G1656" i="1"/>
  <c r="G2783" i="1"/>
  <c r="G3937" i="1"/>
  <c r="G3234" i="1"/>
  <c r="G694" i="1"/>
  <c r="G3979" i="1"/>
  <c r="G1706" i="1"/>
  <c r="G1853" i="1"/>
  <c r="G207" i="1"/>
  <c r="G3151" i="1"/>
  <c r="G177" i="1"/>
  <c r="G3077" i="1"/>
  <c r="G3705" i="1"/>
  <c r="G143" i="1"/>
  <c r="G3028" i="1"/>
  <c r="G878" i="1"/>
  <c r="G2479" i="1"/>
  <c r="G412" i="1"/>
  <c r="G2938" i="1"/>
  <c r="G3533" i="1"/>
  <c r="G3637" i="1"/>
  <c r="G3492" i="1"/>
  <c r="G816" i="1"/>
  <c r="G2335" i="1"/>
  <c r="G3034" i="1"/>
  <c r="G1932" i="1"/>
  <c r="G2467" i="1"/>
  <c r="G3543" i="1"/>
  <c r="G3694" i="1"/>
  <c r="G3325" i="1"/>
  <c r="G3834" i="1"/>
  <c r="G2485" i="1"/>
  <c r="G465" i="1"/>
  <c r="G3615" i="1"/>
  <c r="G3228" i="1"/>
  <c r="G3718" i="1"/>
  <c r="G635" i="1"/>
  <c r="G3401" i="1"/>
  <c r="G3879" i="1"/>
  <c r="G21" i="1"/>
  <c r="G3983" i="1"/>
  <c r="G1888" i="1"/>
  <c r="G3593" i="1"/>
  <c r="G2437" i="1"/>
  <c r="G3167" i="1"/>
  <c r="G2964" i="1"/>
  <c r="G3539" i="1"/>
  <c r="G2589" i="1"/>
  <c r="G1870" i="1"/>
  <c r="G3460" i="1"/>
  <c r="G1610" i="1"/>
  <c r="G418" i="1"/>
  <c r="G869" i="1"/>
  <c r="G859" i="1"/>
  <c r="G1644" i="1"/>
  <c r="G3668" i="1"/>
  <c r="G2784" i="1"/>
  <c r="G1901" i="1"/>
  <c r="G1298" i="1"/>
  <c r="G3345" i="1"/>
  <c r="G2789" i="1"/>
  <c r="G3720" i="1"/>
  <c r="G3106" i="1"/>
  <c r="G3598" i="1"/>
  <c r="G2469" i="1"/>
  <c r="G3094" i="1"/>
  <c r="G1626" i="1"/>
  <c r="G1682" i="1"/>
  <c r="G3567" i="1"/>
  <c r="G1091" i="1"/>
  <c r="G2600" i="1"/>
  <c r="G3331" i="1"/>
  <c r="G2236" i="1"/>
  <c r="G943" i="1"/>
  <c r="G4001" i="1"/>
  <c r="G1162" i="1"/>
  <c r="G2806" i="1"/>
  <c r="G3786" i="1"/>
  <c r="G1776" i="1"/>
  <c r="G1760" i="1"/>
  <c r="G2706" i="1"/>
  <c r="G3199" i="1"/>
  <c r="G1896" i="1"/>
  <c r="G2785" i="1"/>
  <c r="G2891" i="1"/>
  <c r="G3534" i="1"/>
  <c r="G2207" i="1"/>
  <c r="G1310" i="1"/>
  <c r="G1328" i="1"/>
  <c r="G2208" i="1"/>
  <c r="G1622" i="1"/>
  <c r="G3621" i="1"/>
  <c r="G2407" i="1"/>
  <c r="G4054" i="1"/>
  <c r="G3548" i="1"/>
  <c r="G1939" i="1"/>
  <c r="G3437" i="1"/>
  <c r="G3683" i="1"/>
  <c r="G3319" i="1"/>
  <c r="G3393" i="1"/>
  <c r="G1942" i="1"/>
  <c r="G3570" i="1"/>
  <c r="G680" i="1"/>
  <c r="G95" i="1"/>
  <c r="G3368" i="1"/>
  <c r="G3935" i="1"/>
  <c r="G2361" i="1"/>
  <c r="G3600" i="1"/>
  <c r="G2680" i="1"/>
  <c r="G3771" i="1"/>
  <c r="G2539" i="1"/>
  <c r="G3844" i="1"/>
  <c r="G2953" i="1"/>
  <c r="G1364" i="1"/>
  <c r="G3364" i="1"/>
  <c r="G3569" i="1"/>
  <c r="G3711" i="1"/>
  <c r="G3448" i="1"/>
  <c r="G1266" i="1"/>
  <c r="G1771" i="1"/>
  <c r="G1665" i="1"/>
  <c r="G3009" i="1"/>
  <c r="G3449" i="1"/>
  <c r="G3473" i="1"/>
  <c r="G2949" i="1"/>
  <c r="G2258" i="1"/>
  <c r="G3309" i="1"/>
  <c r="G2559" i="1"/>
  <c r="G3039" i="1"/>
  <c r="G783" i="1"/>
  <c r="G3845" i="1"/>
  <c r="G3821" i="1"/>
  <c r="G3502" i="1"/>
  <c r="G1226" i="1"/>
  <c r="G3862" i="1"/>
  <c r="G2678" i="1"/>
  <c r="G2500" i="1"/>
  <c r="G648" i="1"/>
  <c r="G3410" i="1"/>
  <c r="G2301" i="1"/>
  <c r="G1713" i="1"/>
  <c r="G1640" i="1"/>
  <c r="G1835" i="1"/>
  <c r="G2758" i="1"/>
  <c r="G1885" i="1"/>
  <c r="G3370" i="1"/>
  <c r="G3686" i="1"/>
  <c r="G312" i="1"/>
  <c r="G3128" i="1"/>
  <c r="G871" i="1"/>
  <c r="G782" i="1"/>
  <c r="G813" i="1"/>
  <c r="G2106" i="1"/>
  <c r="G3374" i="1"/>
  <c r="G3561" i="1"/>
  <c r="G3670" i="1"/>
  <c r="G1208" i="1"/>
  <c r="G2472" i="1"/>
  <c r="G1833" i="1"/>
  <c r="G3678" i="1"/>
  <c r="G2389" i="1"/>
  <c r="G1087" i="1"/>
  <c r="G1672" i="1"/>
  <c r="G3800" i="1"/>
  <c r="G786" i="1"/>
  <c r="G3582" i="1"/>
  <c r="G1039" i="1"/>
  <c r="G1592" i="1"/>
  <c r="G1170" i="1"/>
  <c r="G3551" i="1"/>
  <c r="G2210" i="1"/>
  <c r="G1615" i="1"/>
  <c r="G2221" i="1"/>
  <c r="G1213" i="1"/>
  <c r="G3908" i="1"/>
  <c r="G3601" i="1"/>
  <c r="G2299" i="1"/>
  <c r="G3040" i="1"/>
  <c r="G3566" i="1"/>
  <c r="G1882" i="1"/>
  <c r="G2995" i="1"/>
  <c r="G1662" i="1"/>
  <c r="G2770" i="1"/>
  <c r="G1840" i="1"/>
  <c r="G2290" i="1"/>
  <c r="G2484" i="1"/>
  <c r="G1613" i="1"/>
  <c r="G2671" i="1"/>
  <c r="G1862" i="1"/>
  <c r="G3624" i="1"/>
  <c r="G3817" i="1"/>
  <c r="G2511" i="1"/>
  <c r="G3915" i="1"/>
  <c r="G392" i="1"/>
  <c r="G1847" i="1"/>
  <c r="G2174" i="1"/>
  <c r="G2823" i="1"/>
  <c r="G2930" i="1"/>
  <c r="G2990" i="1"/>
  <c r="G3187" i="1"/>
  <c r="G3506" i="1"/>
  <c r="G3514" i="1"/>
  <c r="G3810" i="1"/>
  <c r="G1796" i="1"/>
  <c r="G1780" i="1"/>
  <c r="G1340" i="1"/>
  <c r="G2636" i="1"/>
  <c r="G3882" i="1"/>
  <c r="G1842" i="1"/>
  <c r="G1169" i="1"/>
  <c r="G707" i="1"/>
  <c r="G2980" i="1"/>
  <c r="G2629" i="1"/>
  <c r="G3422" i="1"/>
  <c r="G2875" i="1"/>
  <c r="G3462" i="1"/>
  <c r="G2517" i="1"/>
  <c r="G3639" i="1"/>
  <c r="G2630" i="1"/>
  <c r="G2798" i="1"/>
  <c r="G2295" i="1"/>
  <c r="G3397" i="1"/>
  <c r="G1396" i="1"/>
  <c r="G1154" i="1"/>
  <c r="G814" i="1"/>
  <c r="G3095" i="1"/>
  <c r="G979" i="1"/>
  <c r="G3916" i="1"/>
  <c r="G1788" i="1"/>
  <c r="G3512" i="1"/>
  <c r="G666" i="1"/>
  <c r="G787" i="1"/>
  <c r="G75" i="1"/>
  <c r="G3838" i="1"/>
  <c r="G2193" i="1"/>
  <c r="G1773" i="1"/>
  <c r="G1492" i="1"/>
  <c r="G677" i="1"/>
  <c r="G2561" i="1"/>
  <c r="G3369" i="1"/>
  <c r="G1176" i="1"/>
  <c r="G1465" i="1"/>
  <c r="G2654" i="1"/>
  <c r="G1764" i="1"/>
  <c r="G3802" i="1"/>
  <c r="G960" i="1"/>
  <c r="G4057" i="1"/>
  <c r="G3619" i="1"/>
  <c r="G966" i="1"/>
  <c r="G1321" i="1"/>
  <c r="G3666" i="1"/>
  <c r="G1388" i="1"/>
  <c r="G3843" i="1"/>
  <c r="G3446" i="1"/>
  <c r="G1814" i="1"/>
  <c r="G958" i="1"/>
  <c r="G475" i="1"/>
  <c r="G2217" i="1"/>
  <c r="G1774" i="1"/>
  <c r="G1730" i="1"/>
  <c r="G2127" i="1"/>
  <c r="G3853" i="1"/>
  <c r="G1739" i="1"/>
  <c r="G600" i="1"/>
  <c r="G1071" i="1"/>
  <c r="G2839" i="1"/>
  <c r="G2085" i="1"/>
  <c r="G3847" i="1"/>
  <c r="G3285" i="1"/>
  <c r="G705" i="1"/>
  <c r="G2746" i="1"/>
  <c r="G2639" i="1"/>
  <c r="G3053" i="1"/>
  <c r="G3813" i="1"/>
  <c r="G758" i="1"/>
  <c r="G460" i="1"/>
  <c r="G3646" i="1"/>
  <c r="G2102" i="1"/>
  <c r="G1855" i="1"/>
  <c r="G3900" i="1"/>
  <c r="G745" i="1"/>
  <c r="G2224" i="1"/>
  <c r="G1825" i="1"/>
  <c r="G2302" i="1"/>
  <c r="G3329" i="1"/>
  <c r="G1439" i="1"/>
  <c r="G1949" i="1"/>
  <c r="G1435" i="1"/>
  <c r="G3741" i="1"/>
  <c r="G2748" i="1"/>
  <c r="G2454" i="1"/>
  <c r="G2686" i="1"/>
  <c r="G4097" i="1"/>
  <c r="G189" i="1"/>
  <c r="G1417" i="1"/>
  <c r="G3610" i="1"/>
  <c r="G27" i="1"/>
  <c r="G2488" i="1"/>
  <c r="G3093" i="1"/>
  <c r="G3098" i="1"/>
  <c r="G4058" i="1"/>
  <c r="G2933" i="1"/>
  <c r="G3493" i="1"/>
  <c r="G2387" i="1"/>
  <c r="G2558" i="1"/>
  <c r="G3396" i="1"/>
  <c r="G3651" i="1"/>
  <c r="G2819" i="1"/>
  <c r="G3579" i="1"/>
  <c r="G4059" i="1"/>
  <c r="G3554" i="1"/>
  <c r="G448" i="1"/>
  <c r="G1361" i="1"/>
  <c r="G70" i="1"/>
  <c r="G1685" i="1"/>
  <c r="G2826" i="1"/>
  <c r="G3452" i="1"/>
  <c r="G4085" i="1"/>
  <c r="G1625" i="1"/>
  <c r="G2211" i="1"/>
  <c r="G3654" i="1"/>
  <c r="G2872" i="1"/>
  <c r="G887" i="1"/>
  <c r="G2494" i="1"/>
  <c r="G205" i="1"/>
  <c r="G3049" i="1"/>
  <c r="G4076" i="1"/>
  <c r="G1110" i="1"/>
  <c r="G2744" i="1"/>
  <c r="G876" i="1"/>
  <c r="G4096" i="1"/>
  <c r="G2797" i="1"/>
  <c r="G1391" i="1"/>
  <c r="G997" i="1"/>
  <c r="G2544" i="1"/>
  <c r="G183" i="1"/>
  <c r="G3025" i="1"/>
  <c r="G3297" i="1"/>
  <c r="G3541" i="1"/>
  <c r="G718" i="1"/>
  <c r="G4000" i="1"/>
  <c r="G2957" i="1"/>
  <c r="G3828" i="1"/>
  <c r="G3667" i="1"/>
  <c r="G3757" i="1"/>
  <c r="G964" i="1"/>
  <c r="G3296" i="1"/>
  <c r="G3456" i="1"/>
  <c r="G1502" i="1"/>
  <c r="G665" i="1"/>
  <c r="G784" i="1"/>
  <c r="G3463" i="1"/>
  <c r="G633" i="1"/>
  <c r="G670" i="1"/>
  <c r="G411" i="1"/>
  <c r="G1894" i="1"/>
  <c r="G2502" i="1"/>
  <c r="G1642" i="1"/>
  <c r="G1081" i="1"/>
  <c r="G1558" i="1"/>
  <c r="G430" i="1"/>
  <c r="G1192" i="1"/>
  <c r="G2922" i="1"/>
  <c r="G2369" i="1"/>
  <c r="G944" i="1"/>
  <c r="G2803" i="1"/>
  <c r="G3291" i="1"/>
  <c r="G3531" i="1"/>
  <c r="G3453" i="1"/>
  <c r="G2913" i="1"/>
  <c r="G2000" i="1"/>
  <c r="G3930" i="1"/>
  <c r="G1779" i="1"/>
  <c r="G1725" i="1"/>
  <c r="G2879" i="1"/>
  <c r="G1578" i="1"/>
  <c r="G3867" i="1"/>
  <c r="G3347" i="1"/>
  <c r="G3415" i="1"/>
  <c r="G3075" i="1"/>
  <c r="G3133" i="1"/>
  <c r="G881" i="1"/>
  <c r="G4106" i="1"/>
  <c r="G3960" i="1"/>
  <c r="G3987" i="1"/>
  <c r="G1041" i="1"/>
  <c r="G166" i="1"/>
  <c r="G509" i="1"/>
  <c r="G868" i="1"/>
  <c r="G2473" i="1"/>
  <c r="G3138" i="1"/>
  <c r="G1915" i="1"/>
  <c r="G697" i="1"/>
  <c r="G3052" i="1"/>
  <c r="G72" i="1"/>
  <c r="G1692" i="1"/>
  <c r="G3589" i="1"/>
  <c r="G2172" i="1"/>
  <c r="G117" i="1"/>
  <c r="G3461" i="1"/>
  <c r="G3535" i="1"/>
  <c r="G11" i="1"/>
  <c r="G2069" i="1"/>
  <c r="G2002" i="1"/>
  <c r="G2898" i="1"/>
  <c r="G2907" i="1"/>
  <c r="G1020" i="1"/>
  <c r="G3733" i="1"/>
  <c r="G3978" i="1"/>
  <c r="G1929" i="1"/>
  <c r="G1374" i="1"/>
  <c r="G3411" i="1"/>
  <c r="G2076" i="1"/>
  <c r="G2917" i="1"/>
  <c r="G3087" i="1"/>
  <c r="G2098" i="1"/>
  <c r="G1296" i="1"/>
  <c r="G3406" i="1"/>
  <c r="G2146" i="1"/>
  <c r="G2492" i="1"/>
  <c r="G3702" i="1"/>
  <c r="G2955" i="1"/>
  <c r="G1289" i="1"/>
  <c r="G2817" i="1"/>
  <c r="G2144" i="1"/>
  <c r="G388" i="1"/>
  <c r="G1440" i="1"/>
  <c r="G52" i="1"/>
  <c r="G106" i="1"/>
  <c r="G377" i="1"/>
  <c r="G2267" i="1"/>
  <c r="G759" i="1"/>
  <c r="G3523" i="1"/>
  <c r="G3380" i="1"/>
  <c r="G1808" i="1"/>
  <c r="G605" i="1"/>
  <c r="G696" i="1"/>
  <c r="G3195" i="1"/>
  <c r="G3065" i="1"/>
  <c r="G1402" i="1"/>
  <c r="G1129" i="1"/>
  <c r="G1177" i="1"/>
  <c r="G3609" i="1"/>
  <c r="G4077" i="1"/>
  <c r="G434" i="1"/>
  <c r="G2776" i="1"/>
  <c r="G3293" i="1"/>
  <c r="G3713" i="1"/>
  <c r="G3820" i="1"/>
  <c r="G2908" i="1"/>
  <c r="G3754" i="1"/>
  <c r="G76" i="1"/>
  <c r="G1661" i="1"/>
  <c r="G4030" i="1"/>
  <c r="G2142" i="1"/>
  <c r="G1727" i="1"/>
  <c r="G171" i="1"/>
  <c r="G1898" i="1"/>
  <c r="G3311" i="1"/>
  <c r="G2283" i="1"/>
  <c r="G1809" i="1"/>
  <c r="G687" i="1"/>
  <c r="G1393" i="1"/>
  <c r="G2899" i="1"/>
  <c r="G3936" i="1"/>
  <c r="G2754" i="1"/>
  <c r="G1614" i="1"/>
  <c r="G3516" i="1"/>
  <c r="G2457" i="1"/>
  <c r="G3183" i="1"/>
  <c r="G820" i="1"/>
  <c r="G858" i="1"/>
  <c r="G3890" i="1"/>
  <c r="G3994" i="1"/>
  <c r="G3135" i="1"/>
  <c r="G3321" i="1"/>
  <c r="G3323" i="1"/>
  <c r="G3833" i="1"/>
  <c r="G1148" i="1"/>
  <c r="G2583" i="1"/>
  <c r="G3527" i="1"/>
  <c r="G3565" i="1"/>
  <c r="G3970" i="1"/>
  <c r="G4" i="1"/>
  <c r="G3751" i="1"/>
  <c r="G3257" i="1"/>
  <c r="G3114" i="1"/>
  <c r="G911" i="1"/>
  <c r="G3896" i="1"/>
  <c r="G831" i="1"/>
  <c r="G1837" i="1"/>
  <c r="G3653" i="1"/>
  <c r="G1639" i="1"/>
  <c r="G2493" i="1"/>
  <c r="G1818" i="1"/>
  <c r="G1992" i="1"/>
  <c r="G1576" i="1"/>
  <c r="G3464" i="1"/>
  <c r="G2869" i="1"/>
  <c r="G3560" i="1"/>
  <c r="G541" i="1"/>
  <c r="G1322" i="1"/>
  <c r="G92" i="1"/>
  <c r="G3831" i="1"/>
  <c r="G3790" i="1"/>
  <c r="G2894" i="1"/>
  <c r="G86" i="1"/>
  <c r="G141" i="1"/>
  <c r="G2924" i="1"/>
  <c r="G3002" i="1"/>
  <c r="G3394" i="1"/>
  <c r="G3574" i="1"/>
  <c r="G3581" i="1"/>
  <c r="G3652" i="1"/>
  <c r="G3763" i="1"/>
  <c r="G1834" i="1"/>
  <c r="G3998" i="1"/>
  <c r="G2641" i="1"/>
  <c r="G4064" i="1"/>
  <c r="G3988" i="1"/>
  <c r="G1709" i="1"/>
  <c r="G1327" i="1"/>
  <c r="G2838" i="1"/>
  <c r="G3407" i="1"/>
  <c r="G706" i="1"/>
  <c r="G3648" i="1"/>
  <c r="G950" i="1"/>
  <c r="G454" i="1"/>
  <c r="G2137" i="1"/>
  <c r="G3086" i="1"/>
  <c r="G3564" i="1"/>
  <c r="G994" i="1"/>
  <c r="G2873" i="1"/>
  <c r="G2390" i="1"/>
  <c r="G2163" i="1"/>
  <c r="G2411" i="1"/>
  <c r="G2416" i="1"/>
  <c r="G4048" i="1"/>
  <c r="G97" i="1"/>
  <c r="G78" i="1"/>
  <c r="G3607" i="1"/>
  <c r="G3809" i="1"/>
  <c r="G3931" i="1"/>
  <c r="G4003" i="1"/>
  <c r="G3871" i="1"/>
  <c r="G3061" i="1"/>
  <c r="G3982" i="1"/>
  <c r="G3327" i="1"/>
  <c r="G1421" i="1"/>
  <c r="G1496" i="1"/>
  <c r="G3899" i="1"/>
  <c r="G2807" i="1"/>
  <c r="G2919" i="1"/>
  <c r="G2385" i="1"/>
  <c r="G164" i="1"/>
  <c r="G821" i="1"/>
  <c r="G1910" i="1"/>
  <c r="G424" i="1"/>
  <c r="G4071" i="1"/>
  <c r="G3118" i="1"/>
  <c r="G2450" i="1"/>
  <c r="G3695" i="1"/>
  <c r="G3822" i="1"/>
  <c r="G3736" i="1"/>
  <c r="G597" i="1"/>
  <c r="G3803" i="1"/>
  <c r="G1126" i="1"/>
  <c r="G1104" i="1"/>
  <c r="G3957" i="1"/>
  <c r="G2219" i="1"/>
  <c r="G99" i="1"/>
  <c r="G2203" i="1"/>
  <c r="G3721" i="1"/>
  <c r="G1429" i="1"/>
  <c r="G2856" i="1"/>
  <c r="G2319" i="1"/>
  <c r="G433" i="1"/>
  <c r="G4034" i="1"/>
  <c r="G975" i="1"/>
  <c r="G1085" i="1"/>
  <c r="G3969" i="1"/>
  <c r="G24" i="1"/>
  <c r="G3706" i="1"/>
  <c r="G1331" i="1"/>
  <c r="G2152" i="1"/>
  <c r="G702" i="1"/>
  <c r="G1432" i="1"/>
  <c r="G137" i="1"/>
  <c r="G3801" i="1"/>
  <c r="G182" i="1"/>
  <c r="G236" i="1"/>
  <c r="G2481" i="1"/>
  <c r="G510" i="1"/>
  <c r="G781" i="1"/>
  <c r="G4098" i="1"/>
  <c r="G4032" i="1"/>
  <c r="G3496" i="1"/>
  <c r="G3940" i="1"/>
  <c r="G452" i="1"/>
  <c r="G2545" i="1"/>
  <c r="G4066" i="1"/>
  <c r="G3455" i="1"/>
  <c r="G1983" i="1"/>
  <c r="G3727" i="1"/>
  <c r="G1811" i="1"/>
  <c r="G2755" i="1"/>
  <c r="G203" i="1"/>
  <c r="G965" i="1"/>
  <c r="G3082" i="1"/>
  <c r="G374" i="1"/>
  <c r="G3132" i="1"/>
  <c r="G917" i="1"/>
  <c r="G1347" i="1"/>
  <c r="G3472" i="1"/>
  <c r="G3013" i="1"/>
  <c r="G3542" i="1"/>
  <c r="G1602" i="1"/>
  <c r="G3731" i="1"/>
  <c r="G1872" i="1"/>
  <c r="G222" i="1"/>
  <c r="G1490" i="1"/>
  <c r="G1687" i="1"/>
  <c r="G155" i="1"/>
  <c r="G2652" i="1"/>
  <c r="G3742" i="1"/>
  <c r="G3688" i="1"/>
  <c r="G2640" i="1"/>
  <c r="G776" i="1"/>
  <c r="G3789" i="1"/>
  <c r="G631" i="1"/>
  <c r="G1569" i="1"/>
  <c r="G4083" i="1"/>
  <c r="G3425" i="1"/>
  <c r="G575" i="1"/>
  <c r="G191" i="1"/>
  <c r="G932" i="1"/>
  <c r="G624" i="1"/>
  <c r="G3477" i="1"/>
  <c r="G147" i="1"/>
  <c r="G3062" i="1"/>
  <c r="G2417" i="1"/>
  <c r="G506" i="1"/>
  <c r="G1778" i="1"/>
  <c r="G3072" i="1"/>
  <c r="G925" i="1"/>
  <c r="G926" i="1"/>
  <c r="G2378" i="1"/>
  <c r="G172" i="1"/>
  <c r="G170" i="1"/>
  <c r="G873" i="1"/>
  <c r="G1156" i="1"/>
  <c r="G1414" i="1"/>
  <c r="G3976" i="1"/>
  <c r="G3837" i="1"/>
  <c r="G2218" i="1"/>
  <c r="G2900" i="1"/>
  <c r="G3478" i="1"/>
  <c r="G2852" i="1"/>
  <c r="G2124" i="1"/>
  <c r="G2426" i="1"/>
  <c r="G829" i="1"/>
  <c r="G2742" i="1"/>
  <c r="G719" i="1"/>
  <c r="G884" i="1"/>
  <c r="G423" i="1"/>
  <c r="G590" i="1"/>
  <c r="G4040" i="1"/>
  <c r="G1851" i="1"/>
  <c r="G1925" i="1"/>
  <c r="G622" i="1"/>
  <c r="G2345" i="1"/>
  <c r="G3117" i="1"/>
  <c r="G3103" i="1"/>
  <c r="G2857" i="1"/>
  <c r="G4041" i="1"/>
  <c r="G850" i="1"/>
  <c r="G855" i="1"/>
  <c r="G1824" i="1"/>
  <c r="G2114" i="1"/>
  <c r="G2925" i="1"/>
  <c r="G685" i="1"/>
  <c r="G967" i="1"/>
  <c r="G3961" i="1"/>
  <c r="G1194" i="1"/>
  <c r="G945" i="1"/>
  <c r="G1548" i="1"/>
  <c r="G3294" i="1"/>
  <c r="G948" i="1"/>
  <c r="G4062" i="1"/>
  <c r="G3967" i="1"/>
  <c r="G2123" i="1"/>
  <c r="G2503" i="1"/>
  <c r="G1597" i="1"/>
  <c r="G976" i="1"/>
  <c r="G2959" i="1"/>
  <c r="G1695" i="1"/>
  <c r="G901" i="1"/>
  <c r="G3399" i="1"/>
  <c r="G200" i="1"/>
  <c r="G3101" i="1"/>
  <c r="G2581" i="1"/>
  <c r="G3373" i="1"/>
  <c r="G2682" i="1"/>
  <c r="G951" i="1"/>
  <c r="G2893" i="1"/>
  <c r="G3207" i="1"/>
  <c r="G2822" i="1"/>
  <c r="G2876" i="1"/>
  <c r="G2350" i="1"/>
  <c r="G1138" i="1"/>
  <c r="G3740" i="1"/>
  <c r="G3826" i="1"/>
  <c r="G1047" i="1"/>
  <c r="G2862" i="1"/>
  <c r="G2910" i="1"/>
  <c r="G199" i="1"/>
  <c r="G623" i="1"/>
  <c r="G693" i="1"/>
  <c r="G1920" i="1"/>
  <c r="G893" i="1"/>
  <c r="G3859" i="1"/>
  <c r="G3893" i="1"/>
  <c r="G2757" i="1"/>
  <c r="G96" i="1"/>
  <c r="G577" i="1"/>
  <c r="G3143" i="1"/>
  <c r="G1112" i="1"/>
  <c r="G1152" i="1"/>
  <c r="G2884" i="1"/>
  <c r="G3869" i="1"/>
  <c r="G3547" i="1"/>
  <c r="G508" i="1"/>
  <c r="G2573" i="1"/>
  <c r="G1010" i="1"/>
  <c r="G1042" i="1"/>
  <c r="G228" i="1"/>
  <c r="G4061" i="1"/>
  <c r="G594" i="1"/>
  <c r="G193" i="1"/>
  <c r="G4027" i="1"/>
  <c r="G241" i="1"/>
  <c r="G3205" i="1"/>
  <c r="G3338" i="1"/>
  <c r="G3444" i="1"/>
  <c r="G3662" i="1"/>
  <c r="G570" i="1"/>
  <c r="G1105" i="1"/>
  <c r="G1406" i="1"/>
  <c r="G1242" i="1"/>
  <c r="G3672" i="1"/>
  <c r="G1017" i="1"/>
  <c r="G4091" i="1"/>
  <c r="G1921" i="1"/>
  <c r="G2001" i="1"/>
  <c r="G2131" i="1"/>
  <c r="G763" i="1"/>
  <c r="G1008" i="1"/>
  <c r="G2760" i="1"/>
  <c r="G3665" i="1"/>
  <c r="G959" i="1"/>
  <c r="G2590" i="1"/>
  <c r="G504" i="1"/>
  <c r="G3538" i="1"/>
  <c r="G973" i="1"/>
  <c r="G1722" i="1"/>
  <c r="G2145" i="1"/>
  <c r="G3136" i="1"/>
  <c r="G4046" i="1"/>
  <c r="G3832" i="1"/>
  <c r="G1575" i="1"/>
  <c r="G592" i="1"/>
  <c r="G1012" i="1"/>
  <c r="G1701" i="1"/>
  <c r="G3640" i="1"/>
  <c r="G4090" i="1"/>
  <c r="G491" i="1"/>
  <c r="G502" i="1"/>
  <c r="G4029" i="1"/>
  <c r="G3980" i="1"/>
  <c r="G1874" i="1"/>
  <c r="G1050" i="1"/>
  <c r="G993" i="1"/>
  <c r="G3971" i="1"/>
  <c r="G3974" i="1"/>
  <c r="G2516" i="1"/>
  <c r="G1237" i="1"/>
  <c r="G675" i="1"/>
  <c r="G519" i="1"/>
  <c r="G1580" i="1"/>
  <c r="G1596" i="1"/>
  <c r="G888" i="1"/>
  <c r="G85" i="1"/>
  <c r="G4093" i="1"/>
  <c r="G426" i="1"/>
  <c r="G3748" i="1"/>
  <c r="G2405" i="1"/>
  <c r="G2403" i="1"/>
  <c r="G4005" i="1"/>
  <c r="G3590" i="1"/>
  <c r="G1423" i="1"/>
  <c r="G4036" i="1"/>
  <c r="G558" i="1"/>
  <c r="G3069" i="1"/>
  <c r="G895" i="1"/>
  <c r="G181" i="1"/>
  <c r="G1365" i="1"/>
  <c r="G3417" i="1"/>
  <c r="G715" i="1"/>
  <c r="G907" i="1"/>
  <c r="G920" i="1"/>
  <c r="G897" i="1"/>
  <c r="G3948" i="1"/>
  <c r="G3431" i="1"/>
  <c r="G721" i="1"/>
  <c r="G129" i="1"/>
  <c r="G1064" i="1"/>
  <c r="G3848" i="1"/>
  <c r="G1157" i="1"/>
  <c r="G1770" i="1"/>
  <c r="G1145" i="1"/>
  <c r="G2886" i="1"/>
  <c r="G3912" i="1"/>
  <c r="G2374" i="1"/>
  <c r="G1441" i="1"/>
  <c r="G179" i="1"/>
  <c r="G2169" i="1"/>
  <c r="G3510" i="1"/>
  <c r="G1118" i="1"/>
  <c r="G1240" i="1"/>
  <c r="G2871" i="1"/>
  <c r="G769" i="1"/>
  <c r="G3070" i="1"/>
  <c r="G581" i="1"/>
  <c r="G3907" i="1"/>
  <c r="G864" i="1"/>
  <c r="G777" i="1"/>
  <c r="G3898" i="1"/>
  <c r="G3984" i="1"/>
  <c r="G1551" i="1"/>
  <c r="G4072" i="1"/>
  <c r="G1108" i="1"/>
  <c r="G3137" i="1"/>
  <c r="G927" i="1"/>
  <c r="G905" i="1"/>
  <c r="G664" i="1"/>
  <c r="G1763" i="1"/>
  <c r="G425" i="1"/>
  <c r="G3909" i="1"/>
  <c r="G2171" i="1"/>
  <c r="G125" i="1"/>
  <c r="G906" i="1"/>
  <c r="G2413" i="1"/>
  <c r="G1159" i="1"/>
  <c r="G3193" i="1"/>
  <c r="G3989" i="1"/>
  <c r="G1487" i="1"/>
  <c r="G513" i="1"/>
  <c r="G2777" i="1"/>
  <c r="G1718" i="1"/>
  <c r="G3739" i="1"/>
  <c r="G486" i="1"/>
  <c r="G2858" i="1"/>
  <c r="G2571" i="1"/>
  <c r="G1458" i="1"/>
  <c r="G2918" i="1"/>
  <c r="G572" i="1"/>
  <c r="G3071" i="1"/>
  <c r="G474" i="1"/>
  <c r="G153" i="1"/>
  <c r="G603" i="1"/>
  <c r="G1993" i="1"/>
  <c r="G2749" i="1"/>
  <c r="G467" i="1"/>
  <c r="G4104" i="1"/>
  <c r="G3973" i="1"/>
  <c r="G3911" i="1"/>
  <c r="G4065" i="1"/>
  <c r="G3902" i="1"/>
  <c r="G3922" i="1"/>
  <c r="G428" i="1"/>
  <c r="G2681" i="1"/>
  <c r="G1227" i="1"/>
  <c r="G607" i="1"/>
  <c r="G933" i="1"/>
  <c r="G3734" i="1"/>
  <c r="G4020" i="1"/>
  <c r="G224" i="1"/>
  <c r="G1069" i="1"/>
  <c r="G2887" i="1"/>
  <c r="G3190" i="1"/>
  <c r="G2923" i="1"/>
  <c r="G3122" i="1"/>
  <c r="G2140" i="1"/>
  <c r="G3090" i="1"/>
  <c r="G955" i="1"/>
  <c r="G3966" i="1"/>
  <c r="G1140" i="1"/>
  <c r="G1868" i="1"/>
  <c r="G3089" i="1"/>
  <c r="G4023" i="1"/>
  <c r="G3901" i="1"/>
  <c r="G892" i="1"/>
  <c r="G436" i="1"/>
  <c r="G1574" i="1"/>
  <c r="G2651" i="1"/>
  <c r="G2825" i="1"/>
  <c r="G555" i="1"/>
  <c r="G912" i="1"/>
  <c r="G3920" i="1"/>
  <c r="G2569" i="1"/>
  <c r="G935" i="1"/>
  <c r="G2364" i="1"/>
  <c r="G2325" i="1"/>
  <c r="G2978" i="1"/>
  <c r="G2153" i="1"/>
  <c r="G3891" i="1"/>
  <c r="G3791" i="1"/>
  <c r="G1235" i="1"/>
  <c r="G3124" i="1"/>
  <c r="G148" i="1"/>
  <c r="G2157" i="1"/>
  <c r="G2126" i="1"/>
  <c r="G595" i="1"/>
  <c r="G505" i="1"/>
  <c r="G882" i="1"/>
  <c r="G3200" i="1"/>
  <c r="G2751" i="1"/>
  <c r="G3981" i="1"/>
  <c r="G4049" i="1"/>
  <c r="G234" i="1"/>
  <c r="G1737" i="1"/>
  <c r="G4055" i="1"/>
  <c r="G1120" i="1"/>
  <c r="G2353" i="1"/>
  <c r="G2328" i="1"/>
  <c r="G1793" i="1"/>
  <c r="G1324" i="1"/>
  <c r="G573" i="1"/>
  <c r="G2650" i="1"/>
  <c r="G986" i="1"/>
  <c r="G970" i="1"/>
  <c r="G1382" i="1"/>
  <c r="G714" i="1"/>
  <c r="G1407" i="1"/>
  <c r="G3079" i="1"/>
  <c r="G4019" i="1"/>
  <c r="G1483" i="1"/>
  <c r="G2761" i="1"/>
  <c r="G2136" i="1"/>
  <c r="G1918" i="1"/>
  <c r="G3194" i="1"/>
  <c r="G863" i="1"/>
  <c r="G3949" i="1"/>
  <c r="G1552" i="1"/>
  <c r="G642" i="1"/>
  <c r="G1147" i="1"/>
  <c r="G1344" i="1"/>
  <c r="G2370" i="1"/>
  <c r="G1425" i="1"/>
  <c r="G1172" i="1"/>
  <c r="G921" i="1"/>
  <c r="G2567" i="1"/>
  <c r="G2946" i="1"/>
  <c r="G220" i="1"/>
  <c r="G602" i="1"/>
  <c r="G2768" i="1"/>
  <c r="G3744" i="1"/>
  <c r="G1102" i="1"/>
  <c r="G1567" i="1"/>
  <c r="G1185" i="1"/>
  <c r="G1559" i="1"/>
  <c r="G1415" i="1"/>
  <c r="G3863" i="1"/>
  <c r="G1493" i="1"/>
  <c r="G3732" i="1"/>
  <c r="G4105" i="1"/>
  <c r="G4022" i="1"/>
  <c r="G3634" i="1"/>
  <c r="G3993" i="1"/>
  <c r="G3578" i="1"/>
  <c r="G3142" i="1"/>
  <c r="G663" i="1"/>
  <c r="G2854" i="1"/>
  <c r="G4060" i="1"/>
  <c r="G3986" i="1"/>
  <c r="G4113" i="1"/>
  <c r="G1562" i="1"/>
  <c r="G1584" i="1"/>
  <c r="G151" i="1"/>
  <c r="G2660" i="1"/>
  <c r="G629" i="1"/>
  <c r="G2765" i="1"/>
  <c r="G904" i="1"/>
  <c r="G720" i="1"/>
  <c r="G2601" i="1"/>
  <c r="G3921" i="1"/>
  <c r="G865" i="1"/>
  <c r="G2504" i="1"/>
  <c r="G4112" i="1"/>
  <c r="G2132" i="1"/>
  <c r="G1909" i="1"/>
  <c r="G2162" i="1"/>
  <c r="G1565" i="1"/>
  <c r="G2324" i="1"/>
  <c r="G1711" i="1"/>
  <c r="G2599" i="1"/>
  <c r="G1119" i="1"/>
  <c r="G450" i="1"/>
  <c r="G2372" i="1"/>
  <c r="G456" i="1"/>
  <c r="G157" i="1"/>
  <c r="G1067" i="1"/>
  <c r="G1573" i="1"/>
  <c r="G576" i="1"/>
  <c r="G2327" i="1"/>
  <c r="G4039" i="1"/>
  <c r="G2863" i="1"/>
  <c r="G1997" i="1"/>
  <c r="G1438" i="1"/>
  <c r="G468" i="1"/>
  <c r="G1790" i="1"/>
  <c r="G1449" i="1"/>
  <c r="G1151" i="1"/>
  <c r="G2512" i="1"/>
  <c r="G3054" i="1"/>
  <c r="G1720" i="1"/>
  <c r="G1013" i="1"/>
  <c r="G2564" i="1"/>
  <c r="G1598" i="1"/>
  <c r="G2384" i="1"/>
  <c r="G4011" i="1"/>
  <c r="G2906" i="1"/>
  <c r="G2796" i="1"/>
  <c r="G2690" i="1"/>
  <c r="G1150" i="1"/>
  <c r="G890" i="1"/>
  <c r="G1410" i="1"/>
  <c r="G3080" i="1"/>
  <c r="G2697" i="1"/>
  <c r="G2850" i="1"/>
  <c r="G545" i="1"/>
  <c r="G1072" i="1"/>
  <c r="G2702" i="1"/>
  <c r="G900" i="1"/>
  <c r="G127" i="1"/>
  <c r="G4018" i="1"/>
  <c r="G3997" i="1"/>
  <c r="G3677" i="1"/>
  <c r="G1801" i="1"/>
  <c r="G3992" i="1"/>
  <c r="G565" i="1"/>
  <c r="G551" i="1"/>
  <c r="G1563" i="1"/>
  <c r="G2521" i="1"/>
  <c r="G874" i="1"/>
  <c r="G880" i="1"/>
  <c r="G999" i="1"/>
  <c r="G998" i="1"/>
  <c r="G3910" i="1"/>
  <c r="G3842" i="1"/>
  <c r="G734" i="1"/>
  <c r="G2880" i="1"/>
  <c r="G872" i="1"/>
  <c r="G593" i="1"/>
  <c r="G711" i="1"/>
  <c r="G458" i="1"/>
  <c r="G3924" i="1"/>
  <c r="G232" i="1"/>
  <c r="G3866" i="1"/>
  <c r="G4095" i="1"/>
  <c r="G619" i="1"/>
  <c r="G4010" i="1"/>
  <c r="G1550" i="1"/>
  <c r="G1916" i="1"/>
  <c r="G2572" i="1"/>
  <c r="G4110" i="1"/>
  <c r="G1500" i="1"/>
  <c r="G3085" i="1"/>
  <c r="G588" i="1"/>
  <c r="G1084" i="1"/>
  <c r="G563" i="1"/>
  <c r="G2382" i="1"/>
  <c r="G2864" i="1"/>
  <c r="G1579" i="1"/>
  <c r="G2357" i="1"/>
  <c r="G2683" i="1"/>
  <c r="G1419" i="1"/>
  <c r="G3642" i="1"/>
  <c r="G684" i="1"/>
  <c r="G1117" i="1"/>
  <c r="G2750" i="1"/>
  <c r="G2781" i="1"/>
  <c r="G548" i="1"/>
  <c r="G507" i="1"/>
  <c r="G2404" i="1"/>
  <c r="G2656" i="1"/>
  <c r="G1074" i="1"/>
  <c r="G1877" i="1"/>
  <c r="G2582" i="1"/>
  <c r="G472" i="1"/>
  <c r="G1705" i="1"/>
  <c r="G1987" i="1"/>
  <c r="G186" i="1"/>
  <c r="G2921" i="1"/>
  <c r="G2375" i="1"/>
  <c r="G488" i="1"/>
  <c r="G561" i="1"/>
  <c r="G2395" i="1"/>
  <c r="G1906" i="1"/>
  <c r="G870" i="1"/>
  <c r="G2154" i="1"/>
  <c r="G2587" i="1"/>
  <c r="G2594" i="1"/>
  <c r="G3088" i="1"/>
  <c r="G239" i="1"/>
  <c r="G1561" i="1"/>
  <c r="G2440" i="1"/>
  <c r="G3097" i="1"/>
  <c r="G192" i="1"/>
  <c r="G2570" i="1"/>
  <c r="G1155" i="1"/>
  <c r="G1485" i="1"/>
  <c r="G3943" i="1"/>
  <c r="G1062" i="1"/>
  <c r="G1991" i="1"/>
  <c r="G3796" i="1"/>
  <c r="G4101" i="1"/>
  <c r="G937" i="1"/>
  <c r="G1715" i="1"/>
  <c r="G516" i="1"/>
  <c r="G774" i="1"/>
  <c r="G3139" i="1"/>
  <c r="G446" i="1"/>
  <c r="G1137" i="1"/>
  <c r="G3897" i="1"/>
  <c r="G2125" i="1"/>
  <c r="G1488" i="1"/>
  <c r="G2138" i="1"/>
  <c r="G1099" i="1"/>
  <c r="G4088" i="1"/>
  <c r="G2438" i="1"/>
  <c r="G457" i="1"/>
  <c r="G1070" i="1"/>
  <c r="G1111" i="1"/>
  <c r="G3968" i="1"/>
  <c r="G2868" i="1"/>
  <c r="G2766" i="1"/>
  <c r="G875" i="1"/>
  <c r="G3962" i="1"/>
  <c r="G3144" i="1"/>
  <c r="G867" i="1"/>
  <c r="G451" i="1"/>
  <c r="G3964" i="1"/>
  <c r="G1077" i="1"/>
  <c r="G1430" i="1"/>
  <c r="G1080" i="1"/>
  <c r="G1095" i="1"/>
  <c r="G1907" i="1"/>
  <c r="G1184" i="1"/>
  <c r="G1103" i="1"/>
  <c r="G4109" i="1"/>
  <c r="G3108" i="1"/>
  <c r="G1813" i="1"/>
  <c r="G150" i="1"/>
  <c r="G3055" i="1"/>
  <c r="G1791" i="1"/>
  <c r="G1234" i="1"/>
  <c r="G2695" i="1"/>
  <c r="G939" i="1"/>
  <c r="G1795" i="1"/>
  <c r="G4007" i="1"/>
  <c r="G941" i="1"/>
  <c r="G2866" i="1"/>
  <c r="G156" i="1"/>
  <c r="G3873" i="1"/>
  <c r="G2348" i="1"/>
  <c r="G2905" i="1"/>
  <c r="G3852" i="1"/>
  <c r="G4075" i="1"/>
  <c r="G2685" i="1"/>
  <c r="G1875" i="1"/>
  <c r="G2763" i="1"/>
  <c r="G2649" i="1"/>
  <c r="G2693" i="1"/>
  <c r="G1164" i="1"/>
  <c r="G3794" i="1"/>
  <c r="G2743" i="1"/>
  <c r="G1160" i="1"/>
  <c r="G1726" i="1"/>
  <c r="G552" i="1"/>
  <c r="G1721" i="1"/>
  <c r="G2861" i="1"/>
  <c r="G3889" i="1"/>
  <c r="G1560" i="1"/>
  <c r="G4070" i="1"/>
  <c r="G2155" i="1"/>
  <c r="G1712" i="1"/>
  <c r="G2769" i="1"/>
  <c r="G775" i="1"/>
  <c r="G3990" i="1"/>
  <c r="G4092" i="1"/>
  <c r="G601" i="1"/>
  <c r="G496" i="1"/>
  <c r="G154" i="1"/>
  <c r="G1175" i="1"/>
  <c r="G2391" i="1"/>
  <c r="G2410" i="1"/>
  <c r="G919" i="1"/>
  <c r="G2508" i="1"/>
  <c r="G499" i="1"/>
  <c r="G1494" i="1"/>
  <c r="G883" i="1"/>
  <c r="G914" i="1"/>
  <c r="G2846" i="1"/>
  <c r="G3649" i="1"/>
  <c r="G1757" i="1"/>
  <c r="G1123" i="1"/>
  <c r="G2881" i="1"/>
  <c r="G4021" i="1"/>
  <c r="G2538" i="1"/>
  <c r="G1314" i="1"/>
  <c r="G1581" i="1"/>
  <c r="G4067" i="1"/>
  <c r="G2700" i="1"/>
  <c r="G3126" i="1"/>
  <c r="G1876" i="1"/>
  <c r="G3855" i="1"/>
  <c r="G455" i="1"/>
  <c r="G3110" i="1"/>
  <c r="G596" i="1"/>
  <c r="G992" i="1"/>
  <c r="G1424" i="1"/>
  <c r="G2436" i="1"/>
  <c r="G2161" i="1"/>
  <c r="G4015" i="1"/>
  <c r="G2593" i="1"/>
  <c r="G2904" i="1"/>
  <c r="G3096" i="1"/>
  <c r="G461" i="1"/>
  <c r="G2356" i="1"/>
  <c r="G3954" i="1"/>
  <c r="G1173" i="1"/>
  <c r="G2393" i="1"/>
  <c r="G2130" i="1"/>
  <c r="G4068" i="1"/>
  <c r="G462" i="1"/>
  <c r="G940" i="1"/>
  <c r="G1990" i="1"/>
  <c r="G1101" i="1"/>
  <c r="G2895" i="1"/>
  <c r="G543" i="1"/>
  <c r="G3952" i="1"/>
  <c r="G2694" i="1"/>
  <c r="G2764" i="1"/>
  <c r="G2415" i="1"/>
  <c r="G3903" i="1"/>
  <c r="G1231" i="1"/>
  <c r="G3749" i="1"/>
  <c r="G3929" i="1"/>
  <c r="G3203" i="1"/>
  <c r="G1821" i="1"/>
  <c r="G2951" i="1"/>
  <c r="G3857" i="1"/>
  <c r="G2133" i="1"/>
  <c r="G3883" i="1"/>
  <c r="G1093" i="1"/>
  <c r="G2950" i="1"/>
  <c r="G432" i="1"/>
  <c r="G4004" i="1"/>
  <c r="G2897" i="1"/>
  <c r="G3076" i="1"/>
  <c r="G1738" i="1"/>
  <c r="G1131" i="1"/>
  <c r="G4044" i="1"/>
  <c r="G902" i="1"/>
  <c r="G3963" i="1"/>
  <c r="G4043" i="1"/>
  <c r="G779" i="1"/>
  <c r="G2432" i="1"/>
  <c r="G1094" i="1"/>
  <c r="G2892" i="1"/>
  <c r="G2911" i="1"/>
  <c r="G4094" i="1"/>
  <c r="G215" i="1"/>
  <c r="G2865" i="1"/>
  <c r="G3854" i="1"/>
  <c r="G599" i="1"/>
  <c r="G1740" i="1"/>
  <c r="G1135" i="1"/>
  <c r="G571" i="1"/>
  <c r="G886" i="1"/>
  <c r="G1544" i="1"/>
  <c r="G3737" i="1"/>
  <c r="G2662" i="1"/>
  <c r="G4013" i="1"/>
  <c r="G640" i="1"/>
  <c r="G1688" i="1"/>
  <c r="G194" i="1"/>
  <c r="G1171" i="1"/>
  <c r="G4051" i="1"/>
  <c r="G2135" i="1"/>
  <c r="G676" i="1"/>
  <c r="G1585" i="1"/>
  <c r="G1088" i="1"/>
  <c r="G1437" i="1"/>
  <c r="G1408" i="1"/>
  <c r="G3928" i="1"/>
  <c r="G1409" i="1"/>
  <c r="G1456" i="1"/>
  <c r="G1055" i="1"/>
  <c r="G2643" i="1"/>
  <c r="G2349" i="1"/>
  <c r="G3644" i="1"/>
  <c r="G1812" i="1"/>
  <c r="G3927" i="1"/>
  <c r="G422" i="1"/>
  <c r="G580" i="1"/>
  <c r="G33" i="1"/>
  <c r="G3602" i="1"/>
  <c r="G562" i="1"/>
  <c r="G1083" i="1"/>
  <c r="G1904" i="1"/>
  <c r="G169" i="1"/>
  <c r="G983" i="1"/>
  <c r="G3972" i="1"/>
  <c r="G514" i="1"/>
  <c r="G1125" i="1"/>
  <c r="G1132" i="1"/>
  <c r="G1717" i="1"/>
  <c r="G3942" i="1"/>
  <c r="G3105" i="1"/>
  <c r="G3868" i="1"/>
  <c r="G161" i="1"/>
  <c r="G1178" i="1"/>
  <c r="G122" i="1"/>
  <c r="G2687" i="1"/>
  <c r="G1913" i="1"/>
  <c r="G773" i="1"/>
  <c r="G3134" i="1"/>
  <c r="G3067" i="1"/>
  <c r="G3112" i="1"/>
  <c r="G2376" i="1"/>
  <c r="G1869" i="1"/>
  <c r="G2128" i="1"/>
  <c r="G3880" i="1"/>
  <c r="G632" i="1"/>
  <c r="G445" i="1"/>
  <c r="G484" i="1"/>
  <c r="G1566" i="1"/>
  <c r="G4002" i="1"/>
  <c r="G1116" i="1"/>
  <c r="G1703" i="1"/>
  <c r="G511" i="1"/>
  <c r="G579" i="1"/>
  <c r="G608" i="1"/>
  <c r="G2398" i="1"/>
  <c r="G2442" i="1"/>
  <c r="G3870" i="1"/>
  <c r="G217" i="1"/>
  <c r="G3919" i="1"/>
  <c r="G4087" i="1"/>
  <c r="G144" i="1"/>
  <c r="G2779" i="1"/>
  <c r="G4086" i="1"/>
  <c r="G1865" i="1"/>
  <c r="G1545" i="1"/>
  <c r="G1128" i="1"/>
  <c r="G2759" i="1"/>
  <c r="G3123" i="1"/>
  <c r="G3738" i="1"/>
  <c r="G3131" i="1"/>
  <c r="G586" i="1"/>
  <c r="G2843" i="1"/>
  <c r="G4026" i="1"/>
  <c r="G1075" i="1"/>
  <c r="G1044" i="1"/>
  <c r="G3797" i="1"/>
  <c r="G3860" i="1"/>
  <c r="G2888" i="1"/>
  <c r="G3747" i="1"/>
  <c r="G849" i="1"/>
  <c r="G2215" i="1"/>
  <c r="G550" i="1"/>
  <c r="G668" i="1"/>
  <c r="G2425" i="1"/>
  <c r="G159" i="1"/>
  <c r="G2386" i="1"/>
  <c r="G1917" i="1"/>
  <c r="G3959" i="1"/>
  <c r="G2877" i="1"/>
  <c r="G1413" i="1"/>
  <c r="G427" i="1"/>
  <c r="G598" i="1"/>
  <c r="G1543" i="1"/>
  <c r="G1046" i="1"/>
  <c r="G1881" i="1"/>
  <c r="G1420" i="1"/>
  <c r="G2903" i="1"/>
  <c r="G546" i="1"/>
  <c r="G1180" i="1"/>
  <c r="G163" i="1"/>
  <c r="G2591" i="1"/>
  <c r="G449" i="1"/>
  <c r="G2420" i="1"/>
  <c r="G2418" i="1"/>
  <c r="G1092" i="1"/>
  <c r="G1696" i="1"/>
  <c r="G3121" i="1"/>
  <c r="G1141" i="1"/>
  <c r="G3808" i="1"/>
  <c r="G442" i="1"/>
  <c r="G1484" i="1"/>
  <c r="G3941" i="1"/>
  <c r="G765" i="1"/>
  <c r="G2588" i="1"/>
  <c r="G2889" i="1"/>
  <c r="G4081" i="1"/>
  <c r="G1121" i="1"/>
  <c r="G1501" i="1"/>
  <c r="G3947" i="1"/>
  <c r="G3996" i="1"/>
  <c r="G4009" i="1"/>
  <c r="G3917" i="1"/>
  <c r="G1115" i="1"/>
  <c r="G1583" i="1"/>
  <c r="G2585" i="1"/>
  <c r="G1244" i="1"/>
  <c r="G611" i="1"/>
  <c r="G2851" i="1"/>
  <c r="G1867" i="1"/>
  <c r="G1183" i="1"/>
  <c r="G638" i="1"/>
  <c r="G4074" i="1"/>
  <c r="G3807" i="1"/>
  <c r="G437" i="1"/>
  <c r="G3995" i="1"/>
  <c r="G1595" i="1"/>
  <c r="G3060" i="1"/>
  <c r="G984" i="1"/>
  <c r="G3906" i="1"/>
  <c r="G2396" i="1"/>
  <c r="G196" i="1"/>
  <c r="G4115" i="1"/>
  <c r="G4084" i="1"/>
  <c r="G1422" i="1"/>
  <c r="G3631" i="1"/>
  <c r="G2433" i="1"/>
  <c r="G447" i="1"/>
  <c r="G4008" i="1"/>
  <c r="G637" i="1"/>
  <c r="G1453" i="1"/>
  <c r="G2434" i="1"/>
  <c r="G3074" i="1"/>
  <c r="G2915" i="1"/>
  <c r="G2362" i="1"/>
  <c r="G2909" i="1"/>
  <c r="G2948" i="1"/>
  <c r="G1994" i="1"/>
  <c r="G2771" i="1"/>
  <c r="G780" i="1"/>
  <c r="G2156" i="1"/>
  <c r="G2150" i="1"/>
  <c r="G621" i="1"/>
  <c r="G641" i="1"/>
  <c r="G544" i="1"/>
  <c r="G3953" i="1"/>
  <c r="G698" i="1"/>
  <c r="G1452" i="1"/>
  <c r="G2584" i="1"/>
  <c r="G578" i="1"/>
  <c r="G2596" i="1"/>
  <c r="G1318" i="1"/>
  <c r="G498" i="1"/>
  <c r="G173" i="1"/>
  <c r="G2429" i="1"/>
  <c r="G3202" i="1"/>
  <c r="G2430" i="1"/>
  <c r="G2691" i="1"/>
  <c r="G2696" i="1"/>
  <c r="G2912" i="1"/>
  <c r="G1136" i="1"/>
  <c r="G2916" i="1"/>
  <c r="G2943" i="1"/>
  <c r="G3641" i="1"/>
  <c r="G3798" i="1"/>
  <c r="G3057" i="1"/>
  <c r="G566" i="1"/>
  <c r="G1704" i="1"/>
  <c r="G542" i="1"/>
  <c r="G1499" i="1"/>
  <c r="G3914" i="1"/>
  <c r="G1442" i="1"/>
  <c r="G216" i="1"/>
  <c r="G3934" i="1"/>
  <c r="G585" i="1"/>
  <c r="G591" i="1"/>
  <c r="G1589" i="1"/>
  <c r="G3864" i="1"/>
  <c r="G4017" i="1"/>
  <c r="G214" i="1"/>
  <c r="G1412" i="1"/>
  <c r="G2423" i="1"/>
  <c r="G568" i="1"/>
  <c r="G636" i="1"/>
  <c r="G2148" i="1"/>
  <c r="G3858" i="1"/>
  <c r="G4047" i="1"/>
  <c r="G1736" i="1"/>
  <c r="G2427" i="1"/>
  <c r="G476" i="1"/>
  <c r="G123" i="1"/>
  <c r="G582" i="1"/>
  <c r="G1547" i="1"/>
  <c r="G1729" i="1"/>
  <c r="G3632" i="1"/>
  <c r="G1724" i="1"/>
  <c r="G683" i="1"/>
  <c r="G1113" i="1"/>
  <c r="G3861" i="1"/>
  <c r="G4114" i="1"/>
  <c r="G1049" i="1"/>
  <c r="G1988" i="1"/>
  <c r="G4052" i="1"/>
  <c r="G466" i="1"/>
  <c r="G1130" i="1"/>
  <c r="G1741" i="1"/>
  <c r="G2346" i="1"/>
  <c r="G3119" i="1"/>
  <c r="G3647" i="1"/>
  <c r="G1600" i="1"/>
  <c r="G2775" i="1"/>
  <c r="G1416" i="1"/>
  <c r="G2424" i="1"/>
  <c r="G4006" i="1"/>
  <c r="G124" i="1"/>
  <c r="G2962" i="1"/>
  <c r="G1462" i="1"/>
  <c r="G494" i="1"/>
  <c r="G226" i="1"/>
  <c r="G2952" i="1"/>
  <c r="G165" i="1"/>
  <c r="G197" i="1"/>
  <c r="G225" i="1"/>
  <c r="G233" i="1"/>
  <c r="G3127" i="1"/>
  <c r="G3063" i="1"/>
  <c r="G2392" i="1"/>
  <c r="G180" i="1"/>
  <c r="G688" i="1"/>
  <c r="G1232" i="1"/>
  <c r="G2644" i="1"/>
  <c r="G2351" i="1"/>
  <c r="G3887" i="1"/>
  <c r="G235" i="1"/>
  <c r="G1698" i="1"/>
  <c r="G1863" i="1"/>
  <c r="G142" i="1"/>
  <c r="G1450" i="1"/>
  <c r="G1984" i="1"/>
  <c r="G2515" i="1"/>
  <c r="G2365" i="1"/>
  <c r="G238" i="1"/>
  <c r="G2878" i="1"/>
  <c r="G3638" i="1"/>
  <c r="G1998" i="1"/>
  <c r="G1447" i="1"/>
  <c r="G1700" i="1"/>
  <c r="G2399" i="1"/>
  <c r="G2380" i="1"/>
  <c r="G464" i="1"/>
  <c r="G584" i="1"/>
  <c r="G639" i="1"/>
  <c r="G708" i="1"/>
  <c r="G913" i="1"/>
  <c r="G2513" i="1"/>
  <c r="G2522" i="1"/>
  <c r="G2563" i="1"/>
  <c r="G2782" i="1"/>
  <c r="G3129" i="1"/>
  <c r="G3630" i="1"/>
  <c r="G174" i="1"/>
  <c r="G2577" i="1"/>
  <c r="G613" i="1"/>
  <c r="G2960" i="1"/>
  <c r="G625" i="1"/>
  <c r="G3116" i="1"/>
  <c r="G4100" i="1"/>
  <c r="G135" i="1"/>
  <c r="G604" i="1"/>
  <c r="G139" i="1"/>
  <c r="G210" i="1"/>
  <c r="G223" i="1"/>
  <c r="G489" i="1"/>
  <c r="G564" i="1"/>
  <c r="G1236" i="1"/>
  <c r="G1418" i="1"/>
  <c r="G2352" i="1"/>
  <c r="G2402" i="1"/>
  <c r="G2896" i="1"/>
  <c r="G2947" i="1"/>
  <c r="G3059" i="1"/>
  <c r="G554" i="1"/>
  <c r="G2509" i="1"/>
  <c r="G1060" i="1"/>
  <c r="G1133" i="1"/>
  <c r="G1434" i="1"/>
  <c r="G2566" i="1"/>
  <c r="G1461" i="1"/>
  <c r="G2506" i="1"/>
  <c r="G2568" i="1"/>
  <c r="G2397" i="1"/>
  <c r="G495" i="1"/>
  <c r="G1571" i="1"/>
  <c r="G2381" i="1"/>
  <c r="G2388" i="1"/>
  <c r="G2574" i="1"/>
  <c r="G2688" i="1"/>
  <c r="G2890" i="1"/>
  <c r="G3877" i="1"/>
  <c r="G3884" i="1"/>
  <c r="G3950" i="1"/>
  <c r="G229" i="1"/>
  <c r="G2359" i="1"/>
  <c r="G240" i="1"/>
  <c r="G211" i="1"/>
  <c r="G567" i="1"/>
  <c r="G627" i="1"/>
  <c r="G1122" i="1"/>
  <c r="G1149" i="1"/>
  <c r="G1153" i="1"/>
  <c r="G1239" i="1"/>
  <c r="G1455" i="1"/>
  <c r="G2371" i="1"/>
  <c r="G3058" i="1"/>
  <c r="G3147" i="1"/>
  <c r="G3645" i="1"/>
  <c r="G3956" i="1"/>
  <c r="G2518" i="1"/>
  <c r="G131" i="1"/>
  <c r="G453" i="1"/>
  <c r="G459" i="1"/>
  <c r="G634" i="1"/>
  <c r="G929" i="1"/>
  <c r="G1556" i="1"/>
  <c r="G2428" i="1"/>
  <c r="G2510" i="1"/>
  <c r="G2565" i="1"/>
  <c r="G3743" i="1"/>
  <c r="G3938" i="1"/>
  <c r="G4031" i="1"/>
  <c r="G4073" i="1"/>
  <c r="G2773" i="1"/>
  <c r="G1163" i="1"/>
  <c r="G3955" i="1"/>
  <c r="G772" i="1"/>
  <c r="G167" i="1"/>
  <c r="G908" i="1"/>
  <c r="G1599" i="1"/>
  <c r="G1820" i="1"/>
  <c r="G2143" i="1"/>
  <c r="G2406" i="1"/>
  <c r="G2412" i="1"/>
  <c r="G2579" i="1"/>
  <c r="G2689" i="1"/>
  <c r="G2956" i="1"/>
  <c r="G3792" i="1"/>
  <c r="G3874" i="1"/>
  <c r="G3881" i="1"/>
  <c r="G3885" i="1"/>
  <c r="G512" i="1"/>
  <c r="G1454" i="1"/>
  <c r="G612" i="1"/>
  <c r="G1427" i="1"/>
  <c r="G1445" i="1"/>
  <c r="G2401" i="1"/>
  <c r="G208" i="1"/>
  <c r="G490" i="1"/>
  <c r="G1051" i="1"/>
  <c r="G3196" i="1"/>
  <c r="G1334" i="1"/>
  <c r="G201" i="1"/>
  <c r="G237" i="1"/>
  <c r="G480" i="1"/>
  <c r="G493" i="1"/>
  <c r="G503" i="1"/>
  <c r="G569" i="1"/>
  <c r="G614" i="1"/>
  <c r="G616" i="1"/>
  <c r="G1058" i="1"/>
  <c r="G1059" i="1"/>
  <c r="G1109" i="1"/>
  <c r="G1166" i="1"/>
  <c r="G1431" i="1"/>
  <c r="G1489" i="1"/>
  <c r="G1731" i="1"/>
  <c r="G1735" i="1"/>
  <c r="G1871" i="1"/>
  <c r="G2358" i="1"/>
  <c r="G2377" i="1"/>
  <c r="G2435" i="1"/>
  <c r="G2441" i="1"/>
  <c r="G2505" i="1"/>
  <c r="G2576" i="1"/>
  <c r="G2578" i="1"/>
  <c r="G2586" i="1"/>
  <c r="G2595" i="1"/>
  <c r="G2756" i="1"/>
  <c r="G2901" i="1"/>
  <c r="G2961" i="1"/>
  <c r="G3886" i="1"/>
  <c r="G3888" i="1"/>
  <c r="G3932" i="1"/>
  <c r="G3965" i="1"/>
  <c r="G4099" i="1"/>
  <c r="G4089" i="1"/>
  <c r="G2855" i="1"/>
  <c r="G1146" i="1"/>
  <c r="G587" i="1"/>
  <c r="G1174" i="1"/>
  <c r="G3084" i="1"/>
  <c r="G4016" i="1"/>
  <c r="G1451" i="1"/>
  <c r="G4056" i="1"/>
  <c r="G1815" i="1"/>
  <c r="G230" i="1"/>
  <c r="G1880" i="1"/>
  <c r="G2414" i="1"/>
  <c r="G2439" i="1"/>
  <c r="G2575" i="1"/>
  <c r="G2774" i="1"/>
  <c r="G2848" i="1"/>
  <c r="G3806" i="1"/>
  <c r="G3933" i="1"/>
  <c r="G470" i="1"/>
  <c r="G549" i="1"/>
  <c r="G557" i="1"/>
  <c r="G520" i="1"/>
  <c r="G149" i="1"/>
  <c r="G439" i="1"/>
  <c r="G497" i="1"/>
  <c r="G928" i="1"/>
  <c r="G1710" i="1"/>
  <c r="G2507" i="1"/>
  <c r="G4025" i="1"/>
  <c r="G1161" i="1"/>
  <c r="G429" i="1"/>
  <c r="G903" i="1"/>
  <c r="G1158" i="1"/>
  <c r="G1999" i="1"/>
  <c r="G176" i="1"/>
  <c r="G204" i="1"/>
  <c r="G471" i="1"/>
  <c r="G1179" i="1"/>
  <c r="G1459" i="1"/>
  <c r="G1555" i="1"/>
  <c r="G1684" i="1"/>
  <c r="G2580" i="1"/>
  <c r="G3865" i="1"/>
  <c r="G2745" i="1"/>
  <c r="G145" i="1"/>
  <c r="G922" i="1"/>
  <c r="G1708" i="1"/>
  <c r="G2344" i="1"/>
  <c r="G2883" i="1"/>
  <c r="G3875" i="1"/>
  <c r="G3958" i="1"/>
  <c r="G1165" i="1"/>
  <c r="G136" i="1"/>
  <c r="G160" i="1"/>
  <c r="G162" i="1"/>
  <c r="G188" i="1"/>
  <c r="G431" i="1"/>
  <c r="G518" i="1"/>
  <c r="G618" i="1"/>
  <c r="G626" i="1"/>
  <c r="G630" i="1"/>
  <c r="G766" i="1"/>
  <c r="G877" i="1"/>
  <c r="G990" i="1"/>
  <c r="G1142" i="1"/>
  <c r="G1233" i="1"/>
  <c r="G1460" i="1"/>
  <c r="G1491" i="1"/>
  <c r="G1714" i="1"/>
  <c r="G1723" i="1"/>
  <c r="G2343" i="1"/>
  <c r="G2520" i="1"/>
  <c r="G2762" i="1"/>
  <c r="G3208" i="1"/>
  <c r="G3946" i="1"/>
  <c r="G4033" i="1"/>
  <c r="G1446" i="1"/>
  <c r="G2853" i="1"/>
  <c r="G1054" i="1"/>
  <c r="G2394" i="1"/>
  <c r="G126" i="1"/>
  <c r="G768" i="1"/>
  <c r="G1063" i="1"/>
  <c r="G1144" i="1"/>
  <c r="G1411" i="1"/>
  <c r="G1564" i="1"/>
  <c r="G1734" i="1"/>
  <c r="G2400" i="1"/>
  <c r="G2767" i="1"/>
  <c r="G3192" i="1"/>
  <c r="G4028" i="1"/>
  <c r="G764" i="1"/>
  <c r="G1057" i="1"/>
  <c r="G1553" i="1"/>
  <c r="G918" i="1"/>
  <c r="G2753" i="1"/>
  <c r="G1124" i="1"/>
  <c r="G1996" i="1"/>
  <c r="G138" i="1"/>
  <c r="G231" i="1"/>
  <c r="G435" i="1"/>
  <c r="G899" i="1"/>
  <c r="G1048" i="1"/>
  <c r="G1127" i="1"/>
  <c r="G1732" i="1"/>
  <c r="G1742" i="1"/>
  <c r="G1817" i="1"/>
  <c r="G2347" i="1"/>
  <c r="G2421" i="1"/>
  <c r="G2592" i="1"/>
  <c r="G2874" i="1"/>
  <c r="G2945" i="1"/>
  <c r="G3643" i="1"/>
  <c r="G3804" i="1"/>
  <c r="G3923" i="1"/>
  <c r="G3991" i="1"/>
  <c r="G3999" i="1"/>
  <c r="G4082" i="1"/>
  <c r="G909" i="1"/>
  <c r="G2867" i="1"/>
  <c r="G574" i="1"/>
  <c r="G770" i="1"/>
  <c r="G910" i="1"/>
  <c r="G1052" i="1"/>
  <c r="G1056" i="1"/>
  <c r="G1238" i="1"/>
  <c r="G1241" i="1"/>
  <c r="G1335" i="1"/>
  <c r="G2379" i="1"/>
  <c r="G1495" i="1"/>
  <c r="G762" i="1"/>
  <c r="G3745" i="1"/>
  <c r="G477" i="1"/>
  <c r="G1229" i="1"/>
  <c r="G1486" i="1"/>
  <c r="G1497" i="1"/>
  <c r="G1707" i="1"/>
  <c r="G1995" i="1"/>
  <c r="G2151" i="1"/>
  <c r="G2354" i="1"/>
  <c r="G2373" i="1"/>
  <c r="G2849" i="1"/>
  <c r="G3918" i="1"/>
  <c r="G2752" i="1"/>
  <c r="G1582" i="1"/>
  <c r="G1342" i="1"/>
  <c r="G178" i="1"/>
  <c r="G190" i="1"/>
  <c r="G479" i="1"/>
  <c r="G606" i="1"/>
  <c r="G916" i="1"/>
  <c r="G1444" i="1"/>
  <c r="G1498" i="1"/>
  <c r="G1588" i="1"/>
  <c r="G1768" i="1"/>
  <c r="G2360" i="1"/>
  <c r="G2844" i="1"/>
  <c r="G3735" i="1"/>
  <c r="G3793" i="1"/>
  <c r="G3905" i="1"/>
  <c r="G938" i="1"/>
  <c r="G133" i="1"/>
  <c r="G712" i="1"/>
  <c r="G1586" i="1"/>
  <c r="G1591" i="1"/>
  <c r="G2845" i="1"/>
  <c r="G3746" i="1"/>
  <c r="G3944" i="1"/>
  <c r="G2514" i="1"/>
  <c r="G175" i="1"/>
  <c r="G1061" i="1"/>
  <c r="G1089" i="1"/>
  <c r="G184" i="1"/>
  <c r="G195" i="1"/>
  <c r="G438" i="1"/>
  <c r="G492" i="1"/>
  <c r="G889" i="1"/>
  <c r="G1065" i="1"/>
  <c r="G1428" i="1"/>
  <c r="G1546" i="1"/>
  <c r="G1733" i="1"/>
  <c r="G2355" i="1"/>
  <c r="G2367" i="1"/>
  <c r="G2419" i="1"/>
  <c r="G2860" i="1"/>
  <c r="G3894" i="1"/>
  <c r="G1448" i="1"/>
  <c r="G949" i="1"/>
  <c r="G560" i="1"/>
  <c r="G1557" i="1"/>
  <c r="G3145" i="1"/>
  <c r="G4078" i="1"/>
  <c r="G3977" i="1"/>
  <c r="G3876" i="1"/>
  <c r="G132" i="1"/>
  <c r="G4103" i="1"/>
  <c r="G4014" i="1"/>
  <c r="G463" i="1"/>
  <c r="G1086" i="1"/>
  <c r="G4063" i="1"/>
  <c r="G1590" i="1"/>
  <c r="G617" i="1"/>
  <c r="G931" i="1"/>
  <c r="G1053" i="1"/>
  <c r="G1143" i="1"/>
  <c r="G1601" i="1"/>
  <c r="G3206" i="1"/>
  <c r="G4053" i="1"/>
  <c r="G4111" i="1"/>
  <c r="G441" i="1"/>
  <c r="G443" i="1"/>
  <c r="G583" i="1"/>
  <c r="G620" i="1"/>
  <c r="G3056" i="1"/>
  <c r="G4045" i="1"/>
  <c r="G1878" i="1"/>
  <c r="G4102" i="1"/>
  <c r="G609" i="1"/>
  <c r="G4080" i="1"/>
  <c r="G227" i="1"/>
  <c r="G2363" i="1"/>
  <c r="G3140" i="1"/>
  <c r="G2366" i="1"/>
  <c r="G1073" i="1"/>
  <c r="G1879" i="1"/>
  <c r="G1043" i="1"/>
  <c r="G1594" i="1"/>
  <c r="G1549" i="1"/>
  <c r="G2701" i="1"/>
  <c r="G2016" i="1"/>
</calcChain>
</file>

<file path=xl/sharedStrings.xml><?xml version="1.0" encoding="utf-8"?>
<sst xmlns="http://schemas.openxmlformats.org/spreadsheetml/2006/main" count="54771" uniqueCount="12510">
  <si>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</si>
  <si>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</si>
  <si>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</si>
  <si>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</si>
  <si>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</si>
  <si>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</si>
  <si>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</si>
  <si>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</si>
  <si>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</si>
  <si>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</si>
  <si>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</si>
  <si>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</si>
  <si>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</si>
  <si>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</si>
  <si>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</si>
  <si>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</si>
  <si>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</si>
  <si>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</si>
  <si>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</si>
  <si>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</si>
  <si>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</si>
  <si>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</si>
  <si>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</si>
  <si>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</si>
  <si>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</si>
  <si>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</si>
  <si>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</si>
  <si>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</si>
  <si>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</si>
  <si>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</si>
  <si>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</si>
  <si>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</si>
  <si>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</si>
  <si>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</si>
  <si>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</si>
  <si>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</si>
  <si>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</si>
  <si>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</si>
  <si>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</si>
  <si>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</si>
  <si>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</si>
  <si>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</si>
  <si>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</si>
  <si>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</si>
  <si>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</si>
  <si>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</si>
  <si>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</si>
  <si>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</si>
  <si>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</si>
  <si>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</si>
  <si>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</si>
  <si>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</si>
  <si>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</si>
  <si>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</si>
  <si>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</si>
  <si>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</si>
  <si>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</si>
  <si>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</si>
  <si>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</si>
  <si>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</si>
  <si>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</si>
  <si>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</si>
  <si>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</si>
  <si>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</si>
  <si>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</si>
  <si>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</si>
  <si>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</si>
  <si>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</si>
  <si>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</si>
  <si>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</si>
  <si>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</si>
  <si>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</si>
  <si>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</si>
  <si>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</si>
  <si>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</si>
  <si>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</si>
  <si>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</si>
  <si>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</si>
  <si>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</si>
  <si>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</si>
  <si>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</si>
  <si>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</si>
  <si>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</si>
  <si>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</si>
  <si>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</si>
  <si>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</si>
  <si>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</si>
  <si>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</si>
  <si>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</si>
  <si>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</si>
  <si>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</si>
  <si>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</si>
  <si>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</si>
  <si>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</si>
  <si>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</si>
  <si>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</si>
  <si>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</si>
  <si>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</si>
  <si>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</si>
  <si>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</si>
  <si>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</si>
  <si>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</si>
  <si>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</si>
  <si>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</si>
  <si>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</si>
  <si>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</si>
  <si>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</si>
  <si>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</si>
  <si>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</si>
  <si>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</si>
  <si>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</si>
  <si>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</si>
  <si>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</si>
  <si>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</si>
  <si>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</si>
  <si>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</si>
  <si>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</si>
  <si>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</si>
  <si>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</si>
  <si>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</si>
  <si>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</si>
  <si>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</si>
  <si>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</si>
  <si>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</si>
  <si>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</si>
  <si>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</si>
  <si>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</si>
  <si>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</si>
  <si>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</si>
  <si>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</si>
  <si>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</si>
  <si>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</si>
  <si>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</si>
  <si>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</si>
  <si>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</si>
  <si>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</si>
  <si>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</si>
  <si>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</si>
  <si>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</si>
  <si>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</si>
  <si>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</si>
  <si>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</si>
  <si>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</si>
  <si>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</si>
  <si>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</si>
  <si>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</si>
  <si>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</si>
  <si>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</si>
  <si>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</si>
  <si>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</si>
  <si>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</si>
  <si>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</si>
  <si>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</si>
  <si>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</si>
  <si>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</si>
  <si>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</si>
  <si>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</si>
  <si>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</si>
  <si>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</si>
  <si>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</si>
  <si>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</si>
  <si>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</si>
  <si>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</si>
  <si>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</si>
  <si>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</si>
  <si>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</si>
  <si>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</si>
  <si>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</si>
  <si>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</si>
  <si>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</si>
  <si>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</si>
  <si>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</si>
  <si>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</si>
  <si>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</si>
  <si>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</si>
  <si>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</si>
  <si>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</si>
  <si>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</si>
  <si>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</si>
  <si>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</si>
  <si>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</si>
  <si>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</si>
  <si>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</si>
  <si>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</si>
  <si>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</si>
  <si>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</si>
  <si>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</si>
  <si>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</si>
  <si>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</si>
  <si>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</si>
  <si>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</si>
  <si>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</si>
  <si>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</si>
  <si>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</si>
  <si>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</si>
  <si>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</si>
  <si>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</si>
  <si>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</si>
  <si>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</si>
  <si>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</si>
  <si>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</si>
  <si>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</si>
  <si>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</si>
  <si>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</si>
  <si>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</si>
  <si>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</si>
  <si>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</si>
  <si>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</si>
  <si>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</si>
  <si>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</si>
  <si>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</si>
  <si>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</si>
  <si>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</si>
  <si>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</si>
  <si>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</si>
  <si>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</si>
  <si>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</si>
  <si>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</si>
  <si>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</si>
  <si>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</si>
  <si>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</si>
  <si>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</si>
  <si>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</si>
  <si>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</si>
  <si>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</si>
  <si>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</si>
  <si>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</si>
  <si>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</si>
  <si>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</si>
  <si>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</si>
  <si>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</si>
  <si>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</si>
  <si>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</si>
  <si>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</si>
  <si>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</si>
  <si>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</si>
  <si>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</si>
  <si>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</si>
  <si>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</si>
  <si>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</si>
  <si>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</si>
  <si>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</si>
  <si>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</si>
  <si>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</si>
  <si>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</si>
  <si>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</si>
  <si>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</si>
  <si>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</si>
  <si>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</si>
  <si>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</si>
  <si>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</si>
  <si>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</si>
  <si>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</si>
  <si>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</si>
  <si>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</si>
  <si>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</si>
  <si>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</si>
  <si>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</si>
  <si>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</si>
  <si>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</si>
  <si>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</si>
  <si>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</si>
  <si>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</si>
  <si>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</si>
  <si>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</si>
  <si>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</si>
  <si>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</si>
  <si>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</si>
  <si>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</si>
  <si>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</si>
  <si>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</si>
  <si>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</si>
  <si>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</si>
  <si>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</si>
  <si>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</si>
  <si>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</si>
  <si>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</si>
  <si>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</si>
  <si>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</si>
  <si>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</si>
  <si>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</si>
  <si>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</si>
  <si>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</si>
  <si>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</si>
  <si>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</si>
  <si>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</si>
  <si>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</si>
  <si>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</si>
  <si>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</si>
  <si>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</si>
  <si>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</si>
  <si>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</si>
  <si>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</si>
  <si>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</si>
  <si>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</si>
  <si>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</si>
  <si>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</si>
  <si>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</si>
  <si>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</si>
  <si>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</si>
  <si>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</si>
  <si>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</si>
  <si>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</si>
  <si>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</si>
  <si>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</si>
  <si>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</si>
  <si>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</si>
  <si>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</si>
  <si>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</si>
  <si>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</si>
  <si>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</si>
  <si>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</si>
  <si>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</si>
  <si>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</si>
  <si>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</si>
  <si>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</si>
  <si>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</si>
  <si>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</si>
  <si>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</si>
  <si>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</si>
  <si>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</si>
  <si>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</si>
  <si>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</si>
  <si>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</si>
  <si>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</si>
  <si>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</si>
  <si>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</si>
  <si>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</si>
  <si>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</si>
  <si>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</si>
  <si>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</si>
  <si>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</si>
  <si>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</si>
  <si>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</si>
  <si>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</si>
  <si>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</si>
  <si>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</si>
  <si>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</si>
  <si>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</si>
  <si>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</si>
  <si>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</si>
  <si>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</si>
  <si>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</si>
  <si>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</si>
  <si>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</si>
  <si>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</si>
  <si>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</si>
  <si>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</si>
  <si>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</si>
  <si>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</si>
  <si>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</si>
  <si>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</si>
  <si>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</si>
  <si>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</si>
  <si>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</si>
  <si>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</si>
  <si>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</si>
  <si>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</si>
  <si>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</si>
  <si>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</si>
  <si>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</si>
  <si>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</si>
  <si>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</si>
  <si>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</si>
  <si>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</si>
  <si>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</si>
  <si>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</si>
  <si>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</si>
  <si>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</si>
  <si>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</si>
  <si>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</si>
  <si>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</si>
  <si>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</si>
  <si>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</si>
  <si>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</si>
  <si>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</si>
  <si>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</si>
  <si>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</si>
  <si>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</si>
  <si>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</si>
  <si>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</si>
  <si>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</si>
  <si>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</si>
  <si>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</si>
  <si>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</si>
  <si>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</si>
  <si>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</si>
  <si>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</si>
  <si>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</si>
  <si>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</si>
  <si>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</si>
  <si>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</si>
  <si>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</si>
  <si>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</si>
  <si>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</si>
  <si>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</si>
  <si>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</si>
  <si>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</si>
  <si>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</si>
  <si>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</si>
  <si>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</si>
  <si>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</si>
  <si>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</si>
  <si>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</si>
  <si>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</si>
  <si>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</si>
  <si>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</si>
  <si>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</si>
  <si>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</si>
  <si>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</si>
  <si>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</si>
  <si>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</si>
  <si>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</si>
  <si>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</si>
  <si>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</si>
  <si>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</si>
  <si>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</si>
  <si>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</si>
  <si>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</si>
  <si>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</si>
  <si>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</si>
  <si>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</si>
  <si>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</si>
  <si>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</si>
  <si>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</si>
  <si>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</si>
  <si>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</si>
  <si>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</si>
  <si>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</si>
  <si>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</si>
  <si>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</si>
  <si>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</si>
  <si>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</si>
  <si>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</si>
  <si>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</si>
  <si>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</si>
  <si>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</si>
  <si>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</si>
  <si>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</si>
  <si>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</si>
  <si>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</si>
  <si>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</si>
  <si>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</si>
  <si>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</si>
  <si>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</si>
  <si>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</si>
  <si>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</si>
  <si>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</si>
  <si>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</si>
  <si>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</si>
  <si>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</si>
  <si>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</si>
  <si>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</si>
  <si>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</si>
  <si>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</si>
  <si>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</si>
  <si>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</si>
  <si>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</si>
  <si>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</si>
  <si>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</si>
  <si>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</si>
  <si>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</si>
  <si>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</si>
  <si>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</si>
  <si>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</si>
  <si>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</si>
  <si>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</si>
  <si>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</si>
  <si>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</si>
  <si>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</si>
  <si>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</si>
  <si>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</si>
  <si>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</si>
  <si>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</si>
  <si>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</si>
  <si>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</si>
  <si>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</si>
  <si>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</si>
  <si>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</si>
  <si>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</si>
  <si>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</si>
  <si>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</si>
  <si>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</si>
  <si>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</si>
  <si>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</si>
  <si>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</si>
  <si>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</si>
  <si>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</si>
  <si>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</si>
  <si>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</si>
  <si>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</si>
  <si>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</si>
  <si>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</si>
  <si>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</si>
  <si>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</si>
  <si>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</si>
  <si>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</si>
  <si>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</si>
  <si>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</si>
  <si>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</si>
  <si>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</si>
  <si>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</si>
  <si>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</si>
  <si>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</si>
  <si>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</si>
  <si>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</si>
  <si>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</si>
  <si>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</si>
  <si>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</si>
  <si>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</si>
  <si>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</si>
  <si>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</si>
  <si>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</si>
  <si>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</si>
  <si>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</si>
  <si>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</si>
  <si>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</si>
  <si>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</si>
  <si>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</si>
  <si>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</si>
  <si>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</si>
  <si>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</si>
  <si>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</si>
  <si>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</si>
  <si>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</si>
  <si>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</si>
  <si>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</si>
  <si>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</si>
  <si>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</si>
  <si>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</si>
  <si>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</si>
  <si>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</si>
  <si>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</si>
  <si>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</si>
  <si>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</si>
  <si>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</si>
  <si>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</si>
  <si>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</si>
  <si>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</si>
  <si>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</si>
  <si>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</si>
  <si>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</si>
  <si>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</si>
  <si>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</si>
  <si>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</si>
  <si>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</si>
  <si>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</si>
  <si>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</si>
  <si>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</si>
  <si>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</si>
  <si>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</si>
  <si>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</si>
  <si>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</si>
  <si>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</si>
  <si>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</si>
  <si>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</si>
  <si>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</si>
  <si>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</si>
  <si>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</si>
  <si>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</si>
  <si>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</si>
  <si>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</si>
  <si>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</si>
  <si>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</si>
  <si>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</si>
  <si>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</si>
  <si>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</si>
  <si>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</si>
  <si>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</si>
  <si>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</si>
  <si>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</si>
  <si>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</si>
  <si>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</si>
  <si>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</si>
  <si>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</si>
  <si>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</si>
  <si>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</si>
  <si>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</si>
  <si>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</si>
  <si>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</si>
  <si>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</si>
  <si>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</si>
  <si>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</si>
  <si>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</si>
  <si>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</si>
  <si>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</si>
  <si>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</si>
  <si>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</si>
  <si>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</si>
  <si>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</si>
  <si>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</si>
  <si>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</si>
  <si>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</si>
  <si>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</si>
  <si>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</si>
  <si>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</si>
  <si>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</si>
  <si>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</si>
  <si>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</si>
  <si>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</si>
  <si>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</si>
  <si>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</si>
  <si>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</si>
  <si>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</si>
  <si>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</si>
  <si>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</si>
  <si>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</si>
  <si>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</si>
  <si>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</si>
  <si>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</si>
  <si>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</si>
  <si>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</si>
  <si>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</si>
  <si>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</si>
  <si>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</si>
  <si>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</si>
  <si>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</si>
  <si>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</si>
  <si>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</si>
  <si>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</si>
  <si>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</si>
  <si>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</si>
  <si>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</si>
  <si>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</si>
  <si>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</si>
  <si>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</si>
  <si>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</si>
  <si>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</si>
  <si>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</si>
  <si>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</si>
  <si>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</si>
  <si>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</si>
  <si>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</si>
  <si>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</si>
  <si>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</si>
  <si>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</si>
  <si>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</si>
  <si>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</si>
  <si>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</si>
  <si>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</si>
  <si>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</si>
  <si>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</si>
  <si>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</si>
  <si>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</si>
  <si>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</si>
  <si>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</si>
  <si>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</si>
  <si>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</si>
  <si>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</si>
  <si>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</si>
  <si>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</si>
  <si>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</si>
  <si>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</si>
  <si>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</si>
  <si>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</si>
  <si>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</si>
  <si>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</si>
  <si>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</si>
  <si>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</si>
  <si>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</si>
  <si>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</si>
  <si>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</si>
  <si>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</si>
  <si>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</si>
  <si>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</si>
  <si>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</si>
  <si>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</si>
  <si>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</si>
  <si>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</si>
  <si>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</si>
  <si>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</si>
  <si>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</si>
  <si>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</si>
  <si>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</si>
  <si>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</si>
  <si>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</si>
  <si>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</si>
  <si>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</si>
  <si>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</si>
  <si>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</si>
  <si>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</si>
  <si>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</si>
  <si>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</si>
  <si>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</si>
  <si>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</si>
  <si>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</si>
  <si>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</si>
  <si>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</si>
  <si>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</si>
  <si>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</si>
  <si>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</si>
  <si>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</si>
  <si>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</si>
  <si>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</si>
  <si>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</si>
  <si>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</si>
  <si>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</si>
  <si>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</si>
  <si>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</si>
  <si>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</si>
  <si>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</si>
  <si>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</si>
  <si>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</si>
  <si>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</si>
  <si>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</si>
  <si>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</si>
  <si>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</si>
  <si>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</si>
  <si>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</si>
  <si>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</si>
  <si>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</si>
  <si>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</si>
  <si>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</si>
  <si>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</si>
  <si>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</si>
  <si>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</si>
  <si>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</si>
  <si>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</si>
  <si>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</si>
  <si>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</si>
  <si>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</si>
  <si>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</si>
  <si>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</si>
  <si>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</si>
  <si>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</si>
  <si>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</si>
  <si>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</si>
  <si>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</si>
  <si>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</si>
  <si>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</si>
  <si>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</si>
  <si>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</si>
  <si>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</si>
  <si>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</si>
  <si>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</si>
  <si>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</si>
  <si>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</si>
  <si>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</si>
  <si>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</si>
  <si>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</si>
  <si>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</si>
  <si>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</si>
  <si>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</si>
  <si>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</si>
  <si>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</si>
  <si>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</si>
  <si>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</si>
  <si>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</si>
  <si>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</si>
  <si>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</si>
  <si>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</si>
  <si>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</si>
  <si>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</si>
  <si>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</si>
  <si>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</si>
  <si>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</si>
  <si>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</si>
  <si>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</si>
  <si>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</si>
  <si>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</si>
  <si>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</si>
  <si>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</si>
  <si>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</si>
  <si>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</si>
  <si>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</si>
  <si>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</si>
  <si>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</si>
  <si>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</si>
  <si>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</si>
  <si>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</si>
  <si>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</si>
  <si>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</si>
  <si>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</si>
  <si>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</si>
  <si>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</si>
  <si>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</si>
  <si>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</si>
  <si>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</si>
  <si>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</si>
  <si>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</si>
  <si>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</si>
  <si>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</si>
  <si>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</si>
  <si>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</si>
  <si>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</si>
  <si>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</si>
  <si>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</si>
  <si>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</si>
  <si>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</si>
  <si>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</si>
  <si>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</si>
  <si>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</si>
  <si>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</si>
  <si>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</si>
  <si>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</si>
  <si>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</si>
  <si>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</si>
  <si>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</si>
  <si>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</si>
  <si>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</si>
  <si>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</si>
  <si>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</si>
  <si>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</si>
  <si>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</si>
  <si>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</si>
  <si>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</si>
  <si>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</si>
  <si>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</si>
  <si>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</si>
  <si>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</si>
  <si>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</si>
  <si>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</si>
  <si>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</si>
  <si>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</si>
  <si>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</si>
  <si>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</si>
  <si>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</si>
  <si>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</si>
  <si>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</si>
  <si>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</si>
  <si>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</si>
  <si>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</si>
  <si>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</si>
  <si>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</si>
  <si>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</si>
  <si>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</si>
  <si>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</si>
  <si>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</si>
  <si>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</si>
  <si>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</si>
  <si>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</si>
  <si>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</si>
  <si>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</si>
  <si>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</si>
  <si>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</si>
  <si>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</si>
  <si>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</si>
  <si>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</si>
  <si>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</si>
  <si>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</si>
  <si>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</si>
  <si>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</si>
  <si>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</si>
  <si>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</si>
  <si>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</si>
  <si>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</si>
  <si>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</si>
  <si>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</si>
  <si>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</si>
  <si>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</si>
  <si>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</si>
  <si>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</si>
  <si>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</si>
  <si>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</si>
  <si>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</si>
  <si>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</si>
  <si>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</si>
  <si>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</si>
  <si>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</si>
  <si>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</si>
  <si>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</si>
  <si>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</si>
  <si>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</si>
  <si>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</si>
  <si>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</si>
  <si>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</si>
  <si>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</si>
  <si>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</si>
  <si>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</si>
  <si>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</si>
  <si>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</si>
  <si>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</si>
  <si>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</si>
  <si>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</si>
  <si>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</si>
  <si>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</si>
  <si>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</si>
  <si>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</si>
  <si>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</si>
  <si>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</si>
  <si>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</si>
  <si>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</si>
  <si>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</si>
  <si>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</si>
  <si>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</si>
  <si>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</si>
  <si>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</si>
  <si>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</si>
  <si>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</si>
  <si>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</si>
  <si>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</si>
  <si>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</si>
  <si>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</si>
  <si>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</si>
  <si>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</si>
  <si>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</si>
  <si>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</si>
  <si>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</si>
  <si>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</si>
  <si>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</si>
  <si>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</si>
  <si>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</si>
  <si>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</si>
  <si>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</si>
  <si>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</si>
  <si>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</si>
  <si>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</si>
  <si>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</si>
  <si>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</si>
  <si>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</si>
  <si>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</si>
  <si>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</si>
  <si>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</si>
  <si>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</si>
  <si>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</si>
  <si>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</si>
  <si>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</si>
  <si>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</si>
  <si>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</si>
  <si>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</si>
  <si>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</si>
  <si>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</si>
  <si>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</si>
  <si>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</si>
  <si>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</si>
  <si>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</si>
  <si>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</si>
  <si>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</si>
  <si>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</si>
  <si>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</si>
  <si>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</si>
  <si>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</si>
  <si>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</si>
  <si>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</si>
  <si>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</si>
  <si>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</si>
  <si>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</si>
  <si>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</si>
  <si>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</si>
  <si>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</si>
  <si>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</si>
  <si>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</si>
  <si>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</si>
  <si>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</si>
  <si>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</si>
  <si>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</si>
  <si>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</si>
  <si>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</si>
  <si>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</si>
  <si>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</si>
  <si>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</si>
  <si>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</si>
  <si>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</si>
  <si>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</si>
  <si>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</si>
  <si>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</si>
  <si>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</si>
  <si>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</si>
  <si>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</si>
  <si>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</si>
  <si>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</si>
  <si>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</si>
  <si>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</si>
  <si>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</si>
  <si>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</si>
  <si>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</si>
  <si>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</si>
  <si>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</si>
  <si>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</si>
  <si>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</si>
  <si>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</si>
  <si>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</si>
  <si>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</si>
  <si>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</si>
  <si>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</si>
  <si>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</si>
  <si>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</si>
  <si>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</si>
  <si>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</si>
  <si>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</si>
  <si>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</si>
  <si>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</si>
  <si>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</si>
  <si>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</si>
  <si>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</si>
  <si>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</si>
  <si>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</si>
  <si>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</si>
  <si>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</si>
  <si>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</si>
  <si>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</si>
  <si>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</si>
  <si>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</si>
  <si>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</si>
  <si>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</si>
  <si>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</si>
  <si>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</si>
  <si>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</si>
  <si>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</si>
  <si>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</si>
  <si>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</si>
  <si>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</si>
  <si>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</si>
  <si>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</si>
  <si>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</si>
  <si>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</si>
  <si>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</si>
  <si>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</si>
  <si>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</si>
  <si>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</si>
  <si>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</si>
  <si>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</si>
  <si>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</si>
  <si>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</si>
  <si>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</si>
  <si>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</si>
  <si>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</si>
  <si>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</si>
  <si>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</si>
  <si>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</si>
  <si>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</si>
  <si>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</si>
  <si>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</si>
  <si>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</si>
  <si>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</si>
  <si>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</si>
  <si>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</si>
  <si>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</si>
  <si>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</si>
  <si>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</si>
  <si>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</si>
  <si>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</si>
  <si>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</si>
  <si>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</si>
  <si>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</si>
  <si>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</si>
  <si>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</si>
  <si>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</si>
  <si>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</si>
  <si>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</si>
  <si>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</si>
  <si>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</si>
  <si>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</si>
  <si>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</si>
  <si>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</si>
  <si>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</si>
  <si>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</si>
  <si>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</si>
  <si>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</si>
  <si>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</si>
  <si>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</si>
  <si>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</si>
  <si>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</si>
  <si>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</si>
  <si>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</si>
  <si>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</si>
  <si>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</si>
  <si>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</si>
  <si>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</si>
  <si>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</si>
  <si>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</si>
  <si>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</si>
  <si>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</si>
  <si>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</si>
  <si>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</si>
  <si>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</si>
  <si>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</si>
  <si>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</si>
  <si>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</si>
  <si>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</si>
  <si>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</si>
  <si>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</si>
  <si>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</si>
  <si>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</si>
  <si>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</si>
  <si>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</si>
  <si>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</si>
  <si>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</si>
  <si>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</si>
  <si>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</si>
  <si>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</si>
  <si>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</si>
  <si>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</si>
  <si>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</si>
  <si>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</si>
  <si>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</si>
  <si>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</si>
  <si>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</si>
  <si>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</si>
  <si>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</si>
  <si>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</si>
  <si>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</si>
  <si>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</si>
  <si>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</si>
  <si>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</si>
  <si>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</si>
  <si>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</si>
  <si>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</si>
  <si>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</si>
  <si>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</si>
  <si>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</si>
  <si>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</si>
  <si>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</si>
  <si>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</si>
  <si>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</si>
  <si>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</si>
  <si>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</si>
  <si>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</si>
  <si>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</si>
  <si>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</si>
  <si>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</si>
  <si>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</si>
  <si>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</si>
  <si>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</si>
  <si>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</si>
  <si>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</si>
  <si>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</si>
  <si>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</si>
  <si>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</si>
  <si>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</si>
  <si>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</si>
  <si>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</si>
  <si>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</si>
  <si>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</si>
  <si>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</si>
  <si>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</si>
  <si>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</si>
  <si>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</si>
  <si>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</si>
  <si>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</si>
  <si>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</si>
  <si>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</si>
  <si>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</si>
  <si>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</si>
  <si>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</si>
  <si>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</si>
  <si>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</si>
  <si>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</si>
  <si>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</si>
  <si>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</si>
  <si>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</si>
  <si>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</si>
  <si>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</si>
  <si>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</si>
  <si>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</si>
  <si>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</si>
  <si>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</si>
  <si>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</si>
  <si>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</si>
  <si>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</si>
  <si>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</si>
  <si>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</si>
  <si>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</si>
  <si>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</si>
  <si>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</si>
  <si>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</si>
  <si>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</si>
  <si>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</si>
  <si>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</si>
  <si>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</si>
  <si>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</si>
  <si>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</si>
  <si>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</si>
  <si>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</si>
  <si>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</si>
  <si>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</si>
  <si>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</si>
  <si>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</si>
  <si>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</si>
  <si>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</si>
  <si>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</si>
  <si>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</si>
  <si>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</si>
  <si>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</si>
  <si>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</si>
  <si>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</si>
  <si>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</si>
  <si>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</si>
  <si>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</si>
  <si>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</si>
  <si>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</si>
  <si>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</si>
  <si>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</si>
  <si>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</si>
  <si>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</si>
  <si>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</si>
  <si>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</si>
  <si>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</si>
  <si>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</si>
  <si>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</si>
  <si>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</si>
  <si>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</si>
  <si>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</si>
  <si>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</si>
  <si>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</si>
  <si>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</si>
  <si>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</si>
  <si>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</si>
  <si>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</si>
  <si>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</si>
  <si>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</si>
  <si>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</si>
  <si>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</si>
  <si>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</si>
  <si>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</si>
  <si>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</si>
  <si>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</si>
  <si>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</si>
  <si>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</si>
  <si>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</si>
  <si>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</si>
  <si>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</si>
  <si>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</si>
  <si>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</si>
  <si>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</si>
  <si>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</si>
  <si>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</si>
  <si>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</si>
  <si>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</si>
  <si>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</si>
  <si>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</si>
  <si>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</si>
  <si>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</si>
  <si>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</si>
  <si>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</si>
  <si>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</si>
  <si>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</si>
  <si>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</si>
  <si>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</si>
  <si>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</si>
  <si>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</si>
  <si>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</si>
  <si>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</si>
  <si>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</si>
  <si>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</si>
  <si>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</si>
  <si>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</si>
  <si>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</si>
  <si>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</si>
  <si>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</si>
  <si>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</si>
  <si>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</si>
  <si>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</si>
  <si>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</si>
  <si>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</si>
  <si>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</si>
  <si>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</si>
  <si>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</si>
  <si>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</si>
  <si>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</si>
  <si>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</si>
  <si>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</si>
  <si>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</si>
  <si>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</si>
  <si>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</si>
  <si>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</si>
  <si>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</si>
  <si>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</si>
  <si>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</si>
  <si>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</si>
  <si>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</si>
  <si>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</si>
  <si>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</si>
  <si>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</si>
  <si>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</si>
  <si>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</si>
  <si>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</si>
  <si>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</si>
  <si>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</si>
  <si>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</si>
  <si>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</si>
  <si>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</si>
  <si>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</si>
  <si>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</si>
  <si>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</si>
  <si>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</si>
  <si>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</si>
  <si>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</si>
  <si>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</si>
  <si>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</si>
  <si>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</si>
  <si>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</si>
  <si>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</si>
  <si>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</si>
  <si>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</si>
  <si>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</si>
  <si>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</si>
  <si>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</si>
  <si>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</si>
  <si>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</si>
  <si>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</si>
  <si>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</si>
  <si>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</si>
  <si>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</si>
  <si>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</si>
  <si>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</si>
  <si>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</si>
  <si>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</si>
  <si>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</si>
  <si>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</si>
  <si>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</si>
  <si>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</si>
  <si>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</si>
  <si>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</si>
  <si>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</si>
  <si>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</si>
  <si>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</si>
  <si>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</si>
  <si>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</si>
  <si>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</si>
  <si>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</si>
  <si>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</si>
  <si>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</si>
  <si>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</si>
  <si>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</si>
  <si>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</si>
  <si>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</si>
  <si>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</si>
  <si>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</si>
  <si>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</si>
  <si>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</si>
  <si>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</si>
  <si>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</si>
  <si>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</si>
  <si>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</si>
  <si>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</si>
  <si>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</si>
  <si>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</si>
  <si>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</si>
  <si>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</si>
  <si>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</si>
  <si>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</si>
  <si>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</si>
  <si>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</si>
  <si>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</si>
  <si>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</si>
  <si>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</si>
  <si>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</si>
  <si>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</si>
  <si>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</si>
  <si>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</si>
  <si>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</si>
  <si>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</si>
  <si>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</si>
  <si>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</si>
  <si>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</si>
  <si>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</si>
  <si>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</si>
  <si>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</si>
  <si>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</si>
  <si>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</si>
  <si>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</si>
  <si>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</si>
  <si>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</si>
  <si>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</si>
  <si>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</si>
  <si>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</si>
  <si>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</si>
  <si>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</si>
  <si>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</si>
  <si>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</si>
  <si>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</si>
  <si>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</si>
  <si>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</si>
  <si>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</si>
  <si>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</si>
  <si>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</si>
  <si>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</si>
  <si>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</si>
  <si>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</si>
  <si>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</si>
  <si>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</si>
  <si>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</si>
  <si>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</si>
  <si>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</si>
  <si>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</si>
  <si>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</si>
  <si>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</si>
  <si>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</si>
  <si>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</si>
  <si>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</si>
  <si>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</si>
  <si>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</si>
  <si>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</si>
  <si>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</si>
  <si>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</si>
  <si>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</si>
  <si>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</si>
  <si>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</si>
  <si>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</si>
  <si>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</si>
  <si>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</si>
  <si>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</si>
  <si>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</si>
  <si>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</si>
  <si>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</si>
  <si>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</si>
  <si>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</si>
  <si>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</si>
  <si>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</si>
  <si>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</si>
  <si>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</si>
  <si>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</si>
  <si>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</si>
  <si>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</si>
  <si>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</si>
  <si>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</si>
  <si>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</si>
  <si>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</si>
  <si>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</si>
  <si>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</si>
  <si>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</si>
  <si>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</si>
  <si>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</si>
  <si>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</si>
  <si>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</si>
  <si>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</si>
  <si>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</si>
  <si>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</si>
  <si>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</si>
  <si>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</si>
  <si>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</si>
  <si>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</si>
  <si>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</si>
  <si>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</si>
  <si>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</si>
  <si>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</si>
  <si>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</si>
  <si>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</si>
  <si>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</si>
  <si>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</si>
  <si>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</si>
  <si>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</si>
  <si>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</si>
  <si>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</si>
  <si>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</si>
  <si>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</si>
  <si>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</si>
  <si>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</si>
  <si>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</si>
  <si>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</si>
  <si>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</si>
  <si>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</si>
  <si>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</si>
  <si>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</si>
  <si>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</si>
  <si>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</si>
  <si>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</si>
  <si>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</si>
  <si>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</si>
  <si>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</si>
  <si>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</si>
  <si>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</si>
  <si>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</si>
  <si>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</si>
  <si>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</si>
  <si>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</si>
  <si>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</si>
  <si>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</si>
  <si>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</si>
  <si>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</si>
  <si>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</si>
  <si>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</si>
  <si>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</si>
  <si>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</si>
  <si>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</si>
  <si>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</si>
  <si>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</si>
  <si>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</si>
  <si>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</si>
  <si>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</si>
  <si>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</si>
  <si>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</si>
  <si>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</si>
  <si>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</si>
  <si>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</si>
  <si>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</si>
  <si>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</si>
  <si>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</si>
  <si>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</si>
  <si>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</si>
  <si>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</si>
  <si>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</si>
  <si>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</si>
  <si>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</si>
  <si>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</si>
  <si>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</si>
  <si>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</si>
  <si>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</si>
  <si>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</si>
  <si>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</si>
  <si>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</si>
  <si>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</si>
  <si>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</si>
  <si>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</si>
  <si>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</si>
  <si>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</si>
  <si>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</si>
  <si>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</si>
  <si>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</si>
  <si>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</si>
  <si>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</si>
  <si>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</si>
  <si>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</si>
  <si>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</si>
  <si>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</si>
  <si>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</si>
  <si>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</si>
  <si>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</si>
  <si>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</si>
  <si>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</si>
  <si>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</si>
  <si>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</si>
  <si>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</si>
  <si>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</si>
  <si>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</si>
  <si>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</si>
  <si>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</si>
  <si>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</si>
  <si>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</si>
  <si>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</si>
  <si>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</si>
  <si>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</si>
  <si>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</si>
  <si>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</si>
  <si>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</si>
  <si>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</si>
  <si>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</si>
  <si>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</si>
  <si>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</si>
  <si>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</si>
  <si>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</si>
  <si>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</si>
  <si>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</si>
  <si>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</si>
  <si>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</si>
  <si>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</si>
  <si>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</si>
  <si>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</si>
  <si>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</si>
  <si>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</si>
  <si>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</si>
  <si>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</si>
  <si>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</si>
  <si>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</si>
  <si>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</si>
  <si>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</si>
  <si>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</si>
  <si>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</si>
  <si>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</si>
  <si>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</si>
  <si>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</si>
  <si>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</si>
  <si>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</si>
  <si>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</si>
  <si>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</si>
  <si>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</si>
  <si>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</si>
  <si>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</si>
  <si>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</si>
  <si>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</si>
  <si>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</si>
  <si>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</si>
  <si>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</si>
  <si>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</si>
  <si>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</si>
  <si>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</si>
  <si>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</si>
  <si>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</si>
  <si>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</si>
  <si>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</si>
  <si>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</si>
  <si>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</si>
  <si>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</si>
  <si>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</si>
  <si>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</si>
  <si>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</si>
  <si>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</si>
  <si>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</si>
  <si>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</si>
  <si>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</si>
  <si>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</si>
  <si>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</si>
  <si>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</si>
  <si>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</si>
  <si>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</si>
  <si>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</si>
  <si>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</si>
  <si>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</si>
  <si>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</si>
  <si>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</si>
  <si>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</si>
  <si>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</si>
  <si>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</si>
  <si>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</si>
  <si>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</si>
  <si>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</si>
  <si>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</si>
  <si>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</si>
  <si>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</si>
  <si>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</si>
  <si>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</si>
  <si>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</si>
  <si>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</si>
  <si>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</si>
  <si>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</si>
  <si>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</si>
  <si>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</si>
  <si>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</si>
  <si>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</si>
  <si>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</si>
  <si>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</si>
  <si>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</si>
  <si>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</si>
  <si>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</si>
  <si>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</si>
  <si>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</si>
  <si>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</si>
  <si>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</si>
  <si>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</si>
  <si>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</si>
  <si>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</si>
  <si>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</si>
  <si>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</si>
  <si>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</si>
  <si>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</si>
  <si>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</si>
  <si>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</si>
  <si>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</si>
  <si>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</si>
  <si>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</si>
  <si>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</si>
  <si>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</si>
  <si>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</si>
  <si>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</si>
  <si>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</si>
  <si>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</si>
  <si>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</si>
  <si>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</si>
  <si>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</si>
  <si>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</si>
  <si>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</si>
  <si>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</si>
  <si>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</si>
  <si>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</si>
  <si>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</si>
  <si>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</si>
  <si>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</si>
  <si>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</si>
  <si>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</si>
  <si>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</si>
  <si>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</si>
  <si>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</si>
  <si>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</si>
  <si>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</si>
  <si>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</si>
  <si>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</si>
  <si>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</si>
  <si>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</si>
  <si>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</si>
  <si>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</si>
  <si>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</si>
  <si>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</si>
  <si>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</si>
  <si>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</si>
  <si>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</si>
  <si>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</si>
  <si>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</si>
  <si>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</si>
  <si>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</si>
  <si>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</si>
  <si>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</si>
  <si>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</si>
  <si>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</si>
  <si>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</si>
  <si>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</si>
  <si>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</si>
  <si>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</si>
  <si>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</si>
  <si>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</si>
  <si>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</si>
  <si>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</si>
  <si>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</si>
  <si>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</si>
  <si>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</si>
  <si>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</si>
  <si>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</si>
  <si>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</si>
  <si>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</si>
  <si>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</si>
  <si>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</si>
  <si>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</si>
  <si>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</si>
  <si>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</si>
  <si>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</si>
  <si>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</si>
  <si>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</si>
  <si>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</si>
  <si>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</si>
  <si>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</si>
  <si>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</si>
  <si>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</si>
  <si>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</si>
  <si>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</si>
  <si>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</si>
  <si>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</si>
  <si>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</si>
  <si>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</si>
  <si>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</si>
  <si>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</si>
  <si>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</si>
  <si>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</si>
  <si>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</si>
  <si>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</si>
  <si>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</si>
  <si>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</si>
  <si>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</si>
  <si>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</si>
  <si>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</si>
  <si>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</si>
  <si>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</si>
  <si>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</si>
  <si>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</si>
  <si>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</si>
  <si>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</si>
  <si>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</si>
  <si>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</si>
  <si>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</si>
  <si>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</si>
  <si>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</si>
  <si>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</si>
  <si>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</si>
  <si>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</si>
  <si>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</si>
  <si>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</si>
  <si>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</si>
  <si>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</si>
  <si>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</si>
  <si>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</si>
  <si>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</si>
  <si>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</si>
  <si>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</si>
  <si>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</si>
  <si>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</si>
  <si>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</si>
  <si>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</si>
  <si>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</si>
  <si>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</si>
  <si>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</si>
  <si>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</si>
  <si>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</si>
  <si>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</si>
  <si>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</si>
  <si>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</si>
  <si>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</si>
  <si>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</si>
  <si>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</si>
  <si>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</si>
  <si>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</si>
  <si>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</si>
  <si>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</si>
  <si>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</si>
  <si>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</si>
  <si>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</si>
  <si>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</si>
  <si>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</si>
  <si>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</si>
  <si>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</si>
  <si>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</si>
  <si>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</si>
  <si>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</si>
  <si>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</si>
  <si>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</si>
  <si>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</si>
  <si>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</si>
  <si>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</si>
  <si>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</si>
  <si>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</si>
  <si>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</si>
  <si>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</si>
  <si>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</si>
  <si>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</si>
  <si>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</si>
  <si>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</si>
  <si>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</si>
  <si>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</si>
  <si>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</si>
  <si>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</si>
  <si>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</si>
  <si>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</si>
  <si>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</si>
  <si>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</si>
  <si>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</si>
  <si>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</si>
  <si>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</si>
  <si>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</si>
  <si>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</si>
  <si>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</si>
  <si>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</si>
  <si>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</si>
  <si>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</si>
  <si>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</si>
  <si>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</si>
  <si>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</si>
  <si>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</si>
  <si>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</si>
  <si>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</si>
  <si>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</si>
  <si>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</si>
  <si>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</si>
  <si>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</si>
  <si>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</si>
  <si>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</si>
  <si>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</si>
  <si>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</si>
  <si>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</si>
  <si>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</si>
  <si>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</si>
  <si>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</si>
  <si>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</si>
  <si>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</si>
  <si>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</si>
  <si>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</si>
  <si>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</si>
  <si>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</si>
  <si>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</si>
  <si>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</si>
  <si>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</si>
  <si>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</si>
  <si>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</si>
  <si>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</si>
  <si>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</si>
  <si>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</si>
  <si>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</si>
  <si>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</si>
  <si>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</si>
  <si>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</si>
  <si>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</si>
  <si>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</si>
  <si>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</si>
  <si>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</si>
  <si>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</si>
  <si>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</si>
  <si>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</si>
  <si>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</si>
  <si>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</si>
  <si>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</si>
  <si>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</si>
  <si>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</si>
  <si>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</si>
  <si>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</si>
  <si>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</si>
  <si>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</si>
  <si>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</si>
  <si>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</si>
  <si>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</si>
  <si>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</si>
  <si>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</si>
  <si>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</si>
  <si>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</si>
  <si>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</si>
  <si>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</si>
  <si>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</si>
  <si>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</si>
  <si>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</si>
  <si>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</si>
  <si>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</si>
  <si>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</si>
  <si>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</si>
  <si>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</si>
  <si>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</si>
  <si>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</si>
  <si>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</si>
  <si>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</si>
  <si>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</si>
  <si>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</si>
  <si>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</si>
  <si>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</si>
  <si>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</si>
  <si>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</si>
  <si>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</si>
  <si>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</si>
  <si>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</si>
  <si>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</si>
  <si>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</si>
  <si>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</si>
  <si>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</si>
  <si>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</si>
  <si>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</si>
  <si>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</si>
  <si>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</si>
  <si>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</si>
  <si>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</si>
  <si>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</si>
  <si>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</si>
  <si>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</si>
  <si>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</si>
  <si>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</si>
  <si>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</si>
  <si>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</si>
  <si>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</si>
  <si>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</si>
  <si>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</si>
  <si>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</si>
  <si>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</si>
  <si>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</si>
  <si>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</si>
  <si>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</si>
  <si>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</si>
  <si>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</si>
  <si>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</si>
  <si>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</si>
  <si>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</si>
  <si>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</si>
  <si>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</si>
  <si>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</si>
  <si>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</si>
  <si>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</si>
  <si>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</si>
  <si>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</si>
  <si>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</si>
  <si>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</si>
  <si>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</si>
  <si>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</si>
  <si>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</si>
  <si>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</si>
  <si>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</si>
  <si>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</si>
  <si>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</si>
  <si>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</si>
  <si>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</si>
  <si>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</si>
  <si>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</si>
  <si>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</si>
  <si>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</si>
  <si>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</si>
  <si>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</si>
  <si>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</si>
  <si>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</si>
  <si>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</si>
  <si>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</si>
  <si>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</si>
  <si>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</si>
  <si>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</si>
  <si>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</si>
  <si>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</si>
  <si>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</si>
  <si>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</si>
  <si>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</si>
  <si>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</si>
  <si>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</si>
  <si>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</si>
  <si>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</si>
  <si>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</si>
  <si>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</si>
  <si>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</si>
  <si>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</si>
  <si>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</si>
  <si>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</si>
  <si>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</si>
  <si>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</si>
  <si>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</si>
  <si>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</si>
  <si>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</si>
  <si>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</si>
  <si>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</si>
  <si>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</si>
  <si>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</si>
  <si>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</si>
  <si>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</si>
  <si>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</si>
  <si>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</si>
  <si>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</si>
  <si>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</si>
  <si>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</si>
  <si>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</si>
  <si>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</si>
  <si>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</si>
  <si>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</si>
  <si>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</si>
  <si>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</si>
  <si>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</si>
  <si>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</si>
  <si>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</si>
  <si>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</si>
  <si>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</si>
  <si>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</si>
  <si>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</si>
  <si>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</si>
  <si>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</si>
  <si>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</si>
  <si>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</si>
  <si>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</si>
  <si>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</si>
  <si>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</si>
  <si>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</si>
  <si>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</si>
  <si>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</si>
  <si>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</si>
  <si>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</si>
  <si>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</si>
  <si>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</si>
  <si>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</si>
  <si>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</si>
  <si>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</si>
  <si>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</si>
  <si>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</si>
  <si>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</si>
  <si>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</si>
  <si>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</si>
  <si>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</si>
  <si>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</si>
  <si>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</si>
  <si>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</si>
  <si>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</si>
  <si>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</si>
  <si>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</si>
  <si>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</si>
  <si>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</si>
  <si>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</si>
  <si>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</si>
  <si>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</si>
  <si>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</si>
  <si>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</si>
  <si>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</si>
  <si>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</si>
  <si>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</si>
  <si>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</si>
  <si>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</si>
  <si>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</si>
  <si>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</si>
  <si>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</si>
  <si>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</si>
  <si>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</si>
  <si>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</si>
  <si>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</si>
  <si>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</si>
  <si>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</si>
  <si>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</si>
  <si>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</si>
  <si>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</si>
  <si>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</si>
  <si>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</si>
  <si>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</si>
  <si>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</si>
  <si>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</si>
  <si>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</si>
  <si>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</si>
  <si>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</si>
  <si>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</si>
  <si>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</si>
  <si>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</si>
  <si>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</si>
  <si>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</si>
  <si>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</si>
  <si>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</si>
  <si>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</si>
  <si>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</si>
  <si>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</si>
  <si>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</si>
  <si>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</si>
  <si>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</si>
  <si>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</si>
  <si>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</si>
  <si>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</si>
  <si>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</si>
  <si>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</si>
  <si>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</si>
  <si>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</si>
  <si>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</si>
  <si>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</si>
  <si>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</si>
  <si>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</si>
  <si>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</si>
  <si>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</si>
  <si>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</si>
  <si>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</si>
  <si>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</si>
  <si>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</si>
  <si>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</si>
  <si>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</si>
  <si>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</si>
  <si>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</si>
  <si>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</si>
  <si>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</si>
  <si>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</si>
  <si>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</si>
  <si>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</si>
  <si>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</si>
  <si>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</si>
  <si>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</si>
  <si>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</si>
  <si>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</si>
  <si>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</si>
  <si>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</si>
  <si>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</si>
  <si>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</si>
  <si>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</si>
  <si>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</si>
  <si>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</si>
  <si>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</si>
  <si>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</si>
  <si>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</si>
  <si>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</si>
  <si>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</si>
  <si>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</si>
  <si>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</si>
  <si>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</si>
  <si>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</si>
  <si>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</si>
  <si>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</si>
  <si>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</si>
  <si>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</si>
  <si>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</si>
  <si>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</si>
  <si>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</si>
  <si>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</si>
  <si>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</si>
  <si>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</si>
  <si>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</si>
  <si>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</si>
  <si>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</si>
  <si>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</si>
  <si>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</si>
  <si>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</si>
  <si>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</si>
  <si>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</si>
  <si>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</si>
  <si>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</si>
  <si>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</si>
  <si>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</si>
  <si>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</si>
  <si>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</si>
  <si>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</si>
  <si>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</si>
  <si>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</si>
  <si>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</si>
  <si>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</si>
  <si>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</si>
  <si>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</si>
  <si>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</si>
  <si>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</si>
  <si>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</si>
  <si>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</si>
  <si>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</si>
  <si>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</si>
  <si>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</si>
  <si>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</si>
  <si>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</si>
  <si>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</si>
  <si>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</si>
  <si>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</si>
  <si>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</si>
  <si>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</si>
  <si>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</si>
  <si>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</si>
  <si>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</si>
  <si>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</si>
  <si>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</si>
  <si>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</si>
  <si>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</si>
  <si>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</si>
  <si>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</si>
  <si>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</si>
  <si>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</si>
  <si>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</si>
  <si>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</si>
  <si>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</si>
  <si>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</si>
  <si>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</si>
  <si>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</si>
  <si>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</si>
  <si>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</si>
  <si>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</si>
  <si>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</si>
  <si>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</si>
  <si>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</si>
  <si>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</si>
  <si>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</si>
  <si>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</si>
  <si>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</si>
  <si>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</si>
  <si>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</si>
  <si>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</si>
  <si>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</si>
  <si>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</si>
  <si>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</si>
  <si>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</si>
  <si>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</si>
  <si>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</si>
  <si>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</si>
  <si>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</si>
  <si>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</si>
  <si>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</si>
  <si>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</si>
  <si>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</si>
  <si>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</si>
  <si>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</si>
  <si>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</si>
  <si>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</si>
  <si>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</si>
  <si>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</si>
  <si>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</si>
  <si>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</si>
  <si>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</si>
  <si>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</si>
  <si>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</si>
  <si>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</si>
  <si>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</si>
  <si>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</si>
  <si>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</si>
  <si>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</si>
  <si>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</si>
  <si>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</si>
  <si>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</si>
  <si>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</si>
  <si>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</si>
  <si>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</si>
  <si>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</si>
  <si>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</si>
  <si>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</si>
  <si>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</si>
  <si>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</si>
  <si>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</si>
  <si>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</si>
  <si>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</si>
  <si>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</si>
  <si>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</si>
  <si>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</si>
  <si>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</si>
  <si>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</si>
  <si>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</si>
  <si>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</si>
  <si>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</si>
  <si>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</si>
  <si>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</si>
  <si>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</si>
  <si>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</si>
  <si>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</si>
  <si>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</si>
  <si>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</si>
  <si>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</si>
  <si>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</si>
  <si>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</si>
  <si>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</si>
  <si>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</si>
  <si>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</si>
  <si>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</si>
  <si>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</si>
  <si>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</si>
  <si>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</si>
  <si>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</si>
  <si>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</si>
  <si>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</si>
  <si>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</si>
  <si>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</si>
  <si>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</si>
  <si>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</si>
  <si>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</si>
  <si>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</si>
  <si>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</si>
  <si>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</si>
  <si>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</si>
  <si>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</si>
  <si>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</si>
  <si>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</si>
  <si>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</si>
  <si>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</si>
  <si>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</si>
  <si>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</si>
  <si>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</si>
  <si>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</si>
  <si>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</si>
  <si>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</si>
  <si>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</si>
  <si>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</si>
  <si>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</si>
  <si>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</si>
  <si>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</si>
  <si>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</si>
  <si>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</si>
  <si>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</si>
  <si>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</si>
  <si>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</si>
  <si>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</si>
  <si>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</si>
  <si>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</si>
  <si>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</si>
  <si>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</si>
  <si>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</si>
  <si>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</si>
  <si>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</si>
  <si>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</si>
  <si>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</si>
  <si>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</si>
  <si>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</si>
  <si>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</si>
  <si>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</si>
  <si>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</si>
  <si>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</si>
  <si>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</si>
  <si>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</si>
  <si>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</si>
  <si>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</si>
  <si>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</si>
  <si>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</si>
  <si>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</si>
  <si>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</si>
  <si>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</si>
  <si>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</si>
  <si>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</si>
  <si>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</si>
  <si>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</si>
  <si>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</si>
  <si>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</si>
  <si>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</si>
  <si>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</si>
  <si>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</si>
  <si>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</si>
  <si>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</si>
  <si>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</si>
  <si>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</si>
  <si>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</si>
  <si>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</si>
  <si>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</si>
  <si>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</si>
  <si>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</si>
  <si>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</si>
  <si>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</si>
  <si>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</si>
  <si>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</si>
  <si>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</si>
  <si>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</si>
  <si>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</si>
  <si>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</si>
  <si>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</si>
  <si>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</si>
  <si>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</si>
  <si>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</si>
  <si>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</si>
  <si>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</si>
  <si>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</si>
  <si>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</si>
  <si>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</si>
  <si>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</si>
  <si>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</si>
  <si>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</si>
  <si>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</si>
  <si>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</si>
  <si>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</si>
  <si>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</si>
  <si>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</si>
  <si>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</si>
  <si>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</si>
  <si>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</si>
  <si>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</si>
  <si>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</si>
  <si>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</si>
  <si>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</si>
  <si>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</si>
  <si>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</si>
  <si>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</si>
  <si>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</si>
  <si>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</si>
  <si>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</si>
  <si>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</si>
  <si>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</si>
  <si>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</si>
  <si>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</si>
  <si>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</si>
  <si>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</si>
  <si>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</si>
  <si>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</si>
  <si>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</si>
  <si>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</si>
  <si>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</si>
  <si>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</si>
  <si>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</si>
  <si>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</si>
  <si>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</si>
  <si>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</si>
  <si>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</si>
  <si>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</si>
  <si>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</si>
  <si>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</si>
  <si>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</si>
  <si>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</si>
  <si>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</si>
  <si>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</si>
  <si>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</si>
  <si>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</si>
  <si>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</si>
  <si>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</si>
  <si>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</si>
  <si>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</si>
  <si>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</si>
  <si>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</si>
  <si>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</si>
  <si>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</si>
  <si>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</si>
  <si>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</si>
  <si>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</si>
  <si>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</si>
  <si>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</si>
  <si>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</si>
  <si>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</si>
  <si>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</si>
  <si>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</si>
  <si>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</si>
  <si>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</si>
  <si>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</si>
  <si>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</si>
  <si>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</si>
  <si>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</si>
  <si>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</si>
  <si>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</si>
  <si>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</si>
  <si>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</si>
  <si>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</si>
  <si>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</si>
  <si>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</si>
  <si>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</si>
  <si>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</si>
  <si>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</si>
  <si>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</si>
  <si>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</si>
  <si>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</si>
  <si>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</si>
  <si>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</si>
  <si>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</si>
  <si>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</si>
  <si>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</si>
  <si>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</si>
  <si>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</si>
  <si>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</si>
  <si>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</si>
  <si>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</si>
  <si>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</si>
  <si>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</si>
  <si>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</si>
  <si>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</si>
  <si>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</si>
  <si>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</si>
  <si>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</si>
  <si>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</si>
  <si>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</si>
  <si>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</si>
  <si>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</si>
  <si>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</si>
  <si>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</si>
  <si>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</si>
  <si>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</si>
  <si>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</si>
  <si>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</si>
  <si>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</si>
  <si>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</si>
  <si>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</si>
  <si>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</si>
  <si>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</si>
  <si>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</si>
  <si>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</si>
  <si>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</si>
  <si>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</si>
  <si>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</si>
  <si>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</si>
  <si>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</si>
  <si>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</si>
  <si>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</si>
  <si>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</si>
  <si>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</si>
  <si>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</si>
  <si>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</si>
  <si>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</si>
  <si>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</si>
  <si>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</si>
  <si>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</si>
  <si>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</si>
  <si>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</si>
  <si>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</si>
  <si>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</si>
  <si>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</si>
  <si>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</si>
  <si>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</si>
  <si>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</si>
  <si>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</si>
  <si>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</si>
  <si>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</si>
  <si>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</si>
  <si>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</si>
  <si>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</si>
  <si>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</si>
  <si>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</si>
  <si>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</si>
  <si>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</si>
  <si>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</si>
  <si>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</si>
  <si>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</si>
  <si>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</si>
  <si>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</si>
  <si>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</si>
  <si>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</si>
  <si>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</si>
  <si>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</si>
  <si>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</si>
  <si>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</si>
  <si>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</si>
  <si>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</si>
  <si>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</si>
  <si>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</si>
  <si>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</si>
  <si>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</si>
  <si>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</si>
  <si>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</si>
  <si>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</si>
  <si>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</si>
  <si>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</si>
  <si>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</si>
  <si>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</si>
  <si>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</si>
  <si>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</si>
  <si>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</si>
  <si>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</si>
  <si>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</si>
  <si>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</si>
  <si>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</si>
  <si>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</si>
  <si>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</si>
  <si>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</si>
  <si>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</si>
  <si>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</si>
  <si>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</si>
  <si>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</si>
  <si>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</si>
  <si>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</si>
  <si>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</si>
  <si>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</si>
  <si>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</si>
  <si>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</si>
  <si>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</si>
  <si>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</si>
  <si>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</si>
  <si>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</si>
  <si>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</si>
  <si>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</si>
  <si>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</si>
  <si>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</si>
  <si>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</si>
  <si>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</si>
  <si>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</si>
  <si>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</si>
  <si>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</si>
  <si>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</si>
  <si>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</si>
  <si>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</si>
  <si>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</si>
  <si>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</si>
  <si>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</si>
  <si>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</si>
  <si>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</si>
  <si>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</si>
  <si>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</si>
  <si>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</si>
  <si>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</si>
  <si>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</si>
  <si>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</si>
  <si>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</si>
  <si>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</si>
  <si>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</si>
  <si>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</si>
  <si>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</si>
  <si>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</si>
  <si>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</si>
  <si>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</si>
  <si>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</si>
  <si>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</si>
  <si>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</si>
  <si>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</si>
  <si>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</si>
  <si>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</si>
  <si>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</si>
  <si>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</si>
  <si>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</si>
  <si>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</si>
  <si>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</si>
  <si>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</si>
  <si>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</si>
  <si>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</si>
  <si>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</si>
  <si>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</si>
  <si>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</si>
  <si>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</si>
  <si>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</si>
  <si>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</si>
  <si>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</si>
  <si>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</si>
  <si>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</si>
  <si>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</si>
  <si>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</si>
  <si>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</si>
  <si>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</si>
  <si>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</si>
  <si>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</si>
  <si>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</si>
  <si>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</si>
  <si>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</si>
  <si>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</si>
  <si>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</si>
  <si>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</si>
  <si>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</si>
  <si>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</si>
  <si>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</si>
  <si>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</si>
  <si>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</si>
  <si>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</si>
  <si>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</si>
  <si>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</si>
  <si>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</si>
  <si>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</si>
  <si>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</si>
  <si>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</si>
  <si>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</si>
  <si>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</si>
  <si>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</si>
  <si>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</si>
  <si>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</si>
  <si>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</si>
  <si>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</si>
  <si>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</si>
  <si>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</si>
  <si>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</si>
  <si>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</si>
  <si>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</si>
  <si>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</si>
  <si>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</si>
  <si>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</si>
  <si>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</si>
  <si>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</si>
  <si>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</si>
  <si>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</si>
  <si>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</si>
  <si>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</si>
  <si>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</si>
  <si>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</si>
  <si>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</si>
  <si>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</si>
  <si>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</si>
  <si>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</si>
  <si>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</si>
  <si>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</si>
  <si>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</si>
  <si>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</si>
  <si>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</si>
  <si>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</si>
  <si>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</si>
  <si>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</si>
  <si>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</si>
  <si>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</si>
  <si>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</si>
  <si>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</si>
  <si>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</si>
  <si>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</si>
  <si>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</si>
  <si>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</si>
  <si>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</si>
  <si>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</si>
  <si>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</si>
  <si>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</si>
  <si>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</si>
  <si>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</si>
  <si>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</si>
  <si>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</si>
  <si>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</si>
  <si>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</si>
  <si>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</si>
  <si>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</si>
  <si>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</si>
  <si>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</si>
  <si>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</si>
  <si>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</si>
  <si>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</si>
  <si>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</si>
  <si>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</si>
  <si>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</si>
  <si>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</si>
  <si>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</si>
  <si>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</si>
  <si>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</si>
  <si>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</si>
  <si>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</si>
  <si>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</si>
  <si>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</si>
  <si>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</si>
  <si>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</si>
  <si>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</si>
  <si>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</si>
  <si>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</si>
  <si>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</si>
  <si>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</si>
  <si>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</si>
  <si>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</si>
  <si>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</si>
  <si>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</si>
  <si>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</si>
  <si>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</si>
  <si>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</si>
  <si>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</si>
  <si>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</si>
  <si>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</si>
  <si>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</si>
  <si>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</si>
  <si>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</si>
  <si>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</si>
  <si>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</si>
  <si>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</si>
  <si>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</si>
  <si>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</si>
  <si>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</si>
  <si>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</si>
  <si>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</si>
  <si>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</si>
  <si>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</si>
  <si>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</si>
  <si>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</si>
  <si>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</si>
  <si>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</si>
  <si>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</si>
  <si>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</si>
  <si>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</si>
  <si>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</si>
  <si>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</si>
  <si>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</si>
  <si>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</si>
  <si>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</si>
  <si>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</si>
  <si>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</si>
  <si>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</si>
  <si>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</si>
  <si>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</si>
  <si>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</si>
  <si>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</si>
  <si>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</si>
  <si>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</si>
  <si>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</si>
  <si>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</si>
  <si>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</si>
  <si>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</si>
  <si>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</si>
  <si>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</si>
  <si>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</si>
  <si>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</si>
  <si>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</si>
  <si>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</si>
  <si>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</si>
  <si>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</si>
  <si>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</si>
  <si>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</si>
  <si>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</si>
  <si>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</si>
  <si>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</si>
  <si>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</si>
  <si>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</si>
  <si>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</si>
  <si>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</si>
  <si>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</si>
  <si>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</si>
  <si>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</si>
  <si>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</si>
  <si>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</si>
  <si>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</si>
  <si>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</si>
  <si>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</si>
  <si>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</si>
  <si>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</si>
  <si>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</si>
  <si>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</si>
  <si>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</si>
  <si>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</si>
  <si>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</si>
  <si>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</si>
  <si>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</si>
  <si>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</si>
  <si>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</si>
  <si>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</si>
  <si>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</si>
  <si>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</si>
  <si>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</si>
  <si>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</si>
  <si>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</si>
  <si>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</si>
  <si>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</si>
  <si>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</si>
  <si>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</si>
  <si>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</si>
  <si>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</si>
  <si>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</si>
  <si>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</si>
  <si>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</si>
  <si>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</si>
  <si>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</si>
  <si>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</si>
  <si>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</si>
  <si>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</si>
  <si>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</si>
  <si>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</si>
  <si>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</si>
  <si>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</si>
  <si>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</si>
  <si>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</si>
  <si>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</si>
  <si>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</si>
  <si>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</si>
  <si>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</si>
  <si>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</si>
  <si>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</si>
  <si>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</si>
  <si>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</si>
  <si>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</si>
  <si>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</si>
  <si>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</si>
  <si>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</si>
  <si>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</si>
  <si>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</si>
  <si>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</si>
  <si>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</si>
  <si>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</si>
  <si>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</si>
  <si>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</si>
  <si>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</si>
  <si>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</si>
  <si>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</si>
  <si>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</si>
  <si>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</si>
  <si>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</si>
  <si>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</si>
  <si>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</si>
  <si>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</si>
  <si>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</si>
  <si>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</si>
  <si>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</si>
  <si>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</si>
  <si>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</si>
  <si>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</si>
  <si>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</si>
  <si>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</si>
  <si>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</si>
  <si>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</si>
  <si>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</si>
  <si>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</si>
  <si>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</si>
  <si>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</si>
  <si>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</si>
  <si>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</si>
  <si>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</si>
  <si>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</si>
  <si>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</si>
  <si>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</si>
  <si>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</si>
  <si>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</si>
  <si>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</si>
  <si>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</si>
  <si>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</si>
  <si>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</si>
  <si>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</si>
  <si>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</si>
  <si>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</si>
  <si>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</si>
  <si>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</si>
  <si>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</si>
  <si>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</si>
  <si>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</si>
  <si>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</si>
  <si>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</si>
  <si>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</si>
  <si>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</si>
  <si>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</si>
  <si>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</si>
  <si>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</si>
  <si>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</si>
  <si>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</si>
  <si>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</si>
  <si>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</si>
  <si>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</si>
  <si>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</si>
  <si>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</si>
  <si>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</si>
  <si>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</si>
  <si>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</si>
  <si>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</si>
  <si>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</si>
  <si>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</si>
  <si>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</si>
  <si>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</si>
  <si>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</si>
  <si>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</si>
  <si>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</si>
  <si>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</si>
  <si>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</si>
  <si>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</si>
  <si>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</si>
  <si>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</si>
  <si>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</si>
  <si>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</si>
  <si>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</si>
  <si>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</si>
  <si>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</si>
  <si>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</si>
  <si>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</si>
  <si>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</si>
  <si>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</si>
  <si>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</si>
  <si>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</si>
  <si>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</si>
  <si>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</si>
  <si>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</si>
  <si>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</si>
  <si>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</si>
  <si>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</si>
  <si>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</si>
  <si>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</si>
  <si>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</si>
  <si>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</si>
  <si>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</si>
  <si>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</si>
  <si>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</si>
  <si>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</si>
  <si>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</si>
  <si>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</si>
  <si>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</si>
  <si>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</si>
  <si>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</si>
  <si>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</si>
  <si>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</si>
  <si>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</si>
  <si>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</si>
  <si>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</si>
  <si>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</si>
  <si>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</si>
  <si>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</si>
  <si>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</si>
  <si>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</si>
  <si>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</si>
  <si>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</si>
  <si>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</si>
  <si>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</si>
  <si>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</si>
  <si>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</si>
  <si>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</si>
  <si>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</si>
  <si>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</si>
  <si>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</si>
  <si>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</si>
  <si>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</si>
  <si>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</si>
  <si>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</si>
  <si>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</si>
  <si>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</si>
  <si>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</si>
  <si>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</si>
  <si>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</si>
  <si>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</si>
  <si>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</si>
  <si>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</si>
  <si>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</si>
  <si>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</si>
  <si>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</si>
  <si>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</si>
  <si>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</si>
  <si>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</si>
  <si>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</si>
  <si>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</si>
  <si>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</si>
  <si>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</si>
  <si>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</si>
  <si>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</si>
  <si>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</si>
  <si>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</si>
  <si>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</si>
  <si>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</si>
  <si>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</si>
  <si>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</si>
  <si>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</si>
  <si>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</si>
  <si>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</si>
  <si>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</si>
  <si>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</si>
  <si>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</si>
  <si>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</si>
  <si>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</si>
  <si>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</si>
  <si>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</si>
  <si>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</si>
  <si>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</si>
  <si>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</si>
  <si>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</si>
  <si>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</si>
  <si>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</si>
  <si>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</si>
  <si>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</si>
  <si>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</si>
  <si>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</si>
  <si>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</si>
  <si>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</si>
  <si>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</si>
  <si>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</si>
  <si>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</si>
  <si>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</si>
  <si>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</si>
  <si>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</si>
  <si>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</si>
  <si>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</si>
  <si>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</si>
  <si>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</si>
  <si>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</si>
  <si>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</si>
  <si>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</si>
  <si>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</si>
  <si>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</si>
  <si>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</si>
  <si>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</si>
  <si>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</si>
  <si>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</si>
  <si>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</si>
  <si>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</si>
  <si>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</si>
  <si>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</si>
  <si>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</si>
  <si>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</si>
  <si>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</si>
  <si>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</si>
  <si>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</si>
  <si>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</si>
  <si>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</si>
  <si>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</si>
  <si>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</si>
  <si>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</si>
  <si>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</si>
  <si>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</si>
  <si>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</si>
  <si>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</si>
  <si>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</si>
  <si>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</si>
  <si>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</si>
  <si>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</si>
  <si>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</si>
  <si>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</si>
  <si>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</si>
  <si>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</si>
  <si>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</si>
  <si>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</si>
  <si>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</si>
  <si>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</si>
  <si>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</si>
  <si>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</si>
  <si>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</si>
  <si>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</si>
  <si>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</si>
  <si>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</si>
  <si>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</si>
  <si>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</si>
  <si>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</si>
  <si>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</si>
  <si>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</si>
  <si>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</si>
  <si>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</si>
  <si>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</si>
  <si>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</si>
  <si>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</si>
  <si>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</si>
  <si>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</si>
  <si>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</si>
  <si>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</si>
  <si>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</si>
  <si>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</si>
  <si>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</si>
  <si>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</si>
  <si>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</si>
  <si>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</si>
  <si>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</si>
  <si>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</si>
  <si>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</si>
  <si>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</si>
  <si>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</si>
  <si>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</si>
  <si>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</si>
  <si>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</si>
  <si>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</si>
  <si>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</si>
  <si>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</si>
  <si>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</si>
  <si>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</si>
  <si>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</si>
  <si>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</si>
  <si>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</si>
  <si>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</si>
  <si>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</si>
  <si>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</si>
  <si>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</si>
  <si>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</si>
  <si>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</si>
  <si>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</si>
  <si>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</si>
  <si>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</si>
  <si>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</si>
  <si>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</si>
  <si>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</si>
  <si>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</si>
  <si>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</si>
  <si>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</si>
  <si>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</si>
  <si>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</si>
  <si>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</si>
  <si>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</si>
  <si>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</si>
  <si>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</si>
  <si>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</si>
  <si>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</si>
  <si>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</si>
  <si>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</si>
  <si>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</si>
  <si>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</si>
  <si>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</si>
  <si>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</si>
  <si>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</si>
  <si>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</si>
  <si>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</si>
  <si>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</si>
  <si>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</si>
  <si>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</si>
  <si>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</si>
  <si>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</si>
  <si>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</si>
  <si>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</si>
  <si>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</si>
  <si>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</si>
  <si>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</si>
  <si>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</si>
  <si>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</si>
  <si>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</si>
  <si>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</si>
  <si>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</si>
  <si>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</si>
  <si>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</si>
  <si>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</si>
  <si>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</si>
  <si>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</si>
  <si>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</si>
  <si>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</si>
  <si>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</si>
  <si>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</si>
  <si>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</si>
  <si>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</si>
  <si>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</si>
  <si>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</si>
  <si>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</si>
  <si>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</si>
  <si>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</si>
  <si>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</si>
  <si>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</si>
  <si>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</si>
  <si>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</si>
  <si>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</si>
  <si>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</si>
  <si>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</si>
  <si>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</si>
  <si>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</si>
  <si>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</si>
  <si>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</si>
  <si>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</si>
  <si>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</si>
  <si>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</si>
  <si>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</si>
  <si>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</si>
  <si>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</si>
  <si>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</si>
  <si>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</si>
  <si>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</si>
  <si>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</si>
  <si>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</si>
  <si>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</si>
  <si>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</si>
  <si>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</si>
  <si>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</si>
  <si>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</si>
  <si>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</si>
  <si>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</si>
  <si>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</si>
  <si>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</si>
  <si>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</si>
  <si>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</si>
  <si>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</si>
  <si>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</si>
  <si>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</si>
  <si>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</si>
  <si>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</si>
  <si>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</si>
  <si>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</si>
  <si>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</si>
  <si>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</si>
  <si>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</si>
  <si>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</si>
  <si>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</si>
  <si>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</si>
  <si>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</si>
  <si>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</si>
  <si>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</si>
  <si>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</si>
  <si>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</si>
  <si>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</si>
  <si>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</si>
  <si>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</si>
  <si>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</si>
  <si>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</si>
  <si>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</si>
  <si>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</si>
  <si>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</si>
  <si>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</si>
  <si>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</si>
  <si>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</si>
  <si>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</si>
  <si>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</si>
  <si>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</si>
  <si>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</si>
  <si>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</si>
  <si>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</si>
  <si>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</si>
  <si>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</si>
  <si>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</si>
  <si>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</si>
  <si>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</si>
  <si>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</si>
  <si>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</si>
  <si>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</si>
  <si>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</si>
  <si>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</si>
  <si>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</si>
  <si>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</si>
  <si>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</si>
  <si>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</si>
  <si>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</si>
  <si>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</si>
  <si>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</si>
  <si>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</si>
  <si>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</si>
  <si>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</si>
  <si>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</si>
  <si>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</si>
  <si>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</si>
  <si>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</si>
  <si>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</si>
  <si>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</si>
  <si>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</si>
  <si>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</si>
  <si>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</si>
  <si>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</si>
  <si>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</si>
  <si>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</si>
  <si>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</si>
  <si>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</si>
  <si>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</si>
  <si>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</si>
  <si>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</si>
  <si>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</si>
  <si>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</si>
  <si>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</si>
  <si>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</si>
  <si>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</si>
  <si>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</si>
  <si>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</si>
  <si>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</si>
  <si>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</si>
  <si>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</si>
  <si>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</si>
  <si>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</si>
  <si>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</si>
  <si>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</si>
  <si>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</si>
  <si>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</si>
  <si>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</si>
  <si>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</si>
  <si>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</si>
  <si>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</si>
  <si>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</si>
  <si>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</si>
  <si>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</si>
  <si>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</si>
  <si>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</si>
  <si>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</si>
  <si>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</si>
  <si>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</si>
  <si>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</si>
  <si>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</si>
  <si>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</si>
  <si>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</si>
  <si>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</si>
  <si>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</si>
  <si>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</si>
  <si>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</si>
  <si>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</si>
  <si>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</si>
  <si>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</si>
  <si>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</si>
  <si>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</si>
  <si>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</si>
  <si>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</si>
  <si>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</si>
  <si>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</si>
  <si>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</si>
  <si>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</si>
  <si>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</si>
  <si>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</si>
  <si>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</si>
  <si>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</si>
  <si>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</si>
  <si>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</si>
  <si>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</si>
  <si>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</si>
  <si>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</si>
  <si>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</si>
  <si>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</si>
  <si>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</si>
  <si>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</si>
  <si>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</si>
  <si>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</si>
  <si>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</si>
  <si>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</si>
  <si>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</si>
  <si>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</si>
  <si>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</si>
  <si>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</si>
  <si>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</si>
  <si>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</si>
  <si>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</si>
  <si>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</si>
  <si>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</si>
  <si>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</si>
  <si>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</si>
  <si>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</si>
  <si>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</si>
  <si>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</si>
  <si>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</si>
  <si>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</si>
  <si>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</si>
  <si>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</si>
  <si>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</si>
  <si>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</si>
  <si>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</si>
  <si>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</si>
  <si>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</si>
  <si>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</si>
  <si>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</si>
  <si>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</si>
  <si>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</si>
  <si>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</si>
  <si>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</si>
  <si>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</si>
  <si>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</si>
  <si>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</si>
  <si>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</si>
  <si>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</si>
  <si>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</si>
  <si>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</si>
  <si>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</si>
  <si>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</si>
  <si>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</si>
  <si>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</si>
  <si>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</si>
  <si>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</si>
  <si>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</si>
  <si>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</si>
  <si>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</si>
  <si>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</si>
  <si>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</si>
  <si>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</si>
  <si>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</si>
  <si>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</si>
  <si>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</si>
  <si>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</si>
  <si>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</si>
  <si>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</si>
  <si>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</si>
  <si>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</si>
  <si>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</si>
  <si>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</si>
  <si>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</si>
  <si>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</si>
  <si>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</si>
  <si>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</si>
  <si>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</si>
  <si>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</si>
  <si>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</si>
  <si>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</si>
  <si>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</si>
  <si>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</si>
  <si>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</si>
  <si>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</si>
  <si>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</si>
  <si>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</si>
  <si>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</si>
  <si>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</si>
  <si>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</si>
  <si>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</si>
  <si>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</si>
  <si>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</si>
  <si>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</si>
  <si>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</si>
  <si>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</si>
  <si>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</si>
  <si>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</si>
  <si>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</si>
  <si>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</si>
  <si>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</si>
  <si>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</si>
  <si>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</si>
  <si>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</si>
  <si>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</si>
  <si>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</si>
  <si>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</si>
  <si>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</si>
  <si>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</si>
  <si>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</si>
  <si>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</si>
  <si>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</si>
  <si>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</si>
  <si>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</si>
  <si>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</si>
  <si>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</si>
  <si>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</si>
  <si>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</si>
  <si>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</si>
  <si>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</si>
  <si>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</si>
  <si>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</si>
  <si>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</si>
  <si>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</si>
  <si>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</si>
  <si>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</si>
  <si>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</si>
  <si>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</si>
  <si>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</si>
  <si>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</si>
  <si>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</si>
  <si>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</si>
  <si>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</si>
  <si>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</si>
  <si>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</si>
  <si>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</si>
  <si>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</si>
  <si>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</si>
  <si>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</si>
  <si>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</si>
  <si>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</si>
  <si>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</si>
  <si>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</si>
  <si>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</si>
  <si>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</si>
  <si>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</si>
  <si>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</si>
  <si>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</si>
  <si>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</si>
  <si>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</si>
  <si>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</si>
  <si>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</si>
  <si>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</si>
  <si>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</si>
  <si>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</si>
  <si>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</si>
  <si>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</si>
  <si>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</si>
  <si>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</si>
  <si>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</si>
  <si>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</si>
  <si>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</si>
  <si>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</si>
  <si>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</si>
  <si>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</si>
  <si>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</si>
  <si>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</si>
  <si>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</si>
  <si>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</si>
  <si>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</si>
  <si>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</si>
  <si>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</si>
  <si>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</si>
  <si>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</si>
  <si>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</si>
  <si>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</si>
  <si>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</si>
  <si>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</si>
  <si>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</si>
  <si>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</si>
  <si>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</si>
  <si>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</si>
  <si>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</si>
  <si>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</si>
  <si>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</si>
  <si>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</si>
  <si>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</si>
  <si>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</si>
  <si>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</si>
  <si>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</si>
  <si>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</si>
  <si>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</si>
  <si>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</si>
  <si>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</si>
  <si>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</si>
  <si>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</si>
  <si>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</si>
  <si>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</si>
  <si>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</si>
  <si>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</si>
  <si>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</si>
  <si>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</si>
  <si>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</si>
  <si>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</si>
  <si>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</si>
  <si>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</si>
  <si>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</si>
  <si>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</si>
  <si>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</si>
  <si>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</si>
  <si>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</si>
  <si>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</si>
  <si>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</si>
  <si>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</si>
  <si>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</si>
  <si>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</si>
  <si>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</si>
  <si>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</si>
  <si>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</si>
  <si>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</si>
  <si>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</si>
  <si>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</si>
  <si>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</si>
  <si>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</si>
  <si>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</si>
  <si>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</si>
  <si>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</si>
  <si>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</si>
  <si>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</si>
  <si>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</si>
  <si>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</si>
  <si>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</si>
  <si>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</si>
  <si>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</si>
  <si>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</si>
  <si>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</si>
  <si>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</si>
  <si>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</si>
  <si>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</si>
  <si>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</si>
  <si>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</si>
  <si>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</si>
  <si>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</si>
  <si>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</si>
  <si>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</si>
  <si>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</si>
  <si>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</si>
  <si>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</si>
  <si>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</si>
  <si>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</si>
  <si>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</si>
  <si>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</si>
  <si>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</si>
  <si>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</si>
  <si>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</si>
  <si>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</si>
  <si>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</si>
  <si>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</si>
  <si>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</si>
  <si>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</si>
  <si>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</si>
  <si>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</si>
  <si>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</si>
  <si>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</si>
  <si>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</si>
  <si>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</si>
  <si>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</si>
  <si>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</si>
  <si>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</si>
  <si>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</si>
  <si>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</si>
  <si>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</si>
  <si>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</si>
  <si>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</si>
  <si>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</si>
  <si>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</si>
  <si>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</si>
  <si>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</si>
  <si>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</si>
  <si>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</si>
  <si>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</si>
  <si>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</si>
  <si>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</si>
  <si>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</si>
  <si>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</si>
  <si>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</si>
  <si>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</si>
  <si>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</si>
  <si>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</si>
  <si>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</si>
  <si>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</si>
  <si>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</si>
  <si>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</si>
  <si>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</si>
  <si>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</si>
  <si>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</si>
  <si>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</si>
  <si>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</si>
  <si>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</si>
  <si>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</si>
  <si>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</si>
  <si>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</si>
  <si>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</si>
  <si>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</si>
  <si>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</si>
  <si>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</si>
  <si>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</si>
  <si>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</si>
  <si>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</si>
  <si>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</si>
  <si>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</si>
  <si>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</si>
  <si>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</si>
  <si>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</si>
  <si>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</si>
  <si>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</si>
  <si>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</si>
  <si>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</si>
  <si>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</si>
  <si>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</si>
  <si>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</si>
  <si>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</si>
  <si>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</si>
  <si>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</si>
  <si>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</si>
  <si>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</si>
  <si>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</si>
  <si>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</si>
  <si>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</si>
  <si>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</si>
  <si>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</si>
  <si>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</si>
  <si>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</si>
  <si>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</si>
  <si>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</si>
  <si>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</si>
  <si>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</si>
  <si>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</si>
  <si>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</si>
  <si>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</si>
  <si>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</si>
  <si>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</si>
  <si>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</si>
  <si>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</si>
  <si>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</si>
  <si>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</si>
  <si>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</si>
  <si>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</si>
  <si>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</si>
  <si>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</si>
  <si>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</si>
  <si>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</si>
  <si>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</si>
  <si>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</si>
  <si>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</si>
  <si>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</si>
  <si>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</si>
  <si>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</si>
  <si>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</si>
  <si>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</si>
  <si>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</si>
  <si>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</si>
  <si>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</si>
  <si>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</si>
  <si>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</si>
  <si>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</si>
  <si>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</si>
  <si>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</si>
  <si>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</si>
  <si>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</si>
  <si>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</si>
  <si>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</si>
  <si>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</si>
  <si>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</si>
  <si>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</si>
  <si>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</si>
  <si>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</si>
  <si>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</si>
  <si>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</si>
  <si>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</si>
  <si>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</si>
  <si>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</si>
  <si>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</si>
  <si>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</si>
  <si>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</si>
  <si>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</si>
  <si>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</si>
  <si>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</si>
  <si>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</si>
  <si>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</si>
  <si>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</si>
  <si>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</si>
  <si>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</si>
  <si>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</si>
  <si>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</si>
  <si>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</si>
  <si>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</si>
  <si>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</si>
  <si>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</si>
  <si>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</si>
  <si>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</si>
  <si>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</si>
  <si>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</si>
  <si>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</si>
  <si>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</si>
  <si>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</si>
  <si>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</si>
  <si>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</si>
  <si>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</si>
  <si>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</si>
  <si>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</si>
  <si>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</si>
  <si>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</si>
  <si>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</si>
  <si>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</si>
  <si>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</si>
  <si>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</si>
  <si>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</si>
  <si>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</si>
  <si>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</si>
  <si>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</si>
  <si>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</si>
  <si>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</si>
  <si>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</si>
  <si>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</si>
  <si>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</si>
  <si>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</si>
  <si>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</si>
  <si>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</si>
  <si>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</si>
  <si>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</si>
  <si>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</si>
  <si>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</si>
  <si>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</si>
  <si>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</si>
  <si>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</si>
  <si>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</si>
  <si>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</si>
  <si>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</si>
  <si>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</si>
  <si>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</si>
  <si>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</si>
  <si>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</si>
  <si>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</si>
  <si>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</si>
  <si>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</si>
  <si>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</si>
  <si>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</si>
  <si>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</si>
  <si>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</si>
  <si>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</si>
  <si>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</si>
  <si>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</si>
  <si>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</si>
  <si>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</si>
  <si>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</si>
  <si>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</si>
  <si>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</si>
  <si>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</si>
  <si>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</si>
  <si>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</si>
  <si>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</si>
  <si>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</si>
  <si>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</si>
  <si>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</si>
  <si>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</si>
  <si>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</si>
  <si>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</si>
  <si>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</si>
  <si>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</si>
  <si>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</si>
  <si>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</si>
  <si>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</si>
  <si>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</si>
  <si>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</si>
  <si>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</si>
  <si>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</si>
  <si>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</si>
  <si>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</si>
  <si>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</si>
  <si>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</si>
  <si>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</si>
  <si>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</si>
  <si>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</si>
  <si>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</si>
  <si>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</si>
  <si>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</si>
  <si>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</si>
  <si>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</si>
  <si>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</si>
  <si>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</si>
  <si>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</si>
  <si>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</si>
  <si>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</si>
  <si>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</si>
  <si>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</si>
  <si>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</si>
  <si>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</si>
  <si>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</si>
  <si>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</si>
  <si>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</si>
  <si>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</si>
  <si>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</si>
  <si>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</si>
  <si>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</si>
  <si>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</si>
  <si>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</si>
  <si>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</si>
  <si>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</si>
  <si>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</si>
  <si>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</si>
  <si>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</si>
  <si>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</si>
  <si>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</si>
  <si>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</si>
  <si>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</si>
  <si>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</si>
  <si>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</si>
  <si>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</si>
  <si>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</si>
  <si>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</si>
  <si>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</si>
  <si>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</si>
  <si>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</si>
  <si>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</si>
  <si>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</si>
  <si>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</si>
  <si>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</si>
  <si>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</si>
  <si>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</si>
  <si>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</si>
  <si>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</si>
  <si>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</si>
  <si>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</si>
  <si>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</si>
  <si>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</si>
  <si>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</si>
  <si>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</si>
  <si>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</si>
  <si>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</si>
  <si>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</si>
  <si>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</si>
  <si>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</si>
  <si>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</si>
  <si>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</si>
  <si>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</si>
  <si>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</si>
  <si>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</si>
  <si>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</si>
  <si>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</si>
  <si>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</si>
  <si>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</si>
  <si>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</si>
  <si>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</si>
  <si>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</si>
  <si>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</si>
  <si>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</si>
  <si>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</si>
  <si>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</si>
  <si>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</si>
  <si>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</si>
  <si>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</si>
  <si>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</si>
  <si>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</si>
  <si>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</si>
  <si>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</si>
  <si>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</si>
  <si>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</si>
  <si>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</si>
  <si>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</si>
  <si>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</si>
  <si>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</si>
  <si>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</si>
  <si>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</si>
  <si>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</si>
  <si>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</si>
  <si>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</si>
  <si>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</si>
  <si>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</si>
  <si>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</si>
  <si>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</si>
  <si>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</si>
  <si>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</si>
  <si>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</si>
  <si>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</si>
  <si>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</si>
  <si>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</si>
  <si>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</si>
  <si>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</si>
  <si>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</si>
  <si>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</si>
  <si>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</si>
  <si>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</si>
  <si>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</si>
  <si>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</si>
  <si>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</si>
  <si>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</si>
  <si>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</si>
  <si>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</si>
  <si>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</si>
  <si>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</si>
  <si>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</si>
  <si>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</si>
  <si>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</si>
  <si>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</si>
  <si>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</si>
  <si>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</si>
  <si>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</si>
  <si>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</si>
  <si>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</si>
  <si>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</si>
  <si>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</si>
  <si>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</si>
  <si>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</si>
  <si>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</si>
  <si>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</si>
  <si>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</si>
  <si>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</si>
  <si>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</si>
  <si>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</si>
  <si>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</si>
  <si>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</si>
  <si>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</si>
  <si>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</si>
  <si>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</si>
  <si>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</si>
  <si>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</si>
  <si>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</si>
  <si>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</si>
  <si>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</si>
  <si>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</si>
  <si>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</si>
  <si>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</si>
  <si>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</si>
  <si>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</si>
  <si>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</si>
  <si>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</si>
  <si>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</si>
  <si>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</si>
  <si>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</si>
  <si>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</si>
  <si>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</si>
  <si>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</si>
  <si>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</si>
  <si>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</si>
  <si>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</si>
  <si>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</si>
  <si>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</si>
  <si>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</si>
  <si>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</si>
  <si>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</si>
  <si>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</si>
  <si>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</si>
  <si>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</si>
  <si>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</si>
  <si>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</si>
  <si>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</si>
  <si>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</si>
  <si>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</si>
  <si>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</si>
  <si>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</si>
  <si>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</si>
  <si>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</si>
  <si>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</si>
  <si>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</si>
  <si>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</si>
  <si>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</si>
  <si>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</si>
  <si>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</si>
  <si>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</si>
  <si>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</si>
  <si>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</si>
  <si>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</si>
  <si>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</si>
  <si>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</si>
  <si>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</si>
  <si>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</si>
  <si>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</si>
  <si>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</si>
  <si>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</si>
  <si>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</si>
  <si>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</si>
  <si>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</si>
  <si>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</si>
  <si>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</si>
  <si>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</si>
  <si>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</si>
  <si>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</si>
  <si>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</si>
  <si>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</si>
  <si>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</si>
  <si>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</si>
  <si>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</si>
  <si>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</si>
  <si>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</si>
  <si>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</si>
  <si>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</si>
  <si>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</si>
  <si>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</si>
  <si>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</si>
  <si>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</si>
  <si>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</si>
  <si>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</si>
  <si>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</si>
  <si>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</si>
  <si>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</si>
  <si>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</si>
  <si>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</si>
  <si>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</si>
  <si>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</si>
  <si>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</si>
  <si>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</si>
  <si>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</si>
  <si>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</si>
  <si>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</si>
  <si>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</si>
  <si>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</si>
  <si>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</si>
  <si>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</si>
  <si>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</si>
  <si>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</si>
  <si>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</si>
  <si>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</si>
  <si>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</si>
  <si>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</si>
  <si>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</si>
  <si>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</si>
  <si>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</si>
  <si>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</si>
  <si>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</si>
  <si>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</si>
  <si>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</si>
  <si>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</si>
  <si>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</si>
  <si>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</si>
  <si>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</si>
  <si>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</si>
  <si>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</si>
  <si>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</si>
  <si>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</si>
  <si>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</si>
  <si>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</si>
  <si>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</si>
  <si>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</si>
  <si>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</si>
  <si>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</si>
  <si>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</si>
  <si>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</si>
  <si>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</si>
  <si>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</si>
  <si>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</si>
  <si>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</si>
  <si>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</si>
  <si>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</si>
  <si>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</si>
  <si>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</si>
  <si>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</si>
  <si>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</si>
  <si>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</si>
  <si>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</si>
  <si>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</si>
  <si>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</si>
  <si>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</si>
  <si>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</si>
  <si>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</si>
  <si>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</si>
  <si>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</si>
  <si>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</si>
  <si>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</si>
  <si>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</si>
  <si>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</si>
  <si>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</si>
  <si>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</si>
  <si>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</si>
  <si>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</si>
  <si>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</si>
  <si>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</si>
  <si>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</si>
  <si>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</si>
  <si>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</si>
  <si>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</si>
  <si>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</si>
  <si>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</si>
  <si>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</si>
  <si>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</si>
  <si>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</si>
  <si>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</si>
  <si>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</si>
  <si>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</si>
  <si>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</si>
  <si>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</si>
  <si>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</si>
  <si>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</si>
  <si>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</si>
  <si>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</si>
  <si>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</si>
  <si>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</si>
  <si>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</si>
  <si>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</si>
  <si>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</si>
  <si>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</si>
  <si>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</si>
  <si>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</si>
  <si>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</si>
  <si>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</si>
  <si>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</si>
  <si>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</si>
  <si>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</si>
  <si>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</si>
  <si>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</si>
  <si>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</si>
  <si>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</si>
  <si>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</si>
  <si>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</si>
  <si>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</si>
  <si>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</si>
  <si>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</si>
  <si>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</si>
  <si>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</si>
  <si>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</si>
  <si>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</si>
  <si>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</si>
  <si>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</si>
  <si>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</si>
  <si>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</si>
  <si>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</si>
  <si>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</si>
  <si>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</si>
  <si>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</si>
  <si>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</si>
  <si>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</si>
  <si>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</si>
  <si>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</si>
  <si>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</si>
  <si>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</si>
  <si>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</si>
  <si>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</si>
  <si>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</si>
  <si>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</si>
  <si>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</si>
  <si>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</si>
  <si>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</si>
  <si>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</si>
  <si>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</si>
  <si>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</si>
  <si>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</si>
  <si>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</si>
  <si>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</si>
  <si>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</si>
  <si>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</si>
  <si>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</si>
  <si>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</si>
  <si>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</si>
  <si>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</si>
  <si>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</si>
  <si>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</si>
  <si>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</si>
  <si>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</si>
  <si>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</si>
  <si>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</si>
  <si>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</si>
  <si>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</si>
  <si>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</si>
  <si>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</si>
  <si>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</si>
  <si>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</si>
  <si>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</si>
  <si>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</si>
  <si>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</si>
  <si>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</si>
  <si>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</si>
  <si>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</si>
  <si>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</si>
  <si>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</si>
  <si>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</si>
  <si>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</si>
  <si>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</si>
  <si>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</si>
  <si>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</si>
  <si>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</si>
  <si>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</si>
  <si>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</si>
  <si>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</si>
  <si>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</si>
  <si>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</si>
  <si>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</si>
  <si>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</si>
  <si>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</si>
  <si>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</si>
  <si>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</si>
  <si>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</si>
  <si>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</si>
  <si>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</si>
  <si>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</si>
  <si>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</si>
  <si>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</si>
  <si>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</si>
  <si>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</si>
  <si>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</si>
  <si>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</si>
  <si>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</si>
  <si>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</si>
  <si>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</si>
  <si>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</si>
  <si>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</si>
  <si>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</si>
  <si>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</si>
  <si>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</si>
  <si>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</si>
  <si>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</si>
  <si>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</si>
  <si>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</si>
  <si>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</si>
  <si>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</si>
  <si>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</si>
  <si>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</si>
  <si>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</si>
  <si>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</si>
  <si>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</si>
  <si>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</si>
  <si>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</si>
  <si>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</si>
  <si>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</si>
  <si>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</si>
  <si>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</si>
  <si>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</si>
  <si>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</si>
  <si>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</si>
  <si>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</si>
  <si>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</si>
  <si>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</si>
  <si>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</si>
  <si>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</si>
  <si>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</si>
  <si>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</si>
  <si>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</si>
  <si>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</si>
  <si>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</si>
  <si>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</si>
  <si>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</si>
  <si>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</si>
  <si>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</si>
  <si>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</si>
  <si>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</si>
  <si>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</si>
  <si>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</si>
  <si>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</si>
  <si>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</si>
  <si>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</si>
  <si>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</si>
  <si>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</si>
  <si>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</si>
  <si>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</si>
  <si>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</si>
  <si>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</si>
  <si>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</si>
  <si>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</si>
  <si>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</si>
  <si>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</si>
  <si>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</si>
  <si>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</si>
  <si>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</si>
  <si>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</si>
  <si>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</si>
  <si>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</si>
  <si>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</si>
  <si>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</si>
  <si>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</si>
  <si>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</si>
  <si>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</si>
  <si>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</si>
  <si>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</si>
  <si>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</si>
  <si>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</si>
  <si>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</si>
  <si>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</si>
  <si>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</si>
  <si>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</si>
  <si>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</si>
  <si>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</si>
  <si>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</si>
  <si>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</si>
  <si>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</si>
  <si>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</si>
  <si>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</si>
  <si>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</si>
  <si>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</si>
  <si>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</si>
  <si>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</si>
  <si>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</si>
  <si>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</si>
  <si>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</si>
  <si>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</si>
  <si>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</si>
  <si>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</si>
  <si>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</si>
  <si>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</si>
  <si>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</si>
  <si>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</si>
  <si>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</si>
  <si>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</si>
  <si>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</si>
  <si>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</si>
  <si>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</si>
  <si>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</si>
  <si>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</si>
  <si>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</si>
  <si>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</si>
  <si>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</si>
  <si>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</si>
  <si>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</si>
  <si>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</si>
  <si>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</si>
  <si>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</si>
  <si>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</si>
  <si>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</si>
  <si>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</si>
  <si>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</si>
  <si>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</si>
  <si>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</si>
  <si>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</si>
  <si>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</si>
  <si>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</si>
  <si>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</si>
  <si>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</si>
  <si>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</si>
  <si>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</si>
  <si>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</si>
  <si>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</si>
  <si>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</si>
  <si>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</si>
  <si>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</si>
  <si>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</si>
  <si>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</si>
  <si>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</si>
  <si>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</si>
  <si>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</si>
  <si>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</si>
  <si>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</si>
  <si>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</si>
  <si>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</si>
  <si>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</si>
  <si>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</si>
  <si>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</si>
  <si>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</si>
  <si>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</si>
  <si>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</si>
  <si>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</si>
  <si>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</si>
  <si>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</si>
  <si>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</si>
  <si>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</si>
  <si>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</si>
  <si>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</si>
  <si>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</si>
  <si>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</si>
  <si>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</si>
  <si>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</si>
  <si>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</si>
  <si>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</si>
  <si>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</si>
  <si>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</si>
  <si>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</si>
  <si>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</si>
  <si>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</si>
  <si>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</si>
  <si>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</si>
  <si>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</si>
  <si>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</si>
  <si>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</si>
  <si>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</si>
  <si>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</si>
  <si>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</si>
  <si>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</si>
  <si>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</si>
  <si>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</si>
  <si>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</si>
  <si>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</si>
  <si>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</si>
  <si>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</si>
  <si>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</si>
  <si>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</si>
  <si>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</si>
  <si>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</si>
  <si>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</si>
  <si>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</si>
  <si>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</si>
  <si>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</si>
  <si>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</si>
  <si>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</si>
  <si>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</si>
  <si>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</si>
  <si>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</si>
  <si>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</si>
  <si>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</si>
  <si>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</si>
  <si>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</si>
  <si>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</si>
  <si>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</si>
  <si>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</si>
  <si>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</si>
  <si>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</si>
  <si>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</si>
  <si>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</si>
  <si>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</si>
  <si>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</si>
  <si>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</si>
  <si>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</si>
  <si>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</si>
  <si>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</si>
  <si>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</si>
  <si>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</si>
  <si>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</si>
  <si>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</si>
  <si>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</si>
  <si>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</si>
  <si>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</si>
  <si>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</si>
  <si>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</si>
  <si>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</si>
  <si>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</si>
  <si>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</si>
  <si>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</si>
  <si>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</si>
  <si>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</si>
  <si>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</si>
  <si>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</si>
  <si>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</si>
  <si>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</si>
  <si>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</si>
  <si>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</si>
  <si>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</si>
  <si>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</si>
  <si>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</si>
  <si>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</si>
  <si>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</si>
  <si>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</si>
  <si>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</si>
  <si>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</si>
  <si>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</si>
  <si>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</si>
  <si>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</si>
  <si>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</si>
  <si>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</si>
  <si>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</si>
  <si>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</si>
  <si>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</si>
  <si>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</si>
  <si>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</si>
  <si>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</si>
  <si>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</si>
  <si>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</si>
  <si>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</si>
  <si>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</si>
  <si>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</si>
  <si>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</si>
  <si>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</si>
  <si>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</si>
  <si>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</si>
  <si>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</si>
  <si>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</si>
  <si>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</si>
  <si>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</si>
  <si>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</si>
  <si>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</si>
  <si>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</si>
  <si>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</si>
  <si>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</si>
  <si>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</si>
  <si>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</si>
  <si>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</si>
  <si>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</si>
  <si>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</si>
  <si>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</si>
  <si>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</si>
  <si>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</si>
  <si>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</si>
  <si>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</si>
  <si>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</si>
  <si>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</si>
  <si>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</si>
  <si>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</si>
  <si>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</si>
  <si>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</si>
  <si>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</si>
  <si>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</si>
  <si>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</si>
  <si>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</si>
  <si>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</si>
  <si>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</si>
  <si>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</si>
  <si>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</si>
  <si>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</si>
  <si>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</si>
  <si>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</si>
  <si>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</si>
  <si>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</si>
  <si>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</si>
  <si>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</si>
  <si>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</si>
  <si>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</si>
  <si>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</si>
  <si>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</si>
  <si>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</si>
  <si>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</si>
  <si>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</si>
  <si>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</si>
  <si>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</si>
  <si>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</si>
  <si>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</si>
  <si>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</si>
  <si>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</si>
  <si>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</si>
  <si>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</si>
  <si>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</si>
  <si>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</si>
  <si>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</si>
  <si>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</si>
  <si>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</si>
  <si>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</si>
  <si>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</si>
  <si>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</si>
  <si>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</si>
  <si>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</si>
  <si>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</si>
  <si>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</si>
  <si>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</si>
  <si>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</si>
  <si>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</si>
  <si>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</si>
  <si>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</si>
  <si>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</si>
  <si>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</si>
  <si>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</si>
  <si>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</si>
  <si>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</si>
  <si>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</si>
  <si>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</si>
  <si>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</si>
  <si>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</si>
  <si>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</si>
  <si>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</si>
  <si>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</si>
  <si>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</si>
  <si>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</si>
  <si>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</si>
  <si>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</si>
  <si>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</si>
  <si>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</si>
  <si>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</si>
  <si>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</si>
  <si>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</si>
  <si>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</si>
  <si>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</si>
  <si>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</si>
  <si>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</si>
  <si>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</si>
  <si>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</si>
  <si>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</si>
  <si>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</si>
  <si>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</si>
  <si>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</si>
  <si>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</si>
  <si>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</si>
  <si>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</si>
  <si>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</si>
  <si>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</si>
  <si>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</si>
  <si>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</si>
  <si>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</si>
  <si>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</si>
  <si>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</si>
  <si>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</si>
  <si>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</si>
  <si>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</si>
  <si>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</si>
  <si>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</si>
  <si>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</si>
  <si>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</si>
  <si>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</si>
  <si>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</si>
  <si>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</si>
  <si>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</si>
  <si>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</si>
  <si>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</si>
  <si>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</si>
  <si>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</si>
  <si>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</si>
  <si>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</si>
  <si>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</si>
  <si>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</si>
  <si>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</si>
  <si>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</si>
  <si>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</si>
  <si>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</si>
  <si>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</si>
  <si>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</si>
  <si>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</si>
  <si>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</si>
  <si>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</si>
  <si>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</si>
  <si>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</si>
  <si>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</si>
  <si>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</si>
  <si>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</si>
  <si>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</si>
  <si>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</si>
  <si>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</si>
  <si>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</si>
  <si>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</si>
  <si>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</si>
  <si>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</si>
  <si>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</si>
  <si>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</si>
  <si>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</si>
  <si>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</si>
  <si>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</si>
  <si>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</si>
  <si>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</si>
  <si>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</si>
  <si>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</si>
  <si>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</si>
  <si>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</si>
  <si>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</si>
  <si>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</si>
  <si>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</si>
  <si>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</si>
  <si>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</si>
  <si>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</si>
  <si>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</si>
  <si>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</si>
  <si>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</si>
  <si>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</si>
  <si>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</si>
  <si>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</si>
  <si>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</si>
  <si>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</si>
  <si>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</si>
  <si>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</si>
  <si>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</si>
  <si>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</si>
  <si>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</si>
  <si>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</si>
  <si>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</si>
  <si>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</si>
  <si>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</si>
  <si>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</si>
  <si>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</si>
  <si>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</si>
  <si>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</si>
  <si>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</si>
  <si>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</si>
  <si>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</si>
  <si>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</si>
  <si>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</si>
  <si>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</si>
  <si>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</si>
  <si>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</si>
  <si>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</si>
  <si>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</si>
  <si>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</si>
  <si>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</si>
  <si>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</si>
  <si>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</si>
  <si>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</si>
  <si>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</si>
  <si>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</si>
  <si>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</si>
  <si>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</si>
  <si>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</si>
  <si>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</si>
  <si>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</si>
  <si>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</si>
  <si>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</si>
  <si>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</si>
  <si>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</si>
  <si>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</si>
  <si>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</si>
  <si>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</si>
  <si>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</si>
  <si>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</si>
  <si>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</si>
  <si>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</si>
  <si>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</si>
  <si>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</si>
  <si>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</si>
  <si>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</si>
  <si>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</si>
  <si>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</si>
  <si>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</si>
  <si>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</si>
  <si>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</si>
  <si>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</si>
  <si>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</si>
  <si>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</si>
  <si>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</si>
  <si>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</si>
  <si>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</si>
  <si>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</si>
  <si>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</si>
  <si>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</si>
  <si>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</si>
  <si>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</si>
  <si>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</si>
  <si>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</si>
  <si>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</si>
  <si>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</si>
  <si>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</si>
  <si>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</si>
  <si>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</si>
  <si>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</si>
  <si>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</si>
  <si>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</si>
  <si>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</si>
  <si>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</si>
  <si>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</si>
  <si>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</si>
  <si>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</si>
  <si>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</si>
  <si>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</si>
  <si>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</si>
  <si>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</si>
  <si>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</si>
  <si>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</si>
  <si>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</si>
  <si>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</si>
  <si>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</si>
  <si>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</si>
  <si>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</si>
  <si>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</si>
  <si>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</si>
  <si>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</si>
  <si>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</si>
  <si>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</si>
  <si>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</si>
  <si>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</si>
  <si>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</si>
  <si>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</si>
  <si>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</si>
  <si>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</si>
  <si>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</si>
  <si>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</si>
  <si>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</si>
  <si>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</si>
  <si>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</si>
  <si>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</si>
  <si>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</si>
  <si>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</si>
  <si>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</si>
  <si>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</si>
  <si>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</si>
  <si>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</si>
  <si>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</si>
  <si>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</si>
  <si>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</si>
  <si>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</si>
  <si>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</si>
  <si>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</si>
  <si>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</si>
  <si>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</si>
  <si>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</si>
  <si>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</si>
  <si>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</si>
  <si>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</si>
  <si>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</si>
  <si>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</si>
  <si>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</si>
  <si>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</si>
  <si>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</si>
  <si>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</si>
  <si>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</si>
  <si>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</si>
  <si>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</si>
  <si>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</si>
  <si>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</si>
  <si>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</si>
  <si>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</si>
  <si>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</si>
  <si>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</si>
  <si>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</si>
  <si>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</si>
  <si>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</si>
  <si>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</si>
  <si>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</si>
  <si>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</si>
  <si>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</si>
  <si>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</si>
  <si>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</si>
  <si>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</si>
  <si>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</si>
  <si>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</si>
  <si>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</si>
  <si>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</si>
  <si>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</si>
  <si>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</si>
  <si>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</si>
  <si>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</si>
  <si>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</si>
  <si>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</si>
  <si>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</si>
  <si>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</si>
  <si>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</si>
  <si>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</si>
  <si>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</si>
  <si>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</si>
  <si>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</si>
  <si>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</si>
  <si>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</si>
  <si>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</si>
  <si>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</si>
  <si>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</si>
  <si>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</si>
  <si>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</si>
  <si>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</si>
  <si>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</si>
  <si>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</si>
  <si>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</si>
  <si>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</si>
  <si>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</si>
  <si>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</si>
  <si>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</si>
  <si>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</si>
  <si>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</si>
  <si>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</si>
  <si>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</si>
  <si>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</si>
  <si>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</si>
  <si>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</si>
  <si>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</si>
  <si>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</si>
  <si>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</si>
  <si>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</si>
  <si>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</si>
  <si>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</si>
  <si>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</si>
  <si>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</si>
  <si>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</si>
  <si>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</si>
  <si>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</si>
  <si>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</si>
  <si>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</si>
  <si>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</si>
  <si>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</si>
  <si>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</si>
  <si>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</si>
  <si>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</si>
  <si>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</si>
  <si>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</si>
  <si>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</si>
  <si>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</si>
  <si>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</si>
  <si>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</si>
  <si>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</si>
  <si>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</si>
  <si>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</si>
  <si>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</si>
  <si>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</si>
  <si>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</si>
  <si>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</si>
  <si>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</si>
  <si>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</si>
  <si>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</si>
  <si>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</si>
  <si>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</si>
  <si>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</si>
  <si>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</si>
  <si>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</si>
  <si>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</si>
  <si>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</si>
  <si>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</si>
  <si>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</si>
  <si>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</si>
  <si>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</si>
  <si>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</si>
  <si>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</si>
  <si>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</si>
  <si>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</si>
  <si>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</si>
  <si>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</si>
  <si>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</si>
  <si>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</si>
  <si>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</si>
  <si>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</si>
  <si>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</si>
  <si>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</si>
  <si>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</si>
  <si>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</si>
  <si>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</si>
  <si>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</si>
  <si>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</si>
  <si>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</si>
  <si>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</si>
  <si>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</si>
  <si>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</si>
  <si>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</si>
  <si>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</si>
  <si>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</si>
  <si>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</si>
  <si>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</si>
  <si>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</si>
  <si>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</si>
  <si>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</si>
  <si>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</si>
  <si>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</si>
  <si>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</si>
  <si>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</si>
  <si>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</si>
  <si>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</si>
  <si>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</si>
  <si>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</si>
  <si>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</si>
  <si>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</si>
  <si>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</si>
  <si>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</si>
  <si>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</si>
  <si>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</si>
  <si>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</si>
  <si>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</si>
  <si>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</si>
  <si>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</si>
  <si>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</si>
  <si>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</si>
  <si>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</si>
  <si>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</si>
  <si>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</si>
  <si>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</si>
  <si>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</si>
  <si>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</si>
  <si>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</si>
  <si>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</si>
  <si>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</si>
  <si>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</si>
  <si>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</si>
  <si>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</si>
  <si>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</si>
  <si>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</si>
  <si>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</si>
  <si>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</si>
  <si>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</si>
  <si>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</si>
  <si>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</si>
  <si>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</si>
  <si>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</si>
  <si>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</si>
  <si>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</si>
  <si>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</si>
  <si>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</si>
  <si>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</si>
  <si>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</si>
  <si>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</si>
  <si>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</si>
  <si>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</si>
  <si>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</si>
  <si>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</si>
  <si>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</si>
  <si>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</si>
  <si>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</si>
  <si>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</si>
  <si>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</si>
  <si>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</si>
  <si>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</si>
  <si>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</si>
  <si>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</si>
  <si>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</si>
  <si>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</si>
  <si>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</si>
  <si>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</si>
  <si>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</si>
  <si>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</si>
  <si>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</si>
  <si>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</si>
  <si>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</si>
  <si>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</si>
  <si>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</si>
  <si>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</si>
  <si>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</si>
  <si>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</si>
  <si>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</si>
  <si>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</si>
  <si>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</si>
  <si>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</si>
  <si>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</si>
  <si>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</si>
  <si>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</si>
  <si>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</si>
  <si>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</si>
  <si>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</si>
  <si>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</si>
  <si>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</si>
  <si>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</si>
  <si>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</si>
  <si>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</si>
  <si>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</si>
  <si>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</si>
  <si>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</si>
  <si>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</si>
  <si>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</si>
  <si>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</si>
  <si>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</si>
  <si>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</si>
  <si>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</si>
  <si>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</si>
  <si>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</si>
  <si>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</si>
  <si>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</si>
  <si>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</si>
  <si>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</si>
  <si>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</si>
  <si>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</si>
  <si>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</si>
  <si>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</si>
  <si>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</si>
  <si>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</si>
  <si>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</si>
  <si>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</si>
  <si>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</si>
  <si>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</si>
  <si>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</si>
  <si>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</si>
  <si>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</si>
  <si>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</si>
  <si>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</si>
  <si>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</si>
  <si>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</si>
  <si>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</si>
  <si>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</si>
  <si>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</si>
  <si>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</si>
  <si>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</si>
  <si>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</si>
  <si>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</si>
  <si>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</si>
  <si>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</si>
  <si>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</si>
  <si>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</si>
  <si>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</si>
  <si>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</si>
  <si>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</si>
  <si>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</si>
  <si>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</si>
  <si>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</si>
  <si>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</si>
  <si>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</si>
  <si>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</si>
  <si>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</si>
  <si>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</si>
  <si>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</si>
  <si>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</si>
  <si>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</si>
  <si>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</si>
  <si>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</si>
  <si>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</si>
  <si>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</si>
  <si>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</si>
  <si>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</si>
  <si>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</si>
  <si>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</si>
  <si>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</si>
  <si>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</si>
  <si>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</si>
  <si>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</si>
  <si>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</si>
  <si>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</si>
  <si>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</si>
  <si>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</si>
  <si>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</si>
  <si>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</si>
  <si>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</si>
  <si>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</si>
  <si>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</si>
  <si>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</si>
  <si>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</si>
  <si>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</si>
  <si>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</si>
  <si>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</si>
  <si>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</si>
  <si>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</si>
  <si>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</si>
  <si>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</si>
  <si>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</si>
  <si>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</si>
  <si>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</si>
  <si>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</si>
  <si>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</si>
  <si>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</si>
  <si>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</si>
  <si>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</si>
  <si>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</si>
  <si>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</si>
  <si>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</si>
  <si>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</si>
  <si>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</si>
  <si>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</si>
  <si>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</si>
  <si>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</si>
  <si>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</si>
  <si>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</si>
  <si>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</si>
  <si>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</si>
  <si>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</si>
  <si>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</si>
  <si>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</si>
  <si>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</si>
  <si>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</si>
  <si>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</si>
  <si>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</si>
  <si>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</si>
  <si>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</si>
  <si>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</si>
  <si>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</si>
  <si>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</si>
  <si>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</si>
  <si>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</si>
  <si>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</si>
  <si>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</si>
  <si>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</si>
  <si>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</si>
  <si>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</si>
  <si>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</si>
  <si>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</si>
  <si>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</si>
  <si>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</si>
  <si>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</si>
  <si>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</si>
  <si>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</si>
  <si>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</si>
  <si>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</si>
  <si>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</si>
  <si>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</si>
  <si>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</si>
  <si>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</si>
  <si>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</si>
  <si>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</si>
  <si>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</si>
  <si>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</si>
  <si>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</si>
  <si>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</si>
  <si>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</si>
  <si>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</si>
  <si>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</si>
  <si>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</si>
  <si>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</si>
  <si>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</si>
  <si>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</si>
  <si>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</si>
  <si>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</si>
  <si>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</si>
  <si>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</si>
  <si>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</si>
  <si>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</si>
  <si>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</si>
  <si>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</si>
  <si>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</si>
  <si>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</si>
  <si>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</si>
  <si>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</si>
  <si>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</si>
  <si>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</si>
  <si>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</si>
  <si>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</si>
  <si>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</si>
  <si>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</si>
  <si>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</si>
  <si>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</si>
  <si>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</si>
  <si>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</si>
  <si>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</si>
  <si>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</si>
  <si>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</si>
  <si>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</si>
  <si>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</si>
  <si>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</si>
  <si>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</si>
  <si>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</si>
  <si>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</si>
  <si>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</si>
  <si>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</si>
  <si>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</si>
  <si>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</si>
  <si>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</si>
  <si>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</si>
  <si>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</si>
  <si>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</si>
  <si>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</si>
  <si>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</si>
  <si>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</si>
  <si>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</si>
  <si>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</si>
  <si>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</si>
  <si>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</si>
  <si>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</si>
  <si>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</si>
  <si>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</si>
  <si>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</si>
  <si>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</si>
  <si>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</si>
  <si>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</si>
  <si>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</si>
  <si>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</si>
  <si>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</si>
  <si>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</si>
  <si>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</si>
  <si>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</si>
  <si>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</si>
  <si>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</si>
  <si>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</si>
  <si>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</si>
  <si>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</si>
  <si>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</si>
  <si>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</si>
  <si>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</si>
  <si>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</si>
  <si>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</si>
  <si>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</si>
  <si>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</si>
  <si>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</si>
  <si>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</si>
  <si>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</si>
  <si>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</si>
  <si>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</si>
  <si>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</si>
  <si>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</si>
  <si>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</si>
  <si>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</si>
  <si>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</si>
  <si>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</si>
  <si>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</si>
  <si>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</si>
  <si>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</si>
  <si>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</si>
  <si>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</si>
  <si>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</si>
  <si>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</si>
  <si>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</si>
  <si>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</si>
  <si>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</si>
  <si>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</si>
  <si>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</si>
  <si>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</si>
  <si>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</si>
  <si>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</si>
  <si>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</si>
  <si>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</si>
  <si>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</si>
  <si>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</si>
  <si>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</si>
  <si>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</si>
  <si>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</si>
  <si>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</si>
  <si>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</si>
  <si>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</si>
  <si>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</si>
  <si>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</si>
  <si>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</si>
  <si>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</si>
  <si>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</si>
  <si>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</si>
  <si>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</si>
  <si>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</si>
  <si>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</si>
  <si>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</si>
  <si>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</si>
  <si>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</si>
  <si>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</si>
  <si>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</si>
  <si>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</si>
  <si>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</si>
  <si>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</si>
  <si>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</si>
  <si>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</si>
  <si>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</si>
  <si>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</si>
  <si>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</si>
  <si>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</si>
  <si>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</si>
  <si>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</si>
  <si>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</si>
  <si>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</si>
  <si>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</si>
  <si>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</si>
  <si>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</si>
  <si>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</si>
  <si>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</si>
  <si>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</si>
  <si>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</si>
  <si>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</si>
  <si>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</si>
  <si>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</si>
  <si>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</si>
  <si>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</si>
  <si>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</si>
  <si>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</si>
  <si>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</si>
  <si>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</si>
  <si>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</si>
  <si>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</si>
  <si>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</si>
  <si>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</si>
  <si>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</si>
  <si>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</si>
  <si>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</si>
  <si>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</si>
  <si>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</si>
  <si>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</si>
  <si>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</si>
  <si>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</si>
  <si>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</si>
  <si>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</si>
  <si>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</si>
  <si>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</si>
  <si>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</si>
  <si>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</si>
  <si>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</si>
  <si>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</si>
  <si>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</si>
  <si>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</si>
  <si>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</si>
  <si>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</si>
  <si>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</si>
  <si>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</si>
  <si>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</si>
  <si>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</si>
  <si>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</si>
  <si>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</si>
  <si>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</si>
  <si>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</si>
  <si>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</si>
  <si>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</si>
  <si>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</si>
  <si>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</si>
  <si>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</si>
  <si>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</si>
  <si>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</si>
  <si>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</si>
  <si>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</si>
  <si>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</si>
  <si>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</si>
  <si>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</si>
  <si>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</si>
  <si>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</si>
  <si>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</si>
  <si>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</si>
  <si>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</si>
  <si>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</si>
  <si>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</si>
  <si>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</si>
  <si>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</si>
  <si>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</si>
  <si>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</si>
  <si>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</si>
  <si>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</si>
  <si>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</si>
  <si>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</si>
  <si>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</si>
  <si>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</si>
  <si>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</si>
  <si>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</si>
  <si>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</si>
  <si>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</si>
  <si>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</si>
  <si>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</si>
  <si>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</si>
  <si>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</si>
  <si>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</si>
  <si>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</si>
  <si>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</si>
  <si>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</si>
  <si>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</si>
  <si>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</si>
  <si>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</si>
  <si>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</si>
  <si>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</si>
  <si>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</si>
  <si>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</si>
  <si>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</si>
  <si>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</si>
  <si>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</si>
  <si>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</si>
  <si>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</si>
  <si>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</si>
  <si>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</si>
  <si>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</si>
  <si>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</si>
  <si>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</si>
  <si>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</si>
  <si>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</si>
  <si>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</si>
  <si>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</si>
  <si>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</si>
  <si>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</si>
  <si>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</si>
  <si>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</si>
  <si>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</si>
  <si>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</si>
  <si>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</si>
  <si>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</si>
  <si>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</si>
  <si>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</si>
  <si>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</si>
  <si>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</si>
  <si>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</si>
  <si>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</si>
  <si>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</si>
  <si>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</si>
  <si>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</si>
  <si>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</si>
  <si>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</si>
  <si>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</si>
  <si>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</si>
  <si>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</si>
  <si>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</si>
  <si>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</si>
  <si>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</si>
  <si>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</si>
  <si>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</si>
  <si>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</si>
  <si>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</si>
  <si>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</si>
  <si>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</si>
  <si>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</si>
  <si>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</si>
  <si>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</si>
  <si>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</si>
  <si>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</si>
  <si>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</si>
  <si>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</si>
  <si>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</si>
  <si>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</si>
  <si>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</si>
  <si>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</si>
  <si>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</si>
  <si>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</si>
  <si>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</si>
  <si>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</si>
  <si>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</si>
  <si>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</si>
  <si>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</si>
  <si>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</si>
  <si>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</si>
  <si>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</si>
  <si>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</si>
  <si>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</si>
  <si>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</si>
  <si>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</si>
  <si>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</si>
  <si>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</si>
  <si>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</si>
  <si>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</si>
  <si>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</si>
  <si>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</si>
  <si>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</si>
  <si>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</si>
  <si>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</si>
  <si>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</si>
  <si>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</si>
  <si>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</si>
  <si>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</si>
  <si>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</si>
  <si>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</si>
  <si>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</si>
  <si>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</si>
  <si>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</si>
  <si>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</si>
  <si>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</si>
  <si>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</si>
  <si>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</si>
  <si>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</si>
  <si>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</si>
  <si>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</si>
  <si>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</si>
  <si>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</si>
  <si>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</si>
  <si>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</si>
  <si>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</si>
  <si>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</si>
  <si>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</si>
  <si>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</si>
  <si>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</si>
  <si>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</si>
  <si>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</si>
  <si>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</si>
  <si>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</si>
  <si>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</si>
  <si>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</si>
  <si>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</si>
  <si>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</si>
  <si>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</si>
  <si>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</si>
  <si>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</si>
  <si>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</si>
  <si>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</si>
  <si>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</si>
  <si>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</si>
  <si>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</si>
  <si>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</si>
  <si>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</si>
  <si>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</si>
  <si>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</si>
  <si>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</si>
  <si>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</si>
  <si>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</si>
  <si>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</si>
  <si>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</si>
  <si>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</si>
  <si>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</si>
  <si>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</si>
  <si>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</si>
  <si>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</si>
  <si>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</si>
  <si>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</si>
  <si>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</si>
  <si>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</si>
  <si>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</si>
  <si>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</si>
  <si>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</si>
  <si>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</si>
  <si>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</si>
  <si>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</si>
  <si>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</si>
  <si>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</si>
  <si>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</si>
  <si>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</si>
  <si>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</si>
  <si>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</si>
  <si>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</si>
  <si>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</si>
  <si>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</si>
  <si>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</si>
  <si>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</si>
  <si>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</si>
  <si>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</si>
  <si>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</si>
  <si>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</si>
  <si>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</si>
  <si>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</si>
  <si>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</si>
  <si>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</si>
  <si>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</si>
  <si>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</si>
  <si>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</si>
  <si>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</si>
  <si>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</si>
  <si>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</si>
  <si>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</si>
  <si>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</si>
  <si>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</si>
  <si>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</si>
  <si>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</si>
  <si>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</si>
  <si>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</si>
  <si>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</si>
  <si>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</si>
  <si>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</si>
  <si>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</si>
  <si>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</si>
  <si>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</si>
  <si>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</si>
  <si>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</si>
  <si>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</si>
  <si>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</si>
  <si>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</si>
  <si>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</si>
  <si>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</si>
  <si>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</si>
  <si>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</si>
  <si>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</si>
  <si>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</si>
  <si>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</si>
  <si>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</si>
  <si>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</si>
  <si>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</si>
  <si>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</si>
  <si>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</si>
  <si>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</si>
  <si>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</si>
  <si>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</si>
  <si>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</si>
  <si>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</si>
  <si>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</si>
  <si>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</si>
  <si>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</si>
  <si>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</si>
  <si>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</si>
  <si>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</si>
  <si>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</si>
  <si>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</si>
  <si>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</si>
  <si>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</si>
  <si>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</si>
  <si>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</si>
  <si>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</si>
  <si>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</si>
  <si>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</si>
  <si>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</si>
  <si>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</si>
  <si>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</si>
  <si>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</si>
  <si>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</si>
  <si>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</si>
  <si>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</si>
  <si>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</si>
  <si>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</si>
  <si>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</si>
  <si>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</si>
  <si>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</si>
  <si>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</si>
  <si>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</si>
  <si>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</si>
  <si>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</si>
  <si>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</si>
  <si>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</si>
  <si>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</si>
  <si>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</si>
  <si>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</si>
  <si>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</si>
  <si>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</si>
  <si>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</si>
  <si>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</si>
  <si>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</si>
  <si>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</si>
  <si>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</si>
  <si>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</si>
  <si>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</si>
  <si>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</si>
  <si>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</si>
  <si>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</si>
  <si>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</si>
  <si>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</si>
  <si>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</si>
  <si>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</si>
  <si>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</si>
  <si>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</si>
  <si>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</si>
  <si>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</si>
  <si>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</si>
  <si>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</si>
  <si>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</si>
  <si>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</si>
  <si>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</si>
  <si>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</si>
  <si>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</si>
  <si>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</si>
  <si>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</si>
  <si>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</si>
  <si>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</si>
  <si>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</si>
  <si>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</si>
  <si>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</si>
  <si>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</si>
  <si>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</si>
  <si>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</si>
  <si>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</si>
  <si>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</si>
  <si>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</si>
  <si>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</si>
  <si>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</si>
  <si>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</si>
  <si>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</si>
  <si>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</si>
  <si>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</si>
  <si>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</si>
  <si>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</si>
  <si>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</si>
  <si>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</si>
  <si>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</si>
  <si>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</si>
  <si>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</si>
  <si>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</si>
  <si>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</si>
  <si>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</si>
  <si>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</si>
  <si>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</si>
  <si>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</si>
  <si>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</si>
  <si>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</si>
  <si>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</si>
  <si>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</si>
  <si>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</si>
  <si>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</si>
  <si>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</si>
  <si>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</si>
  <si>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</si>
  <si>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</si>
  <si>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</si>
  <si>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</si>
  <si>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</si>
  <si>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</si>
  <si>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</si>
  <si>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</si>
  <si>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</si>
  <si>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</si>
  <si>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</si>
  <si>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</si>
  <si>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</si>
  <si>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</si>
  <si>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</si>
  <si>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</si>
  <si>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</si>
  <si>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</si>
  <si>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</si>
  <si>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</si>
  <si>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</si>
  <si>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</si>
  <si>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</si>
  <si>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</si>
  <si>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</si>
  <si>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</si>
  <si>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</si>
  <si>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</si>
  <si>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</si>
  <si>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</si>
  <si>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</si>
  <si>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</si>
  <si>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</si>
  <si>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</si>
  <si>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</si>
  <si>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</si>
  <si>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</si>
  <si>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</si>
  <si>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</si>
  <si>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</si>
  <si>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</si>
  <si>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</si>
  <si>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</si>
  <si>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</si>
  <si>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</si>
  <si>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</si>
  <si>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</si>
  <si>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</si>
  <si>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</si>
  <si>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</si>
  <si>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</si>
  <si>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</si>
  <si>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</si>
  <si>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</si>
  <si>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</si>
  <si>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</si>
  <si>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</si>
  <si>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</si>
  <si>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</si>
  <si>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</si>
  <si>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</si>
  <si>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</si>
  <si>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</si>
  <si>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</si>
  <si>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</si>
  <si>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</si>
  <si>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</si>
  <si>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</si>
  <si>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</si>
  <si>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</si>
  <si>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</si>
  <si>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</si>
  <si>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</si>
  <si>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</si>
  <si>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</si>
  <si>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</si>
  <si>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</si>
  <si>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</si>
  <si>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</si>
  <si>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</si>
  <si>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</si>
  <si>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</si>
  <si>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</si>
  <si>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</si>
  <si>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</si>
  <si>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</si>
  <si>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</si>
  <si>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</si>
  <si>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</si>
  <si>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</si>
  <si>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</si>
  <si>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</si>
  <si>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</si>
  <si>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</si>
  <si>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</si>
  <si>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</si>
  <si>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</si>
  <si>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</si>
  <si>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</si>
  <si>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</si>
  <si>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</si>
  <si>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</si>
  <si>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</si>
  <si>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</si>
  <si>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</si>
  <si>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</si>
  <si>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</si>
  <si>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</si>
  <si>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</si>
  <si>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</si>
  <si>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</si>
  <si>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</si>
  <si>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</si>
  <si>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</si>
  <si>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</si>
  <si>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</si>
  <si>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</si>
  <si>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</si>
  <si>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</si>
  <si>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</si>
  <si>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</si>
  <si>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</si>
  <si>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</si>
  <si>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</si>
  <si>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</si>
  <si>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</si>
  <si>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</si>
  <si>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</si>
  <si>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</si>
  <si>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</si>
  <si>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</si>
  <si>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</si>
  <si>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</si>
  <si>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</si>
  <si>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</si>
  <si>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</si>
  <si>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</si>
  <si>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</si>
  <si>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</si>
  <si>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</si>
  <si>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</si>
  <si>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</si>
  <si>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</si>
  <si>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</si>
  <si>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</si>
  <si>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</si>
  <si>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</si>
  <si>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</si>
  <si>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</si>
  <si>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</si>
  <si>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</si>
  <si>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</si>
  <si>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</si>
  <si>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</si>
  <si>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</si>
  <si>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</si>
  <si>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</si>
  <si>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</si>
  <si>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</si>
  <si>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</si>
  <si>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</si>
  <si>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</si>
  <si>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</si>
  <si>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</si>
  <si>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</si>
  <si>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</si>
  <si>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</si>
  <si>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</si>
  <si>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</si>
  <si>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</si>
  <si>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</si>
  <si>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</si>
  <si>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</si>
  <si>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</si>
  <si>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</si>
  <si>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</si>
  <si>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</si>
  <si>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</si>
  <si>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</si>
  <si>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</si>
  <si>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</si>
  <si>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</si>
  <si>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</si>
  <si>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</si>
  <si>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</si>
  <si>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</si>
  <si>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</si>
  <si>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</si>
  <si>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</si>
  <si>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</si>
  <si>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</si>
  <si>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</si>
  <si>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</si>
  <si>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</si>
  <si>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</si>
  <si>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</si>
  <si>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</si>
  <si>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</si>
  <si>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</si>
  <si>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</si>
  <si>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</si>
  <si>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</si>
  <si>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</si>
  <si>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</si>
  <si>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</si>
  <si>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</si>
  <si>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</si>
  <si>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</si>
  <si>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</si>
  <si>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</si>
  <si>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</si>
  <si>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</si>
  <si>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</si>
  <si>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</si>
  <si>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</si>
  <si>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</si>
  <si>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</si>
  <si>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</si>
  <si>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</si>
  <si>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</si>
  <si>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</si>
  <si>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</si>
  <si>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</si>
  <si>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</si>
  <si>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</si>
  <si>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</si>
  <si>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</si>
  <si>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</si>
  <si>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</si>
  <si>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</si>
  <si>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</si>
  <si>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</si>
  <si>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</si>
  <si>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</si>
  <si>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</si>
  <si>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</si>
  <si>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</si>
  <si>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</si>
  <si>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</si>
  <si>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</si>
  <si>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</si>
  <si>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</si>
  <si>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</si>
  <si>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</si>
  <si>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</si>
  <si>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</si>
  <si>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</si>
  <si>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</si>
  <si>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</si>
  <si>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</si>
  <si>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</si>
  <si>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</si>
  <si>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</si>
  <si>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</si>
  <si>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</si>
  <si>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</si>
  <si>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</si>
  <si>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</si>
  <si>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</si>
  <si>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</si>
  <si>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</si>
  <si>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</si>
  <si>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</si>
  <si>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</si>
  <si>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</si>
  <si>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</si>
  <si>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</si>
  <si>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</si>
  <si>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</si>
  <si>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</si>
  <si>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</si>
  <si>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</si>
  <si>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</si>
  <si>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</si>
  <si>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</si>
  <si>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</si>
  <si>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</si>
  <si>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</si>
  <si>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</si>
  <si>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</si>
  <si>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</si>
  <si>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</si>
  <si>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</si>
  <si>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</si>
  <si>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</si>
  <si>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</si>
  <si>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</si>
  <si>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</si>
  <si>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</si>
  <si>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</si>
  <si>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</si>
  <si>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</si>
  <si>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</si>
  <si>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</si>
  <si>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</si>
  <si>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</si>
  <si>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</si>
  <si>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</si>
  <si>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</si>
  <si>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</si>
  <si>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</si>
  <si>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</si>
  <si>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</si>
  <si>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</si>
  <si>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</si>
  <si>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</si>
  <si>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</si>
  <si>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</si>
  <si>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</si>
  <si>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</si>
  <si>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</si>
  <si>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</si>
  <si>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</si>
  <si>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</si>
  <si>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</si>
  <si>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</si>
  <si>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</si>
  <si>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</si>
  <si>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</si>
  <si>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</si>
  <si>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</si>
  <si>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</si>
  <si>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</si>
  <si>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</si>
  <si>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</si>
  <si>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</si>
  <si>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</si>
  <si>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</si>
  <si>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</si>
  <si>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</si>
  <si>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</si>
  <si>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</si>
  <si>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</si>
  <si>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</si>
  <si>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</si>
  <si>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</si>
  <si>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</si>
  <si>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</si>
  <si>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</si>
  <si>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</si>
  <si>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</si>
  <si>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</si>
  <si>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</si>
  <si>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</si>
  <si>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</si>
  <si>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</si>
  <si>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</si>
  <si>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</si>
  <si>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</si>
  <si>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</si>
  <si>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</si>
  <si>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</si>
  <si>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</si>
  <si>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</si>
  <si>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</si>
  <si>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</si>
  <si>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</si>
  <si>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</si>
  <si>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</si>
  <si>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</si>
  <si>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</si>
  <si>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</si>
  <si>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</si>
  <si>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</si>
  <si>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</si>
  <si>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</si>
  <si>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</si>
  <si>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</si>
  <si>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</si>
  <si>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</si>
  <si>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</si>
  <si>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</si>
  <si>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</si>
  <si>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</si>
  <si>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</si>
  <si>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</si>
  <si>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</si>
  <si>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</si>
  <si>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</si>
  <si>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</si>
  <si>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</si>
  <si>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</si>
  <si>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</si>
  <si>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</si>
  <si>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</si>
  <si>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</si>
  <si>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</si>
  <si>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</si>
  <si>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</si>
  <si>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</si>
  <si>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</si>
  <si>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</si>
  <si>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</si>
  <si>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</si>
  <si>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</si>
  <si>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</si>
  <si>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</si>
  <si>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</si>
  <si>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</si>
  <si>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</si>
  <si>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</si>
  <si>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</si>
  <si>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</si>
  <si>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</si>
  <si>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</si>
  <si>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</si>
  <si>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</si>
  <si>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</si>
  <si>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</si>
  <si>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</si>
  <si>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</si>
  <si>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</si>
  <si>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</si>
  <si>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</si>
  <si>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</si>
  <si>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</si>
  <si>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</si>
  <si>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</si>
  <si>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</si>
  <si>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</si>
  <si>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</si>
  <si>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</si>
  <si>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</si>
  <si>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</si>
  <si>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</si>
  <si>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</si>
  <si>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</si>
  <si>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</si>
  <si>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</si>
  <si>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</si>
  <si>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</si>
  <si>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</si>
  <si>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</si>
  <si>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</si>
  <si>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</si>
  <si>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</si>
  <si>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</si>
  <si>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</si>
  <si>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</si>
  <si>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</si>
  <si>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</si>
  <si>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</si>
  <si>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</si>
  <si>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</si>
  <si>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</si>
  <si>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</si>
  <si>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</si>
  <si>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</si>
  <si>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</si>
  <si>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</si>
  <si>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</si>
  <si>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</si>
  <si>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</si>
  <si>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</si>
  <si>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</si>
  <si>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</si>
  <si>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</si>
  <si>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</si>
  <si>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</si>
  <si>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</si>
  <si>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</si>
  <si>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</si>
  <si>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</si>
  <si>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</si>
  <si>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</si>
  <si>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</si>
  <si>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</si>
  <si>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</si>
  <si>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</si>
  <si>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</si>
  <si>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</si>
  <si>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</si>
  <si>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</si>
  <si>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</si>
  <si>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</si>
  <si>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</si>
  <si>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</si>
  <si>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</si>
  <si>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</si>
  <si>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</si>
  <si>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</si>
  <si>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</si>
  <si>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</si>
  <si>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</si>
  <si>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</si>
  <si>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</si>
  <si>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</si>
  <si>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</si>
  <si>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</si>
  <si>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</si>
  <si>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</si>
  <si>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</si>
  <si>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</si>
  <si>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</si>
  <si>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</si>
  <si>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</si>
  <si>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</si>
  <si>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</si>
  <si>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</si>
  <si>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</si>
  <si>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</si>
  <si>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</si>
  <si>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</si>
  <si>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</si>
  <si>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</si>
  <si>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</si>
  <si>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</si>
  <si>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</si>
  <si>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</si>
  <si>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</si>
  <si>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</si>
  <si>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</si>
  <si>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</si>
  <si>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</si>
  <si>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</si>
  <si>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</si>
  <si>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</si>
  <si>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</si>
  <si>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</si>
  <si>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</si>
  <si>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</si>
  <si>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</si>
  <si>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</si>
  <si>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</si>
  <si>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</si>
  <si>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</si>
  <si>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</si>
  <si>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</si>
  <si>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</si>
  <si>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</si>
  <si>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</si>
  <si>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</si>
  <si>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</si>
  <si>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</si>
  <si>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</si>
  <si>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</si>
  <si>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</si>
  <si>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</si>
  <si>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</si>
  <si>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</si>
  <si>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</si>
  <si>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</si>
  <si>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</si>
  <si>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</si>
  <si>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</si>
  <si>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</si>
  <si>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</si>
  <si>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</si>
  <si>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</si>
  <si>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</si>
  <si>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</si>
  <si>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</si>
  <si>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</si>
  <si>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</si>
  <si>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</si>
  <si>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</si>
  <si>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</si>
  <si>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</si>
  <si>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</si>
  <si>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</si>
  <si>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</si>
  <si>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</si>
  <si>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</si>
  <si>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</si>
  <si>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</si>
  <si>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</si>
  <si>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</si>
  <si>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</si>
  <si>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</si>
  <si>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</si>
  <si>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</si>
  <si>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</si>
  <si>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</si>
  <si>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</si>
  <si>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</si>
  <si>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</si>
  <si>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</si>
  <si>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</si>
  <si>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</si>
  <si>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</si>
  <si>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</si>
  <si>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</si>
  <si>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</si>
  <si>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</si>
  <si>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</si>
  <si>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</si>
  <si>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</si>
  <si>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</si>
  <si>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</si>
  <si>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</si>
  <si>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</si>
  <si>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</si>
  <si>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</si>
  <si>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</si>
  <si>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</si>
  <si>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</si>
  <si>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</si>
  <si>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</si>
  <si>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</si>
  <si>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</si>
  <si>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</si>
  <si>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</si>
  <si>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</si>
  <si>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</si>
  <si>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</si>
  <si>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</si>
  <si>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</si>
  <si>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</si>
  <si>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</si>
  <si>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</si>
  <si>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</si>
  <si>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</si>
  <si>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</si>
  <si>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</si>
  <si>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</si>
  <si>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</si>
  <si>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</si>
  <si>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</si>
  <si>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</si>
  <si>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</si>
  <si>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</si>
  <si>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</si>
  <si>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</si>
  <si>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</si>
  <si>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</si>
  <si>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</si>
  <si>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</si>
  <si>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</si>
  <si>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</si>
  <si>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</si>
  <si>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</si>
  <si>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</si>
  <si>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</si>
  <si>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</si>
  <si>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</si>
  <si>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</si>
  <si>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</si>
  <si>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</si>
  <si>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</si>
  <si>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</si>
  <si>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</si>
  <si>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</si>
  <si>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</si>
  <si>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</si>
  <si>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</si>
  <si>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</si>
  <si>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</si>
  <si>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</si>
  <si>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</si>
  <si>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</si>
  <si>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</si>
  <si>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</si>
  <si>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</si>
  <si>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</si>
  <si>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</si>
  <si>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</si>
  <si>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</si>
  <si>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</si>
  <si>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</si>
  <si>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</si>
  <si>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</si>
  <si>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</si>
  <si>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</si>
  <si>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</si>
  <si>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</si>
  <si>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</si>
  <si>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</si>
  <si>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</si>
  <si>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</si>
  <si>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</si>
  <si>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</si>
  <si>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</si>
  <si>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</si>
  <si>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</si>
  <si>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</si>
  <si>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</si>
  <si>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</si>
  <si>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</si>
  <si>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</si>
  <si>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</si>
  <si>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</si>
  <si>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</si>
  <si>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</si>
  <si>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</si>
  <si>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</si>
  <si>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</si>
  <si>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</si>
  <si>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</si>
  <si>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</si>
  <si>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</si>
  <si>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</si>
  <si>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</si>
  <si>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</si>
  <si>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</si>
  <si>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</si>
  <si>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</si>
  <si>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</si>
  <si>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</si>
  <si>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</si>
  <si>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</si>
  <si>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</si>
  <si>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</si>
  <si>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</si>
  <si>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</si>
  <si>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</si>
  <si>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</si>
  <si>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</si>
  <si>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</si>
  <si>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</si>
  <si>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</si>
  <si>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</si>
  <si>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</si>
  <si>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</si>
  <si>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</si>
  <si>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</si>
  <si>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</si>
  <si>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</si>
  <si>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</si>
  <si>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</si>
  <si>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</si>
  <si>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</si>
  <si>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</si>
  <si>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</si>
  <si>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</si>
  <si>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</si>
  <si>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</si>
  <si>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</si>
  <si>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</si>
  <si>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</si>
  <si>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</si>
  <si>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</si>
  <si>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</si>
  <si>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</si>
  <si>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</si>
  <si>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</si>
  <si>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</si>
  <si>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</si>
  <si>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</si>
  <si>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</si>
  <si>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</si>
  <si>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</si>
  <si>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</si>
  <si>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</si>
  <si>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</si>
  <si>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</si>
  <si>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</si>
  <si>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</si>
  <si>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</si>
  <si>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</si>
  <si>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</si>
  <si>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</si>
  <si>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</si>
  <si>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</si>
  <si>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</si>
  <si>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</si>
  <si>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</si>
  <si>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</si>
  <si>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</si>
  <si>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</si>
  <si>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</si>
  <si>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</si>
  <si>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</si>
  <si>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</si>
  <si>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</si>
  <si>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</si>
  <si>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</si>
  <si>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</si>
  <si>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</si>
  <si>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</si>
  <si>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</si>
  <si>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</si>
  <si>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</si>
  <si>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</si>
  <si>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</si>
  <si>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</si>
  <si>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</si>
  <si>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</si>
  <si>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</si>
  <si>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</si>
  <si>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</si>
  <si>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</si>
  <si>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</si>
  <si>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</si>
  <si>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</si>
  <si>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</si>
  <si>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</si>
  <si>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</si>
  <si>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</si>
  <si>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</si>
  <si>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</si>
  <si>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</si>
  <si>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</si>
  <si>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</si>
  <si>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</si>
  <si>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</si>
  <si>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</si>
  <si>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</si>
  <si>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</si>
  <si>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</si>
  <si>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</si>
  <si>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</si>
  <si>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</si>
  <si>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</si>
  <si>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</si>
  <si>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</si>
  <si>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</si>
  <si>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</si>
  <si>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</si>
  <si>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</si>
  <si>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</si>
  <si>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</si>
  <si>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</si>
  <si>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</si>
  <si>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</si>
  <si>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</si>
  <si>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</si>
  <si>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</si>
  <si>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</si>
  <si>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</si>
  <si>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</si>
  <si>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</si>
  <si>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</si>
  <si>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</si>
  <si>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</si>
  <si>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</si>
  <si>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</si>
  <si>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</si>
  <si>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</si>
  <si>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</si>
  <si>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</si>
  <si>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</si>
  <si>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</si>
  <si>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</si>
  <si>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</si>
  <si>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</si>
  <si>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</si>
  <si>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</si>
  <si>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</si>
  <si>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</si>
  <si>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</si>
  <si>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</si>
  <si>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</si>
  <si>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</si>
  <si>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</si>
  <si>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</si>
  <si>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</si>
  <si>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</si>
  <si>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</si>
  <si>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</si>
  <si>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</si>
  <si>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</si>
  <si>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</si>
  <si>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</si>
  <si>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</si>
  <si>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</si>
  <si>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</si>
  <si>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</si>
  <si>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</si>
  <si>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</si>
  <si>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</si>
  <si>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</si>
  <si>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</si>
  <si>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</si>
  <si>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</si>
  <si>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</si>
  <si>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</si>
  <si>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</si>
  <si>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</si>
  <si>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</si>
  <si>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</si>
  <si>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</si>
  <si>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</si>
  <si>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</si>
  <si>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</si>
  <si>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</si>
  <si>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</si>
  <si>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</si>
  <si>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</si>
  <si>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</si>
  <si>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</si>
  <si>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</si>
  <si>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</si>
  <si>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</si>
  <si>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</si>
  <si>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</si>
  <si>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</si>
  <si>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</si>
  <si>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</si>
  <si>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</si>
  <si>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</si>
  <si>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</si>
  <si>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</si>
  <si>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</si>
  <si>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</si>
  <si>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</si>
  <si>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</si>
  <si>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</si>
  <si>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</si>
  <si>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</si>
  <si>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</si>
  <si>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</si>
  <si>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</si>
  <si>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</si>
  <si>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</si>
  <si>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</si>
  <si>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</si>
  <si>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</si>
  <si>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</si>
  <si>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</si>
  <si>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</si>
  <si>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</si>
  <si>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</si>
  <si>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</si>
  <si>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</si>
  <si>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</si>
  <si>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</si>
  <si>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</si>
  <si>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</si>
  <si>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</si>
  <si>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</si>
  <si>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</si>
  <si>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</si>
  <si>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</si>
  <si>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</si>
  <si>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</si>
  <si>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</si>
  <si>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</si>
  <si>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</si>
  <si>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</si>
  <si>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</si>
  <si>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</si>
  <si>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</si>
  <si>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</si>
  <si>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</si>
  <si>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</si>
  <si>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</si>
  <si>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</si>
  <si>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</si>
  <si>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</si>
  <si>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</si>
  <si>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</si>
  <si>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</si>
  <si>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</si>
  <si>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</si>
  <si>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</si>
  <si>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</si>
  <si>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</si>
  <si>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</si>
  <si>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</si>
  <si>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</si>
  <si>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</si>
  <si>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</si>
  <si>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</si>
  <si>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</si>
  <si>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</si>
  <si>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</si>
  <si>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</si>
  <si>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</si>
  <si>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</si>
  <si>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</si>
  <si>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</si>
  <si>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</si>
  <si>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</si>
  <si>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</si>
  <si>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</si>
  <si>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</si>
  <si>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</si>
  <si>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</si>
  <si>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</si>
  <si>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</si>
  <si>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</si>
  <si>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</si>
  <si>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</si>
  <si>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</si>
  <si>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</si>
  <si>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</si>
  <si>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</si>
  <si>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</si>
  <si>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</si>
  <si>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</si>
  <si>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</si>
  <si>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</si>
  <si>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</si>
  <si>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</si>
  <si>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</si>
  <si>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</si>
  <si>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</si>
  <si>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</si>
  <si>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</si>
  <si>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</si>
  <si>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</si>
  <si>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</si>
  <si>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</si>
  <si>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</si>
  <si>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</si>
  <si>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</si>
  <si>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</si>
  <si>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</si>
  <si>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</si>
  <si>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</si>
  <si>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</si>
  <si>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</si>
  <si>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</si>
  <si>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</si>
  <si>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</si>
  <si>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</si>
  <si>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</si>
  <si>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</si>
  <si>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</si>
  <si>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</si>
  <si>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</si>
  <si>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</si>
  <si>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</si>
  <si>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</si>
  <si>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</si>
  <si>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</si>
  <si>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</si>
  <si>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</si>
  <si>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</si>
  <si>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</si>
  <si>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</si>
  <si>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</si>
  <si>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</si>
  <si>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</si>
  <si>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</si>
  <si>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</si>
  <si>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</si>
  <si>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</si>
  <si>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</si>
  <si>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</si>
  <si>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</si>
  <si>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</si>
  <si>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</si>
  <si>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</si>
  <si>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</si>
  <si>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</si>
  <si>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</si>
  <si>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</si>
  <si>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</si>
  <si>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</si>
  <si>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</si>
  <si>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</si>
  <si>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</si>
  <si>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</si>
  <si>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</si>
  <si>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</si>
  <si>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</si>
  <si>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</si>
  <si>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</si>
  <si>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</si>
  <si>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</si>
  <si>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</si>
  <si>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</si>
  <si>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</si>
  <si>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</si>
  <si>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</si>
  <si>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</si>
  <si>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</si>
  <si>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</si>
  <si>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</si>
  <si>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</si>
  <si>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</si>
  <si>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</si>
  <si>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</si>
  <si>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</si>
  <si>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</si>
  <si>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</si>
  <si>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</si>
  <si>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</si>
  <si>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</si>
  <si>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</si>
  <si>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</si>
  <si>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</si>
  <si>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</si>
  <si>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</si>
  <si>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</si>
  <si>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</si>
  <si>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</si>
  <si>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</si>
  <si>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</si>
  <si>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</si>
  <si>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</si>
  <si>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</si>
  <si>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</si>
  <si>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</si>
  <si>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</si>
  <si>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</si>
  <si>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</si>
  <si>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</si>
  <si>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</si>
  <si>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</si>
  <si>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</si>
  <si>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</si>
  <si>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</si>
  <si>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</si>
  <si>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</si>
  <si>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</si>
  <si>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</si>
  <si>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</si>
  <si>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</si>
  <si>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</si>
  <si>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</si>
  <si>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</si>
  <si>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</si>
  <si>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</si>
  <si>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</si>
  <si>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</si>
  <si>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</si>
  <si>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</si>
  <si>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</si>
  <si>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</si>
  <si>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</si>
  <si>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</si>
  <si>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</si>
  <si>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</si>
  <si>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</si>
  <si>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</si>
  <si>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</si>
  <si>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</si>
  <si>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</si>
  <si>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</si>
  <si>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</si>
  <si>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</si>
  <si>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</si>
  <si>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</si>
  <si>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</si>
  <si>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</si>
  <si>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</si>
  <si>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</si>
  <si>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</si>
  <si>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</si>
  <si>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</si>
  <si>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</si>
  <si>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</si>
  <si>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</si>
  <si>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</si>
  <si>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</si>
  <si>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</si>
  <si>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</si>
  <si>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</si>
  <si>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</si>
  <si>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</si>
  <si>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</si>
  <si>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</si>
  <si>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</si>
  <si>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</si>
  <si>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</si>
  <si>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</si>
  <si>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</si>
  <si>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</si>
  <si>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</si>
  <si>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</si>
  <si>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</si>
  <si>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</si>
  <si>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</si>
  <si>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</si>
  <si>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</si>
  <si>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</si>
  <si>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</si>
  <si>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</si>
  <si>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</si>
  <si>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</si>
  <si>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</si>
  <si>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</si>
  <si>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</si>
  <si>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</si>
  <si>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</si>
  <si>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</si>
  <si>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</si>
  <si>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</si>
  <si>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</si>
  <si>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</si>
  <si>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</si>
  <si>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</si>
  <si>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</si>
  <si>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</si>
  <si>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</si>
  <si>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</si>
  <si>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</si>
  <si>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</si>
  <si>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</si>
  <si>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</si>
  <si>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</si>
  <si>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</si>
  <si>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</si>
  <si>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</si>
  <si>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</si>
  <si>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</si>
  <si>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</si>
  <si>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</si>
  <si>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</si>
  <si>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</si>
  <si>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</si>
  <si>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</si>
  <si>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</si>
  <si>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</si>
  <si>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</si>
  <si>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</si>
  <si>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</si>
  <si>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</si>
  <si>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</si>
  <si>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</si>
  <si>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</si>
  <si>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</si>
  <si>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</si>
  <si>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</si>
  <si>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</si>
  <si>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</si>
  <si>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</si>
  <si>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</si>
  <si>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</si>
  <si>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</si>
  <si>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</si>
  <si>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</si>
  <si>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</si>
  <si>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</si>
  <si>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</si>
  <si>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</si>
  <si>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</si>
  <si>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</si>
  <si>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</si>
  <si>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</si>
  <si>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</si>
  <si>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</si>
  <si>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</si>
  <si>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</si>
  <si>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</si>
  <si>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</si>
  <si>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</si>
  <si>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</si>
  <si>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</si>
  <si>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</si>
  <si>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</si>
  <si>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</si>
  <si>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</si>
  <si>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</si>
  <si>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</si>
  <si>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</si>
  <si>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</si>
  <si>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</si>
  <si>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</si>
  <si>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</si>
  <si>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</si>
  <si>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</si>
  <si>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</si>
  <si>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</si>
  <si>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</si>
  <si>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</si>
  <si>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</si>
  <si>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</si>
  <si>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</si>
  <si>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</si>
  <si>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</si>
  <si>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</si>
  <si>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</si>
  <si>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</si>
  <si>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</si>
  <si>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</si>
  <si>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</si>
  <si>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</si>
  <si>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</si>
  <si>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</si>
  <si>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</si>
  <si>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</si>
  <si>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</si>
  <si>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</si>
  <si>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</si>
  <si>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</si>
  <si>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</si>
  <si>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</si>
  <si>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</si>
  <si>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</si>
  <si>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</si>
  <si>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</si>
  <si>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</si>
  <si>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</si>
  <si>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</si>
  <si>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</si>
  <si>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</si>
  <si>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</si>
  <si>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</si>
  <si>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</si>
  <si>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</si>
  <si>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</si>
  <si>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</si>
  <si>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</si>
  <si>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</si>
  <si>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</si>
  <si>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</si>
  <si>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</si>
  <si>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</si>
  <si>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</si>
  <si>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</si>
  <si>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</si>
  <si>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</si>
  <si>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</si>
  <si>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</si>
  <si>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</si>
  <si>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</si>
  <si>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</si>
  <si>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</si>
  <si>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</si>
  <si>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</si>
  <si>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</si>
  <si>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</si>
  <si>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</si>
  <si>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</si>
  <si>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</si>
  <si>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</si>
  <si>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</si>
  <si>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</si>
  <si>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</si>
  <si>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</si>
  <si>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</si>
  <si>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</si>
  <si>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</si>
  <si>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</si>
  <si>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</si>
  <si>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</si>
  <si>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</si>
  <si>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</si>
  <si>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</si>
  <si>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</si>
  <si>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</si>
  <si>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</si>
  <si>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</si>
  <si>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</si>
  <si>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</si>
  <si>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</si>
  <si>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</si>
  <si>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</si>
  <si>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</si>
  <si>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</si>
  <si>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</si>
  <si>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</si>
  <si>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</si>
  <si>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</si>
  <si>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</si>
  <si>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</si>
  <si>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</si>
  <si>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</si>
  <si>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</si>
  <si>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</si>
  <si>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</si>
  <si>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</si>
  <si>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</si>
  <si>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</si>
  <si>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</si>
  <si>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</si>
  <si>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</si>
  <si>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</si>
  <si>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</si>
  <si>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</si>
  <si>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</si>
  <si>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</si>
  <si>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</si>
  <si>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</si>
  <si>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</si>
  <si>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</si>
  <si>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</si>
  <si>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</si>
  <si>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</si>
  <si>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</si>
  <si>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</si>
  <si>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</si>
  <si>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</si>
  <si>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</si>
  <si>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</si>
  <si>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</si>
  <si>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</si>
  <si>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</si>
  <si>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</si>
  <si>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</si>
  <si>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</si>
  <si>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</si>
  <si>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</si>
  <si>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</si>
  <si>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</si>
  <si>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</si>
  <si>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</si>
  <si>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</si>
  <si>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</si>
  <si>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</si>
  <si>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</si>
  <si>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</si>
  <si>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</si>
  <si>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</si>
  <si>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</si>
  <si>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</si>
  <si>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</si>
  <si>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</si>
  <si>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</si>
  <si>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</si>
  <si>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</si>
  <si>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</si>
  <si>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</si>
  <si>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</si>
  <si>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</si>
  <si>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</si>
  <si>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</si>
  <si>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</si>
  <si>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</si>
  <si>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</si>
  <si>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</si>
  <si>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</si>
  <si>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</si>
  <si>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</si>
  <si>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</si>
  <si>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</si>
  <si>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</si>
  <si>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</si>
  <si>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</si>
  <si>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</si>
  <si>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</si>
  <si>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</si>
  <si>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</si>
  <si>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</si>
  <si>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</si>
  <si>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</si>
  <si>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</si>
  <si>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</si>
  <si>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</si>
  <si>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</si>
  <si>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</si>
  <si>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</si>
  <si>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</si>
  <si>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</si>
  <si>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</si>
  <si>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</si>
  <si>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</si>
  <si>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</si>
  <si>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</si>
  <si>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</si>
  <si>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</si>
  <si>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</si>
  <si>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</si>
  <si>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</si>
  <si>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</si>
  <si>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</si>
  <si>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</si>
  <si>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</si>
  <si>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</si>
  <si>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</si>
  <si>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</si>
  <si>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</si>
  <si>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</si>
  <si>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</si>
  <si>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</si>
  <si>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</si>
  <si>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</si>
  <si>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</si>
  <si>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</si>
  <si>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</si>
  <si>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</si>
  <si>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</si>
  <si>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</si>
  <si>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</si>
  <si>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</si>
  <si>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</si>
  <si>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</si>
  <si>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</si>
  <si>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</si>
  <si>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</si>
  <si>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</si>
  <si>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</si>
  <si>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</si>
  <si>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</si>
  <si>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</si>
  <si>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</si>
  <si>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</si>
  <si>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</si>
  <si>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</si>
  <si>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</si>
  <si>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</si>
  <si>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</si>
  <si>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</si>
  <si>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</si>
  <si>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</si>
  <si>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</si>
  <si>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</si>
  <si>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</si>
  <si>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</si>
  <si>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</si>
  <si>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</si>
  <si>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</si>
  <si>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</si>
  <si>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</si>
  <si>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</si>
  <si>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</si>
  <si>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</si>
  <si>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</si>
  <si>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</si>
  <si>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</si>
  <si>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</si>
  <si>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</si>
  <si>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</si>
  <si>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</si>
  <si>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</si>
  <si>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</si>
  <si>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</si>
  <si>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</si>
  <si>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</si>
  <si>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</si>
  <si>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</si>
  <si>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</si>
  <si>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</si>
  <si>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</si>
  <si>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</si>
  <si>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</si>
  <si>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</si>
  <si>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</si>
  <si>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</si>
  <si>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</si>
  <si>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</si>
  <si>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</si>
  <si>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</si>
  <si>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</si>
  <si>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</si>
  <si>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</si>
  <si>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</si>
  <si>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</si>
  <si>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</si>
  <si>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</si>
  <si>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</si>
  <si>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</si>
  <si>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</si>
  <si>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</si>
  <si>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</si>
  <si>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</si>
  <si>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</si>
  <si>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</si>
  <si>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</si>
  <si>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</si>
  <si>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</si>
  <si>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</si>
  <si>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</si>
  <si>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</si>
  <si>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</si>
  <si>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</si>
  <si>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</si>
  <si>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</si>
  <si>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</si>
  <si>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</si>
  <si>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</si>
  <si>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</si>
  <si>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</si>
  <si>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</si>
  <si>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</si>
  <si>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</si>
  <si>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</si>
  <si>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</si>
  <si>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</si>
  <si>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</si>
  <si>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</si>
  <si>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</si>
  <si>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</si>
  <si>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</si>
  <si>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</si>
  <si>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</si>
  <si>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</si>
  <si>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</si>
  <si>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</si>
  <si>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</si>
  <si>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</si>
  <si>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</si>
  <si>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</si>
  <si>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</si>
  <si>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</si>
  <si>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</si>
  <si>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</si>
  <si>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</si>
  <si>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</si>
  <si>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</si>
  <si>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</si>
  <si>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</si>
  <si>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</si>
  <si>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</si>
  <si>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</si>
  <si>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</si>
  <si>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</si>
  <si>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</si>
  <si>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</si>
  <si>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</si>
  <si>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</si>
  <si>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</si>
  <si>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</si>
  <si>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</si>
  <si>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</si>
  <si>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</si>
  <si>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</si>
  <si>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</si>
  <si>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</si>
  <si>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</si>
  <si>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</si>
  <si>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</si>
  <si>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</si>
  <si>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</si>
  <si>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</si>
  <si>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</si>
  <si>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</si>
  <si>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</si>
  <si>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</si>
  <si>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</si>
  <si>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</si>
  <si>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</si>
  <si>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</si>
  <si>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</si>
  <si>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</si>
  <si>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</si>
  <si>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</si>
  <si>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</si>
  <si>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</si>
  <si>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</si>
  <si>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</si>
  <si>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</si>
  <si>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</si>
  <si>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</si>
  <si>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</si>
  <si>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</si>
  <si>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</si>
  <si>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</si>
  <si>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</si>
  <si>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</si>
  <si>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</si>
  <si>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</si>
  <si>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</si>
  <si>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</si>
  <si>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</si>
  <si>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</si>
  <si>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</si>
  <si>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</si>
  <si>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</si>
  <si>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</si>
  <si>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</si>
  <si>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</si>
  <si>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</si>
  <si>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</si>
  <si>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</si>
  <si>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</si>
  <si>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</si>
  <si>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</si>
  <si>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</si>
  <si>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</si>
  <si>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</si>
  <si>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</si>
  <si>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</si>
  <si>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</si>
  <si>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</si>
  <si>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</si>
  <si>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</si>
  <si>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</si>
  <si>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</si>
  <si>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</si>
  <si>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</si>
  <si>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</si>
  <si>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</si>
  <si>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</si>
  <si>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</si>
  <si>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</si>
  <si>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</si>
  <si>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</si>
  <si>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</si>
  <si>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</si>
  <si>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</si>
  <si>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</si>
  <si>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</si>
  <si>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</si>
  <si>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</si>
  <si>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</si>
  <si>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</si>
  <si>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</si>
  <si>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</si>
  <si>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</si>
  <si>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</si>
  <si>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</si>
  <si>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</si>
  <si>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</si>
  <si>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</si>
  <si>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</si>
  <si>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</si>
  <si>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</si>
  <si>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</si>
  <si>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</si>
  <si>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</si>
  <si>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</si>
  <si>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</si>
  <si>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</si>
  <si>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</si>
  <si>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</si>
  <si>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</si>
  <si>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</si>
  <si>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</si>
  <si>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</si>
  <si>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</si>
  <si>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</si>
  <si>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</si>
  <si>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</si>
  <si>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</si>
  <si>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</si>
  <si>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</si>
  <si>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</si>
  <si>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</si>
  <si>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</si>
  <si>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</si>
  <si>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</si>
  <si>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</si>
  <si>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</si>
  <si>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</si>
  <si>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</si>
  <si>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</si>
  <si>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</si>
  <si>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</si>
  <si>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</si>
  <si>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</si>
  <si>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</si>
  <si>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</si>
  <si>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</si>
  <si>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</si>
  <si>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</si>
  <si>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</si>
  <si>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</si>
  <si>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</si>
  <si>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</si>
  <si>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</si>
  <si>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</si>
  <si>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</si>
  <si>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</si>
  <si>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</si>
  <si>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</si>
  <si>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</si>
  <si>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</si>
  <si>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</si>
  <si>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</si>
  <si>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</si>
  <si>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</si>
  <si>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</si>
  <si>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</si>
  <si>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</si>
  <si>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</si>
  <si>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</si>
  <si>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</si>
  <si>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</si>
  <si>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</si>
  <si>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</si>
  <si>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</si>
  <si>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</si>
  <si>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</si>
  <si>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</si>
  <si>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</si>
  <si>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</si>
  <si>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</si>
  <si>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</si>
  <si>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</si>
  <si>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</si>
  <si>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</si>
  <si>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</si>
  <si>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</si>
  <si>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</si>
  <si>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</si>
  <si>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</si>
  <si>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</si>
  <si>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</si>
  <si>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</si>
  <si>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</si>
  <si>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</si>
  <si>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</si>
  <si>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</si>
  <si>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</si>
  <si>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</si>
  <si>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</si>
  <si>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</si>
  <si>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</si>
  <si>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</si>
  <si>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</si>
  <si>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</si>
  <si>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</si>
  <si>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</si>
  <si>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</si>
  <si>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</si>
  <si>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</si>
  <si>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</si>
  <si>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</si>
  <si>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</si>
  <si>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</si>
  <si>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</si>
  <si>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</si>
  <si>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</si>
  <si>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</si>
  <si>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</si>
  <si>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</si>
  <si>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</si>
  <si>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</si>
  <si>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</si>
  <si>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</si>
  <si>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</si>
  <si>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</si>
  <si>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</si>
  <si>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</si>
  <si>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</si>
  <si>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</si>
  <si>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</si>
  <si>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</si>
  <si>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</si>
  <si>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</si>
  <si>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</si>
  <si>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</si>
  <si>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</si>
  <si>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</si>
  <si>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</si>
  <si>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</si>
  <si>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</si>
  <si>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</si>
  <si>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</si>
  <si>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</si>
  <si>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</si>
  <si>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</si>
  <si>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</si>
  <si>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</si>
  <si>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</si>
  <si>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</si>
  <si>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</si>
  <si>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</si>
  <si>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</si>
  <si>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</si>
  <si>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</si>
  <si>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</si>
  <si>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</si>
  <si>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</si>
  <si>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</si>
  <si>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</si>
  <si>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</si>
  <si>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</si>
  <si>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</si>
  <si>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</si>
  <si>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</si>
  <si>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</si>
  <si>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</si>
  <si>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</si>
  <si>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</si>
  <si>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</si>
  <si>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</si>
  <si>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</si>
  <si>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</si>
  <si>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</si>
  <si>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</si>
  <si>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</si>
  <si>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</si>
  <si>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</si>
  <si>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</si>
  <si>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</si>
  <si>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</si>
  <si>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</si>
  <si>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</si>
  <si>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</si>
  <si>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</si>
  <si>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</si>
  <si>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</si>
  <si>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</si>
  <si>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</si>
  <si>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</si>
  <si>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</si>
  <si>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</si>
  <si>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</si>
  <si>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</si>
  <si>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</si>
  <si>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</si>
  <si>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</si>
  <si>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</si>
  <si>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</si>
  <si>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</si>
  <si>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</si>
  <si>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</si>
  <si>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</si>
  <si>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</si>
  <si>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</si>
  <si>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</si>
  <si>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</si>
  <si>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</si>
  <si>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</si>
  <si>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</si>
  <si>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</si>
  <si>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</si>
  <si>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</si>
  <si>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</si>
  <si>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</si>
  <si>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</si>
  <si>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</si>
  <si>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</si>
  <si>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</si>
  <si>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</si>
  <si>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</si>
  <si>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</si>
  <si>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</si>
  <si>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</si>
  <si>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</si>
  <si>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</si>
  <si>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</si>
  <si>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</si>
  <si>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</si>
  <si>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</si>
  <si>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</si>
  <si>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</si>
  <si>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</si>
  <si>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</si>
  <si>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</si>
  <si>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</si>
  <si>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</si>
  <si>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</si>
  <si>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</si>
  <si>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</si>
  <si>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</si>
  <si>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</si>
  <si>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</si>
  <si>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</si>
  <si>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</si>
  <si>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</si>
  <si>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</si>
  <si>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</si>
  <si>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</si>
  <si>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</si>
  <si>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</si>
  <si>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</si>
  <si>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</si>
  <si>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</si>
  <si>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</si>
  <si>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</si>
  <si>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</si>
  <si>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</si>
  <si>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</si>
  <si>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</si>
  <si>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</si>
  <si>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</si>
  <si>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</si>
  <si>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</si>
  <si>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</si>
  <si>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</si>
  <si>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</si>
  <si>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</si>
  <si>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</si>
  <si>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</si>
  <si>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</si>
  <si>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</si>
  <si>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</si>
  <si>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</si>
  <si>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</si>
  <si>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</si>
  <si>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</si>
  <si>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</si>
  <si>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</si>
  <si>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</si>
  <si>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</si>
  <si>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</si>
  <si>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</si>
  <si>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</si>
  <si>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</si>
  <si>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</si>
  <si>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</si>
  <si>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</si>
  <si>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</si>
  <si>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</si>
  <si>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</si>
  <si>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</si>
  <si>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</si>
  <si>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</si>
  <si>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</si>
  <si>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</si>
  <si>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</si>
  <si>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</si>
  <si>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</si>
  <si>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</si>
  <si>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</si>
  <si>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</si>
  <si>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</si>
  <si>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</si>
  <si>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</si>
  <si>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</si>
  <si>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</si>
  <si>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</si>
  <si>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</si>
  <si>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</si>
  <si>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</si>
  <si>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</si>
  <si>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</si>
  <si>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</si>
  <si>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</si>
  <si>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</si>
  <si>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</si>
  <si>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</si>
  <si>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</si>
  <si>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</si>
  <si>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</si>
  <si>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</si>
  <si>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</si>
  <si>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</si>
  <si>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</si>
  <si>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</si>
  <si>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</si>
  <si>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</si>
  <si>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</si>
  <si>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</si>
  <si>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</si>
  <si>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</si>
  <si>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</si>
  <si>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</si>
  <si>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</si>
  <si>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</si>
  <si>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</si>
  <si>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</si>
  <si>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</si>
  <si>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</si>
  <si>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</si>
  <si>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</si>
  <si>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</si>
  <si>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</si>
  <si>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</si>
  <si>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</si>
  <si>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</si>
  <si>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</si>
  <si>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</si>
  <si>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</si>
  <si>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</si>
  <si>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</si>
  <si>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</si>
  <si>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</si>
  <si>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</si>
  <si>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</si>
  <si>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</si>
  <si>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</si>
  <si>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</si>
  <si>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</si>
  <si>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</si>
  <si>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</si>
  <si>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</si>
  <si>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</si>
  <si>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</si>
  <si>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</si>
  <si>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</si>
  <si>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</si>
  <si>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</si>
  <si>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</si>
  <si>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</si>
  <si>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</si>
  <si>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</si>
  <si>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</si>
  <si>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</si>
  <si>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</si>
  <si>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</si>
  <si>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</si>
  <si>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</si>
  <si>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</si>
  <si>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</si>
  <si>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</si>
  <si>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</si>
  <si>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</si>
  <si>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</si>
  <si>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</si>
  <si>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</si>
  <si>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</si>
  <si>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</si>
  <si>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</si>
  <si>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</si>
  <si>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</si>
  <si>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</si>
  <si>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</si>
  <si>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</si>
  <si>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</si>
  <si>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</si>
  <si>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</si>
  <si>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</si>
  <si>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</si>
  <si>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</si>
  <si>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</si>
  <si>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</si>
  <si>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</si>
  <si>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</si>
  <si>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</si>
  <si>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</si>
  <si>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</si>
  <si>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</si>
  <si>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</si>
  <si>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</si>
  <si>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</si>
  <si>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</si>
  <si>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</si>
  <si>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</si>
  <si>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</si>
  <si>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</si>
  <si>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</si>
  <si>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</si>
  <si>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</si>
  <si>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</si>
  <si>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</si>
  <si>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</si>
  <si>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</si>
  <si>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</si>
  <si>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</si>
  <si>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</si>
  <si>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</si>
  <si>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</si>
  <si>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</si>
  <si>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</si>
  <si>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</si>
  <si>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</si>
  <si>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</si>
  <si>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</si>
  <si>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</si>
  <si>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</si>
  <si>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</si>
  <si>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</si>
  <si>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</si>
  <si>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</si>
  <si>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</si>
  <si>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</si>
  <si>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</si>
  <si>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</si>
  <si>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</si>
  <si>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</si>
  <si>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</si>
  <si>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</si>
  <si>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</si>
  <si>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</si>
  <si>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</si>
  <si>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</si>
  <si>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</si>
  <si>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</si>
  <si>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</si>
  <si>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</si>
  <si>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</si>
  <si>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</si>
  <si>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</si>
  <si>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</si>
  <si>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</si>
  <si>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</si>
  <si>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</si>
  <si>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</si>
  <si>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</si>
  <si>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</si>
  <si>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</si>
  <si>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</si>
  <si>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</si>
  <si>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</si>
  <si>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</si>
  <si>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</si>
  <si>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</si>
  <si>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</si>
  <si>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</si>
  <si>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</si>
  <si>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</si>
  <si>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</si>
  <si>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</si>
  <si>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</si>
  <si>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</si>
  <si>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</si>
  <si>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</si>
  <si>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</si>
  <si>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</si>
  <si>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</si>
  <si>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</si>
  <si>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</si>
  <si>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</si>
  <si>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</si>
  <si>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</si>
  <si>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</si>
  <si>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</si>
  <si>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</si>
  <si>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</si>
  <si>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</si>
  <si>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</si>
  <si>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</si>
  <si>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</si>
  <si>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</si>
  <si>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</si>
  <si>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</si>
  <si>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</si>
  <si>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</si>
  <si>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</si>
  <si>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</si>
  <si>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</si>
  <si>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</si>
  <si>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</si>
  <si>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</si>
  <si>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</si>
  <si>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</si>
  <si>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</si>
  <si>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</si>
  <si>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</si>
  <si>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</si>
  <si>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</si>
  <si>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</si>
  <si>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</si>
  <si>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</si>
  <si>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</si>
  <si>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</si>
  <si>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</si>
  <si>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</si>
  <si>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</si>
  <si>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</si>
  <si>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</si>
  <si>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</si>
  <si>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</si>
  <si>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</si>
  <si>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</si>
  <si>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</si>
  <si>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</si>
  <si>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</si>
  <si>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</si>
  <si>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</si>
  <si>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</si>
  <si>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</si>
  <si>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</si>
  <si>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</si>
  <si>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</si>
  <si>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</si>
  <si>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</si>
  <si>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</si>
  <si>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</si>
  <si>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</si>
  <si>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</si>
  <si>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</si>
  <si>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</si>
  <si>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</si>
  <si>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</si>
  <si>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</si>
  <si>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</si>
  <si>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</si>
  <si>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</si>
  <si>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</si>
  <si>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</si>
  <si>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</si>
  <si>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</si>
  <si>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</si>
  <si>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</si>
  <si>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</si>
  <si>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</si>
  <si>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</si>
  <si>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</si>
  <si>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</si>
  <si>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</si>
  <si>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</si>
  <si>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</si>
  <si>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</si>
  <si>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</si>
  <si>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</si>
  <si>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</si>
  <si>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</si>
  <si>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</si>
  <si>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</si>
  <si>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</si>
  <si>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</si>
  <si>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</si>
  <si>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</si>
  <si>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</si>
  <si>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</si>
  <si>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</si>
  <si>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</si>
  <si>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</si>
  <si>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</si>
  <si>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</si>
  <si>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</si>
  <si>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</si>
  <si>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</si>
  <si>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</si>
  <si>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</si>
  <si>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</si>
  <si>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</si>
  <si>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</si>
  <si>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</si>
  <si>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</si>
  <si>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</si>
  <si>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</si>
  <si>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</si>
  <si>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</si>
  <si>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</si>
  <si>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</si>
  <si>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</si>
  <si>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</si>
  <si>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</si>
  <si>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</si>
  <si>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</si>
  <si>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</si>
  <si>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</si>
  <si>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</si>
  <si>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</si>
  <si>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</si>
  <si>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</si>
  <si>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</si>
  <si>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</si>
  <si>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</si>
  <si>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</si>
  <si>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</si>
  <si>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</si>
  <si>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</si>
  <si>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</si>
  <si>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</si>
  <si>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</si>
  <si>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</si>
  <si>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</si>
  <si>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</si>
  <si>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</si>
  <si>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</si>
  <si>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</si>
  <si>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</si>
  <si>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</si>
  <si>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</si>
  <si>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</si>
  <si>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</si>
  <si>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</si>
  <si>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</si>
  <si>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</si>
  <si>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</si>
  <si>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</si>
  <si>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</si>
  <si>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</si>
  <si>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</si>
  <si>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</si>
  <si>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</si>
  <si>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</si>
  <si>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</si>
  <si>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</si>
  <si>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</si>
  <si>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</si>
  <si>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</si>
  <si>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</si>
  <si>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</si>
  <si>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</si>
  <si>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</si>
  <si>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</si>
  <si>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</si>
  <si>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</si>
  <si>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</si>
  <si>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</si>
  <si>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</si>
  <si>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</si>
  <si>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</si>
  <si>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</si>
  <si>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</si>
  <si>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</si>
  <si>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</si>
  <si>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</si>
  <si>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</si>
  <si>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</si>
  <si>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</si>
  <si>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</si>
  <si>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</si>
  <si>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</si>
  <si>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</si>
  <si>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</si>
  <si>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</si>
  <si>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</si>
  <si>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</si>
  <si>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</si>
  <si>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</si>
  <si>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</si>
  <si>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</si>
  <si>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</si>
  <si>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</si>
  <si>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</si>
  <si>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</si>
  <si>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</si>
  <si>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</si>
  <si>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</si>
  <si>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</si>
  <si>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</si>
  <si>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</si>
  <si>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</si>
  <si>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</si>
  <si>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</si>
  <si>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</si>
  <si>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</si>
  <si>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</si>
  <si>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</si>
  <si>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</si>
  <si>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</si>
  <si>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</si>
  <si>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</si>
  <si>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</si>
  <si>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</si>
  <si>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</si>
  <si>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</si>
  <si>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</si>
  <si>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</si>
  <si>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</si>
  <si>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</si>
  <si>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</si>
  <si>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</si>
  <si>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</si>
  <si>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</si>
  <si>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</si>
  <si>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</si>
  <si>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</si>
  <si>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</si>
  <si>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</si>
  <si>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</si>
  <si>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</si>
  <si>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</si>
  <si>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</si>
  <si>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</si>
  <si>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</si>
  <si>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</si>
  <si>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</si>
  <si>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</si>
  <si>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</si>
  <si>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</si>
  <si>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</si>
  <si>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</si>
  <si>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</si>
  <si>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</si>
  <si>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</si>
  <si>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</si>
  <si>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</si>
  <si>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</si>
  <si>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</si>
  <si>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</si>
  <si>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</si>
  <si>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</si>
  <si>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</si>
  <si>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</si>
  <si>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</si>
  <si>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</si>
  <si>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</si>
  <si>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</si>
  <si>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</si>
  <si>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</si>
  <si>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</si>
  <si>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</si>
  <si>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</si>
  <si>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</si>
  <si>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</si>
  <si>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</si>
  <si>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</si>
  <si>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</si>
  <si>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</si>
  <si>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</si>
  <si>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</si>
  <si>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</si>
  <si>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</si>
  <si>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</si>
  <si>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</si>
  <si>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</si>
  <si>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</si>
  <si>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</si>
  <si>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</si>
  <si>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</si>
  <si>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</si>
  <si>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</si>
  <si>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</si>
  <si>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</si>
  <si>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</si>
  <si>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</si>
  <si>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</si>
  <si>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</si>
  <si>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</si>
  <si>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</si>
  <si>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</si>
  <si>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</si>
  <si>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</si>
  <si>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</si>
  <si>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</si>
  <si>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</si>
  <si>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</si>
  <si>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</si>
  <si>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</si>
  <si>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</si>
  <si>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</si>
  <si>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</si>
  <si>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</si>
  <si>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</si>
  <si>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</si>
  <si>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</si>
  <si>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</si>
  <si>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</si>
  <si>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</si>
  <si>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</si>
  <si>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</si>
  <si>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</si>
  <si>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</si>
  <si>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</si>
  <si>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</si>
  <si>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</si>
  <si>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</si>
  <si>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</si>
  <si>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</si>
  <si>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</si>
  <si>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</si>
  <si>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</si>
  <si>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</si>
  <si>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</si>
  <si>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</si>
  <si>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</si>
  <si>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</si>
  <si>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</si>
  <si>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</si>
  <si>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</si>
  <si>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</si>
  <si>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</si>
  <si>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</si>
  <si>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</si>
  <si>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</si>
  <si>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</si>
  <si>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</si>
  <si>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</si>
  <si>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</si>
  <si>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</si>
  <si>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</si>
  <si>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</si>
  <si>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</si>
  <si>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</si>
  <si>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</si>
  <si>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</si>
  <si>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</si>
  <si>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</si>
  <si>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</si>
  <si>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</si>
  <si>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</si>
  <si>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</si>
  <si>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</si>
  <si>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</si>
  <si>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</si>
  <si>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</si>
  <si>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</si>
  <si>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</si>
  <si>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</si>
  <si>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</si>
  <si>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</si>
  <si>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</si>
  <si>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</si>
  <si>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</si>
  <si>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</si>
  <si>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</si>
  <si>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</si>
  <si>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</si>
  <si>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</si>
  <si>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</si>
  <si>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</si>
  <si>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</si>
  <si>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</si>
  <si>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</si>
  <si>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</si>
  <si>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</si>
  <si>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</si>
  <si>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</si>
  <si>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</si>
  <si>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</si>
  <si>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</si>
  <si>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</si>
  <si>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</si>
  <si>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</si>
  <si>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</si>
  <si>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</si>
  <si>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</si>
  <si>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</si>
  <si>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</si>
  <si>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</si>
  <si>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</si>
  <si>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</si>
  <si>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</si>
  <si>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</si>
  <si>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</si>
  <si>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</si>
  <si>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</si>
  <si>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</si>
  <si>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</si>
  <si>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</si>
  <si>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</si>
  <si>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</si>
  <si>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</si>
  <si>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</si>
  <si>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</si>
  <si>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</si>
  <si>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</si>
  <si>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</si>
  <si>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</si>
  <si>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</si>
  <si>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</si>
  <si>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</si>
  <si>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</si>
  <si>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</si>
  <si>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</si>
  <si>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</si>
  <si>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</si>
  <si>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</si>
  <si>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</si>
  <si>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</si>
  <si>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</si>
  <si>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</si>
  <si>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</si>
  <si>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</si>
  <si>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</si>
  <si>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</si>
  <si>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</si>
  <si>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</si>
  <si>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</si>
  <si>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</si>
  <si>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</si>
  <si>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</si>
  <si>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</si>
  <si>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</si>
  <si>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</si>
  <si>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</si>
  <si>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</si>
  <si>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</si>
  <si>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</si>
  <si>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</si>
  <si>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</si>
  <si>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</si>
  <si>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</si>
  <si>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</si>
  <si>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</si>
  <si>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</si>
  <si>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</si>
  <si>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</si>
  <si>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</si>
  <si>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</si>
  <si>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</si>
  <si>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</si>
  <si>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</si>
  <si>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</si>
  <si>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</si>
  <si>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</si>
  <si>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</si>
  <si>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</si>
  <si>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</si>
  <si>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</si>
  <si>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</si>
  <si>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</si>
  <si>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</si>
  <si>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</si>
  <si>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</si>
  <si>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</si>
  <si>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</si>
  <si>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</si>
  <si>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</si>
  <si>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</si>
  <si>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</si>
  <si>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</si>
  <si>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</si>
  <si>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</si>
  <si>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</si>
  <si>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</si>
  <si>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</si>
  <si>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</si>
  <si>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</si>
  <si>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</si>
  <si>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</si>
  <si>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</si>
  <si>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</si>
  <si>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</si>
  <si>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</si>
  <si>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</si>
  <si>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</si>
  <si>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</si>
  <si>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</si>
  <si>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</si>
  <si>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</si>
  <si>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</si>
  <si>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</si>
  <si>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</si>
  <si>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</si>
  <si>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</si>
  <si>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</si>
  <si>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</si>
  <si>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</si>
  <si>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</si>
  <si>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</si>
  <si>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</si>
  <si>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</si>
  <si>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</si>
  <si>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</si>
  <si>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</si>
  <si>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</si>
  <si>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</si>
  <si>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</si>
  <si>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</si>
  <si>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</si>
  <si>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</si>
  <si>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</si>
  <si>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</si>
  <si>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</si>
  <si>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</si>
  <si>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</si>
  <si>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</si>
  <si>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</si>
  <si>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</si>
  <si>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</si>
  <si>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</si>
  <si>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</si>
  <si>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</si>
  <si>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</si>
  <si>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</si>
  <si>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Pledged</t>
  </si>
  <si>
    <t>years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</si>
  <si>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</si>
  <si>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</si>
  <si>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</si>
  <si>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</si>
  <si>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</si>
  <si>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</si>
  <si>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</si>
  <si>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</si>
  <si>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</si>
  <si>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</si>
  <si>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</si>
  <si>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</si>
  <si>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60)</t>
  </si>
  <si>
    <t>24)+DATE(1970,1,1)</t>
  </si>
  <si>
    <t>=(((L2</t>
  </si>
  <si>
    <t>=(((L3</t>
  </si>
  <si>
    <t>=(((L4</t>
  </si>
  <si>
    <t>=(((L5</t>
  </si>
  <si>
    <t>=(((L6</t>
  </si>
  <si>
    <t>=(((L7</t>
  </si>
  <si>
    <t>=(((L8</t>
  </si>
  <si>
    <t>=(((L9</t>
  </si>
  <si>
    <t>=(((L10</t>
  </si>
  <si>
    <t>=(((L11</t>
  </si>
  <si>
    <t>=(((L12</t>
  </si>
  <si>
    <t>=(((L13</t>
  </si>
  <si>
    <t>=(((L14</t>
  </si>
  <si>
    <t>=(((L15</t>
  </si>
  <si>
    <t>=(((L16</t>
  </si>
  <si>
    <t>=(((L17</t>
  </si>
  <si>
    <t>=(((L18</t>
  </si>
  <si>
    <t>=(((L19</t>
  </si>
  <si>
    <t>=(((L20</t>
  </si>
  <si>
    <t>=(((L21</t>
  </si>
  <si>
    <t>=(((L22</t>
  </si>
  <si>
    <t>=(((L23</t>
  </si>
  <si>
    <t>=(((L24</t>
  </si>
  <si>
    <t>=(((L25</t>
  </si>
  <si>
    <t>=(((L26</t>
  </si>
  <si>
    <t>=(((L27</t>
  </si>
  <si>
    <t>=(((L28</t>
  </si>
  <si>
    <t>=(((L29</t>
  </si>
  <si>
    <t>=(((L30</t>
  </si>
  <si>
    <t>=(((L31</t>
  </si>
  <si>
    <t>=(((L32</t>
  </si>
  <si>
    <t>=(((L33</t>
  </si>
  <si>
    <t>=(((L34</t>
  </si>
  <si>
    <t>=(((L35</t>
  </si>
  <si>
    <t>=(((L36</t>
  </si>
  <si>
    <t>=(((L37</t>
  </si>
  <si>
    <t>=(((L38</t>
  </si>
  <si>
    <t>=(((L39</t>
  </si>
  <si>
    <t>=(((L40</t>
  </si>
  <si>
    <t>=(((L41</t>
  </si>
  <si>
    <t>=(((L42</t>
  </si>
  <si>
    <t>=(((L43</t>
  </si>
  <si>
    <t>=(((L44</t>
  </si>
  <si>
    <t>=(((L45</t>
  </si>
  <si>
    <t>=(((L46</t>
  </si>
  <si>
    <t>=(((L47</t>
  </si>
  <si>
    <t>=(((L48</t>
  </si>
  <si>
    <t>=(((L49</t>
  </si>
  <si>
    <t>=(((L50</t>
  </si>
  <si>
    <t>=(((L51</t>
  </si>
  <si>
    <t>=(((L52</t>
  </si>
  <si>
    <t>=(((L53</t>
  </si>
  <si>
    <t>=(((L54</t>
  </si>
  <si>
    <t>=(((L55</t>
  </si>
  <si>
    <t>=(((L56</t>
  </si>
  <si>
    <t>=(((L57</t>
  </si>
  <si>
    <t>=(((L58</t>
  </si>
  <si>
    <t>=(((L59</t>
  </si>
  <si>
    <t>=(((L60</t>
  </si>
  <si>
    <t>=(((L61</t>
  </si>
  <si>
    <t>=(((L62</t>
  </si>
  <si>
    <t>=(((L63</t>
  </si>
  <si>
    <t>=(((L64</t>
  </si>
  <si>
    <t>=(((L65</t>
  </si>
  <si>
    <t>=(((L66</t>
  </si>
  <si>
    <t>=(((L67</t>
  </si>
  <si>
    <t>=(((L68</t>
  </si>
  <si>
    <t>=(((L69</t>
  </si>
  <si>
    <t>=(((L70</t>
  </si>
  <si>
    <t>=(((L71</t>
  </si>
  <si>
    <t>=(((L72</t>
  </si>
  <si>
    <t>=(((L73</t>
  </si>
  <si>
    <t>=(((L74</t>
  </si>
  <si>
    <t>=(((L75</t>
  </si>
  <si>
    <t>=(((L76</t>
  </si>
  <si>
    <t>=(((L77</t>
  </si>
  <si>
    <t>=(((L78</t>
  </si>
  <si>
    <t>=(((L79</t>
  </si>
  <si>
    <t>=(((L80</t>
  </si>
  <si>
    <t>=(((L81</t>
  </si>
  <si>
    <t>=(((L82</t>
  </si>
  <si>
    <t>=(((L83</t>
  </si>
  <si>
    <t>=(((L84</t>
  </si>
  <si>
    <t>=(((L85</t>
  </si>
  <si>
    <t>=(((L86</t>
  </si>
  <si>
    <t>=(((L87</t>
  </si>
  <si>
    <t>=(((L88</t>
  </si>
  <si>
    <t>=(((L89</t>
  </si>
  <si>
    <t>=(((L90</t>
  </si>
  <si>
    <t>=(((L91</t>
  </si>
  <si>
    <t>=(((L92</t>
  </si>
  <si>
    <t>=(((L93</t>
  </si>
  <si>
    <t>=(((L94</t>
  </si>
  <si>
    <t>=(((L95</t>
  </si>
  <si>
    <t>=(((L96</t>
  </si>
  <si>
    <t>=(((L97</t>
  </si>
  <si>
    <t>=(((L98</t>
  </si>
  <si>
    <t>=(((L99</t>
  </si>
  <si>
    <t>=(((L100</t>
  </si>
  <si>
    <t>=(((L101</t>
  </si>
  <si>
    <t>=(((L102</t>
  </si>
  <si>
    <t>=(((L103</t>
  </si>
  <si>
    <t>=(((L104</t>
  </si>
  <si>
    <t>=(((L105</t>
  </si>
  <si>
    <t>=(((L106</t>
  </si>
  <si>
    <t>=(((L107</t>
  </si>
  <si>
    <t>=(((L108</t>
  </si>
  <si>
    <t>=(((L109</t>
  </si>
  <si>
    <t>=(((L110</t>
  </si>
  <si>
    <t>=(((L111</t>
  </si>
  <si>
    <t>=(((L112</t>
  </si>
  <si>
    <t>=(((L113</t>
  </si>
  <si>
    <t>=(((L114</t>
  </si>
  <si>
    <t>=(((L115</t>
  </si>
  <si>
    <t>=(((L116</t>
  </si>
  <si>
    <t>=(((L117</t>
  </si>
  <si>
    <t>=(((L118</t>
  </si>
  <si>
    <t>=(((L119</t>
  </si>
  <si>
    <t>=(((L120</t>
  </si>
  <si>
    <t>=(((L121</t>
  </si>
  <si>
    <t>=(((L122</t>
  </si>
  <si>
    <t>=(((L123</t>
  </si>
  <si>
    <t>=(((L124</t>
  </si>
  <si>
    <t>=(((L125</t>
  </si>
  <si>
    <t>=(((L126</t>
  </si>
  <si>
    <t>=(((L127</t>
  </si>
  <si>
    <t>=(((L128</t>
  </si>
  <si>
    <t>=(((L129</t>
  </si>
  <si>
    <t>=(((L130</t>
  </si>
  <si>
    <t>=(((L131</t>
  </si>
  <si>
    <t>=(((L132</t>
  </si>
  <si>
    <t>=(((L133</t>
  </si>
  <si>
    <t>=(((L134</t>
  </si>
  <si>
    <t>=(((L135</t>
  </si>
  <si>
    <t>=(((L136</t>
  </si>
  <si>
    <t>=(((L137</t>
  </si>
  <si>
    <t>=(((L138</t>
  </si>
  <si>
    <t>=(((L139</t>
  </si>
  <si>
    <t>=(((L140</t>
  </si>
  <si>
    <t>=(((L141</t>
  </si>
  <si>
    <t>=(((L142</t>
  </si>
  <si>
    <t>=(((L143</t>
  </si>
  <si>
    <t>=(((L144</t>
  </si>
  <si>
    <t>=(((L145</t>
  </si>
  <si>
    <t>=(((L146</t>
  </si>
  <si>
    <t>=(((L147</t>
  </si>
  <si>
    <t>=(((L148</t>
  </si>
  <si>
    <t>=(((L149</t>
  </si>
  <si>
    <t>=(((L150</t>
  </si>
  <si>
    <t>=(((L151</t>
  </si>
  <si>
    <t>=(((L152</t>
  </si>
  <si>
    <t>=(((L153</t>
  </si>
  <si>
    <t>=(((L154</t>
  </si>
  <si>
    <t>=(((L155</t>
  </si>
  <si>
    <t>=(((L156</t>
  </si>
  <si>
    <t>=(((L157</t>
  </si>
  <si>
    <t>=(((L158</t>
  </si>
  <si>
    <t>=(((L159</t>
  </si>
  <si>
    <t>=(((L160</t>
  </si>
  <si>
    <t>=(((L161</t>
  </si>
  <si>
    <t>=(((L162</t>
  </si>
  <si>
    <t>=(((L163</t>
  </si>
  <si>
    <t>=(((L164</t>
  </si>
  <si>
    <t>=(((L165</t>
  </si>
  <si>
    <t>=(((L166</t>
  </si>
  <si>
    <t>=(((L167</t>
  </si>
  <si>
    <t>=(((L168</t>
  </si>
  <si>
    <t>=(((L169</t>
  </si>
  <si>
    <t>=(((L170</t>
  </si>
  <si>
    <t>=(((L171</t>
  </si>
  <si>
    <t>=(((L172</t>
  </si>
  <si>
    <t>=(((L173</t>
  </si>
  <si>
    <t>=(((L174</t>
  </si>
  <si>
    <t>=(((L175</t>
  </si>
  <si>
    <t>=(((L176</t>
  </si>
  <si>
    <t>=(((L177</t>
  </si>
  <si>
    <t>=(((L178</t>
  </si>
  <si>
    <t>=(((L179</t>
  </si>
  <si>
    <t>=(((L180</t>
  </si>
  <si>
    <t>=(((L181</t>
  </si>
  <si>
    <t>=(((L182</t>
  </si>
  <si>
    <t>=(((L183</t>
  </si>
  <si>
    <t>=(((L184</t>
  </si>
  <si>
    <t>=(((L185</t>
  </si>
  <si>
    <t>=(((L186</t>
  </si>
  <si>
    <t>=(((L187</t>
  </si>
  <si>
    <t>=(((L188</t>
  </si>
  <si>
    <t>=(((L189</t>
  </si>
  <si>
    <t>=(((L190</t>
  </si>
  <si>
    <t>=(((L191</t>
  </si>
  <si>
    <t>=(((L192</t>
  </si>
  <si>
    <t>=(((L193</t>
  </si>
  <si>
    <t>=(((L194</t>
  </si>
  <si>
    <t>=(((L195</t>
  </si>
  <si>
    <t>=(((L196</t>
  </si>
  <si>
    <t>=(((L197</t>
  </si>
  <si>
    <t>=(((L198</t>
  </si>
  <si>
    <t>=(((L199</t>
  </si>
  <si>
    <t>=(((L200</t>
  </si>
  <si>
    <t>=(((L201</t>
  </si>
  <si>
    <t>=(((L202</t>
  </si>
  <si>
    <t>=(((L203</t>
  </si>
  <si>
    <t>=(((L204</t>
  </si>
  <si>
    <t>=(((L205</t>
  </si>
  <si>
    <t>=(((L206</t>
  </si>
  <si>
    <t>=(((L207</t>
  </si>
  <si>
    <t>=(((L208</t>
  </si>
  <si>
    <t>=(((L209</t>
  </si>
  <si>
    <t>=(((L210</t>
  </si>
  <si>
    <t>=(((L211</t>
  </si>
  <si>
    <t>=(((L212</t>
  </si>
  <si>
    <t>=(((L213</t>
  </si>
  <si>
    <t>=(((L214</t>
  </si>
  <si>
    <t>=(((L215</t>
  </si>
  <si>
    <t>=(((L216</t>
  </si>
  <si>
    <t>=(((L217</t>
  </si>
  <si>
    <t>=(((L218</t>
  </si>
  <si>
    <t>=(((L219</t>
  </si>
  <si>
    <t>=(((L220</t>
  </si>
  <si>
    <t>=(((L221</t>
  </si>
  <si>
    <t>=(((L222</t>
  </si>
  <si>
    <t>=(((L223</t>
  </si>
  <si>
    <t>=(((L224</t>
  </si>
  <si>
    <t>=(((L225</t>
  </si>
  <si>
    <t>=(((L226</t>
  </si>
  <si>
    <t>=(((L227</t>
  </si>
  <si>
    <t>=(((L228</t>
  </si>
  <si>
    <t>=(((L229</t>
  </si>
  <si>
    <t>=(((L230</t>
  </si>
  <si>
    <t>=(((L231</t>
  </si>
  <si>
    <t>=(((L232</t>
  </si>
  <si>
    <t>=(((L233</t>
  </si>
  <si>
    <t>=(((L234</t>
  </si>
  <si>
    <t>=(((L235</t>
  </si>
  <si>
    <t>=(((L236</t>
  </si>
  <si>
    <t>=(((L237</t>
  </si>
  <si>
    <t>=(((L238</t>
  </si>
  <si>
    <t>=(((L239</t>
  </si>
  <si>
    <t>=(((L240</t>
  </si>
  <si>
    <t>=(((L241</t>
  </si>
  <si>
    <t>=(((L242</t>
  </si>
  <si>
    <t>=(((L243</t>
  </si>
  <si>
    <t>=(((L244</t>
  </si>
  <si>
    <t>=(((L245</t>
  </si>
  <si>
    <t>=(((L246</t>
  </si>
  <si>
    <t>=(((L247</t>
  </si>
  <si>
    <t>=(((L248</t>
  </si>
  <si>
    <t>=(((L249</t>
  </si>
  <si>
    <t>=(((L250</t>
  </si>
  <si>
    <t>=(((L251</t>
  </si>
  <si>
    <t>=(((L252</t>
  </si>
  <si>
    <t>=(((L253</t>
  </si>
  <si>
    <t>=(((L254</t>
  </si>
  <si>
    <t>=(((L255</t>
  </si>
  <si>
    <t>=(((L256</t>
  </si>
  <si>
    <t>=(((L257</t>
  </si>
  <si>
    <t>=(((L258</t>
  </si>
  <si>
    <t>=(((L259</t>
  </si>
  <si>
    <t>=(((L260</t>
  </si>
  <si>
    <t>=(((L261</t>
  </si>
  <si>
    <t>=(((L262</t>
  </si>
  <si>
    <t>=(((L263</t>
  </si>
  <si>
    <t>=(((L264</t>
  </si>
  <si>
    <t>=(((L265</t>
  </si>
  <si>
    <t>=(((L266</t>
  </si>
  <si>
    <t>=(((L267</t>
  </si>
  <si>
    <t>=(((L268</t>
  </si>
  <si>
    <t>=(((L269</t>
  </si>
  <si>
    <t>=(((L270</t>
  </si>
  <si>
    <t>=(((L271</t>
  </si>
  <si>
    <t>=(((L272</t>
  </si>
  <si>
    <t>=(((L273</t>
  </si>
  <si>
    <t>=(((L274</t>
  </si>
  <si>
    <t>=(((L275</t>
  </si>
  <si>
    <t>=(((L276</t>
  </si>
  <si>
    <t>=(((L277</t>
  </si>
  <si>
    <t>=(((L278</t>
  </si>
  <si>
    <t>=(((L279</t>
  </si>
  <si>
    <t>=(((L280</t>
  </si>
  <si>
    <t>=(((L281</t>
  </si>
  <si>
    <t>=(((L282</t>
  </si>
  <si>
    <t>=(((L283</t>
  </si>
  <si>
    <t>=(((L284</t>
  </si>
  <si>
    <t>=(((L285</t>
  </si>
  <si>
    <t>=(((L286</t>
  </si>
  <si>
    <t>=(((L287</t>
  </si>
  <si>
    <t>=(((L288</t>
  </si>
  <si>
    <t>=(((L289</t>
  </si>
  <si>
    <t>=(((L290</t>
  </si>
  <si>
    <t>=(((L291</t>
  </si>
  <si>
    <t>=(((L292</t>
  </si>
  <si>
    <t>=(((L293</t>
  </si>
  <si>
    <t>=(((L294</t>
  </si>
  <si>
    <t>=(((L295</t>
  </si>
  <si>
    <t>=(((L296</t>
  </si>
  <si>
    <t>=(((L297</t>
  </si>
  <si>
    <t>=(((L298</t>
  </si>
  <si>
    <t>=(((L299</t>
  </si>
  <si>
    <t>=(((L300</t>
  </si>
  <si>
    <t>=(((L301</t>
  </si>
  <si>
    <t>=(((L302</t>
  </si>
  <si>
    <t>=(((L303</t>
  </si>
  <si>
    <t>=(((L304</t>
  </si>
  <si>
    <t>=(((L305</t>
  </si>
  <si>
    <t>=(((L306</t>
  </si>
  <si>
    <t>=(((L307</t>
  </si>
  <si>
    <t>=(((L308</t>
  </si>
  <si>
    <t>=(((L309</t>
  </si>
  <si>
    <t>=(((L310</t>
  </si>
  <si>
    <t>=(((L311</t>
  </si>
  <si>
    <t>=(((L312</t>
  </si>
  <si>
    <t>=(((L313</t>
  </si>
  <si>
    <t>=(((L314</t>
  </si>
  <si>
    <t>=(((L315</t>
  </si>
  <si>
    <t>=(((L316</t>
  </si>
  <si>
    <t>=(((L317</t>
  </si>
  <si>
    <t>=(((L318</t>
  </si>
  <si>
    <t>=(((L319</t>
  </si>
  <si>
    <t>=(((L320</t>
  </si>
  <si>
    <t>=(((L321</t>
  </si>
  <si>
    <t>=(((L322</t>
  </si>
  <si>
    <t>=(((L323</t>
  </si>
  <si>
    <t>=(((L324</t>
  </si>
  <si>
    <t>=(((L325</t>
  </si>
  <si>
    <t>=(((L326</t>
  </si>
  <si>
    <t>=(((L327</t>
  </si>
  <si>
    <t>=(((L328</t>
  </si>
  <si>
    <t>=(((L329</t>
  </si>
  <si>
    <t>=(((L330</t>
  </si>
  <si>
    <t>=(((L331</t>
  </si>
  <si>
    <t>=(((L332</t>
  </si>
  <si>
    <t>=(((L333</t>
  </si>
  <si>
    <t>=(((L334</t>
  </si>
  <si>
    <t>=(((L335</t>
  </si>
  <si>
    <t>=(((L336</t>
  </si>
  <si>
    <t>=(((L337</t>
  </si>
  <si>
    <t>=(((L338</t>
  </si>
  <si>
    <t>=(((L339</t>
  </si>
  <si>
    <t>=(((L340</t>
  </si>
  <si>
    <t>=(((L341</t>
  </si>
  <si>
    <t>=(((L342</t>
  </si>
  <si>
    <t>=(((L343</t>
  </si>
  <si>
    <t>=(((L344</t>
  </si>
  <si>
    <t>=(((L345</t>
  </si>
  <si>
    <t>=(((L346</t>
  </si>
  <si>
    <t>=(((L347</t>
  </si>
  <si>
    <t>=(((L348</t>
  </si>
  <si>
    <t>=(((L349</t>
  </si>
  <si>
    <t>=(((L350</t>
  </si>
  <si>
    <t>=(((L351</t>
  </si>
  <si>
    <t>=(((L352</t>
  </si>
  <si>
    <t>=(((L353</t>
  </si>
  <si>
    <t>=(((L354</t>
  </si>
  <si>
    <t>=(((L355</t>
  </si>
  <si>
    <t>=(((L356</t>
  </si>
  <si>
    <t>=(((L357</t>
  </si>
  <si>
    <t>=(((L358</t>
  </si>
  <si>
    <t>=(((L359</t>
  </si>
  <si>
    <t>=(((L360</t>
  </si>
  <si>
    <t>=(((L361</t>
  </si>
  <si>
    <t>=(((L362</t>
  </si>
  <si>
    <t>=(((L363</t>
  </si>
  <si>
    <t>=(((L364</t>
  </si>
  <si>
    <t>=(((L365</t>
  </si>
  <si>
    <t>=(((L366</t>
  </si>
  <si>
    <t>=(((L367</t>
  </si>
  <si>
    <t>=(((L368</t>
  </si>
  <si>
    <t>=(((L369</t>
  </si>
  <si>
    <t>=(((L370</t>
  </si>
  <si>
    <t>=(((L371</t>
  </si>
  <si>
    <t>=(((L372</t>
  </si>
  <si>
    <t>=(((L373</t>
  </si>
  <si>
    <t>=(((L374</t>
  </si>
  <si>
    <t>=(((L375</t>
  </si>
  <si>
    <t>=(((L376</t>
  </si>
  <si>
    <t>=(((L377</t>
  </si>
  <si>
    <t>=(((L378</t>
  </si>
  <si>
    <t>=(((L379</t>
  </si>
  <si>
    <t>=(((L380</t>
  </si>
  <si>
    <t>=(((L381</t>
  </si>
  <si>
    <t>=(((L382</t>
  </si>
  <si>
    <t>=(((L383</t>
  </si>
  <si>
    <t>=(((L384</t>
  </si>
  <si>
    <t>=(((L385</t>
  </si>
  <si>
    <t>=(((L386</t>
  </si>
  <si>
    <t>=(((L387</t>
  </si>
  <si>
    <t>=(((L388</t>
  </si>
  <si>
    <t>=(((L389</t>
  </si>
  <si>
    <t>=(((L390</t>
  </si>
  <si>
    <t>=(((L391</t>
  </si>
  <si>
    <t>=(((L392</t>
  </si>
  <si>
    <t>=(((L393</t>
  </si>
  <si>
    <t>=(((L394</t>
  </si>
  <si>
    <t>=(((L395</t>
  </si>
  <si>
    <t>=(((L396</t>
  </si>
  <si>
    <t>=(((L397</t>
  </si>
  <si>
    <t>=(((L398</t>
  </si>
  <si>
    <t>=(((L399</t>
  </si>
  <si>
    <t>=(((L400</t>
  </si>
  <si>
    <t>=(((L401</t>
  </si>
  <si>
    <t>=(((L402</t>
  </si>
  <si>
    <t>=(((L403</t>
  </si>
  <si>
    <t>=(((L404</t>
  </si>
  <si>
    <t>=(((L405</t>
  </si>
  <si>
    <t>=(((L406</t>
  </si>
  <si>
    <t>=(((L407</t>
  </si>
  <si>
    <t>=(((L408</t>
  </si>
  <si>
    <t>=(((L409</t>
  </si>
  <si>
    <t>=(((L410</t>
  </si>
  <si>
    <t>=(((L411</t>
  </si>
  <si>
    <t>=(((L412</t>
  </si>
  <si>
    <t>=(((L413</t>
  </si>
  <si>
    <t>=(((L414</t>
  </si>
  <si>
    <t>=(((L415</t>
  </si>
  <si>
    <t>=(((L416</t>
  </si>
  <si>
    <t>=(((L417</t>
  </si>
  <si>
    <t>=(((L418</t>
  </si>
  <si>
    <t>=(((L419</t>
  </si>
  <si>
    <t>=(((L420</t>
  </si>
  <si>
    <t>=(((L421</t>
  </si>
  <si>
    <t>=(((L422</t>
  </si>
  <si>
    <t>=(((L423</t>
  </si>
  <si>
    <t>=(((L424</t>
  </si>
  <si>
    <t>=(((L425</t>
  </si>
  <si>
    <t>=(((L426</t>
  </si>
  <si>
    <t>=(((L427</t>
  </si>
  <si>
    <t>=(((L428</t>
  </si>
  <si>
    <t>=(((L429</t>
  </si>
  <si>
    <t>=(((L430</t>
  </si>
  <si>
    <t>=(((L431</t>
  </si>
  <si>
    <t>=(((L432</t>
  </si>
  <si>
    <t>=(((L433</t>
  </si>
  <si>
    <t>=(((L434</t>
  </si>
  <si>
    <t>=(((L435</t>
  </si>
  <si>
    <t>=(((L436</t>
  </si>
  <si>
    <t>=(((L437</t>
  </si>
  <si>
    <t>=(((L438</t>
  </si>
  <si>
    <t>=(((L439</t>
  </si>
  <si>
    <t>=(((L440</t>
  </si>
  <si>
    <t>=(((L441</t>
  </si>
  <si>
    <t>=(((L442</t>
  </si>
  <si>
    <t>=(((L443</t>
  </si>
  <si>
    <t>=(((L444</t>
  </si>
  <si>
    <t>=(((L445</t>
  </si>
  <si>
    <t>=(((L446</t>
  </si>
  <si>
    <t>=(((L447</t>
  </si>
  <si>
    <t>=(((L448</t>
  </si>
  <si>
    <t>=(((L449</t>
  </si>
  <si>
    <t>=(((L450</t>
  </si>
  <si>
    <t>=(((L451</t>
  </si>
  <si>
    <t>=(((L452</t>
  </si>
  <si>
    <t>=(((L453</t>
  </si>
  <si>
    <t>=(((L454</t>
  </si>
  <si>
    <t>=(((L455</t>
  </si>
  <si>
    <t>=(((L456</t>
  </si>
  <si>
    <t>=(((L457</t>
  </si>
  <si>
    <t>=(((L458</t>
  </si>
  <si>
    <t>=(((L459</t>
  </si>
  <si>
    <t>=(((L460</t>
  </si>
  <si>
    <t>=(((L461</t>
  </si>
  <si>
    <t>=(((L462</t>
  </si>
  <si>
    <t>=(((L463</t>
  </si>
  <si>
    <t>=(((L464</t>
  </si>
  <si>
    <t>=(((L465</t>
  </si>
  <si>
    <t>=(((L466</t>
  </si>
  <si>
    <t>=(((L467</t>
  </si>
  <si>
    <t>=(((L468</t>
  </si>
  <si>
    <t>=(((L469</t>
  </si>
  <si>
    <t>=(((L470</t>
  </si>
  <si>
    <t>=(((L471</t>
  </si>
  <si>
    <t>=(((L472</t>
  </si>
  <si>
    <t>=(((L473</t>
  </si>
  <si>
    <t>=(((L474</t>
  </si>
  <si>
    <t>=(((L475</t>
  </si>
  <si>
    <t>=(((L476</t>
  </si>
  <si>
    <t>=(((L477</t>
  </si>
  <si>
    <t>=(((L478</t>
  </si>
  <si>
    <t>=(((L479</t>
  </si>
  <si>
    <t>=(((L480</t>
  </si>
  <si>
    <t>=(((L481</t>
  </si>
  <si>
    <t>=(((L482</t>
  </si>
  <si>
    <t>=(((L483</t>
  </si>
  <si>
    <t>=(((L484</t>
  </si>
  <si>
    <t>=(((L485</t>
  </si>
  <si>
    <t>=(((L486</t>
  </si>
  <si>
    <t>=(((L487</t>
  </si>
  <si>
    <t>=(((L488</t>
  </si>
  <si>
    <t>=(((L489</t>
  </si>
  <si>
    <t>=(((L490</t>
  </si>
  <si>
    <t>=(((L491</t>
  </si>
  <si>
    <t>=(((L492</t>
  </si>
  <si>
    <t>=(((L493</t>
  </si>
  <si>
    <t>=(((L494</t>
  </si>
  <si>
    <t>=(((L495</t>
  </si>
  <si>
    <t>=(((L496</t>
  </si>
  <si>
    <t>=(((L497</t>
  </si>
  <si>
    <t>=(((L498</t>
  </si>
  <si>
    <t>=(((L499</t>
  </si>
  <si>
    <t>=(((L500</t>
  </si>
  <si>
    <t>=(((L501</t>
  </si>
  <si>
    <t>=(((L502</t>
  </si>
  <si>
    <t>=(((L503</t>
  </si>
  <si>
    <t>=(((L504</t>
  </si>
  <si>
    <t>=(((L505</t>
  </si>
  <si>
    <t>=(((L506</t>
  </si>
  <si>
    <t>=(((L507</t>
  </si>
  <si>
    <t>=(((L508</t>
  </si>
  <si>
    <t>=(((L509</t>
  </si>
  <si>
    <t>=(((L510</t>
  </si>
  <si>
    <t>=(((L511</t>
  </si>
  <si>
    <t>=(((L512</t>
  </si>
  <si>
    <t>=(((L513</t>
  </si>
  <si>
    <t>=(((L514</t>
  </si>
  <si>
    <t>=(((L515</t>
  </si>
  <si>
    <t>=(((L516</t>
  </si>
  <si>
    <t>=(((L517</t>
  </si>
  <si>
    <t>=(((L518</t>
  </si>
  <si>
    <t>=(((L519</t>
  </si>
  <si>
    <t>=(((L520</t>
  </si>
  <si>
    <t>=(((L521</t>
  </si>
  <si>
    <t>=(((L522</t>
  </si>
  <si>
    <t>=(((L523</t>
  </si>
  <si>
    <t>=(((L524</t>
  </si>
  <si>
    <t>=(((L525</t>
  </si>
  <si>
    <t>=(((L526</t>
  </si>
  <si>
    <t>=(((L527</t>
  </si>
  <si>
    <t>=(((L528</t>
  </si>
  <si>
    <t>=(((L529</t>
  </si>
  <si>
    <t>=(((L530</t>
  </si>
  <si>
    <t>=(((L531</t>
  </si>
  <si>
    <t>=(((L532</t>
  </si>
  <si>
    <t>=(((L533</t>
  </si>
  <si>
    <t>=(((L534</t>
  </si>
  <si>
    <t>=(((L535</t>
  </si>
  <si>
    <t>=(((L536</t>
  </si>
  <si>
    <t>=(((L537</t>
  </si>
  <si>
    <t>=(((L538</t>
  </si>
  <si>
    <t>=(((L539</t>
  </si>
  <si>
    <t>=(((L540</t>
  </si>
  <si>
    <t>=(((L541</t>
  </si>
  <si>
    <t>=(((L542</t>
  </si>
  <si>
    <t>=(((L543</t>
  </si>
  <si>
    <t>=(((L544</t>
  </si>
  <si>
    <t>=(((L545</t>
  </si>
  <si>
    <t>=(((L546</t>
  </si>
  <si>
    <t>=(((L547</t>
  </si>
  <si>
    <t>=(((L548</t>
  </si>
  <si>
    <t>=(((L549</t>
  </si>
  <si>
    <t>=(((L550</t>
  </si>
  <si>
    <t>=(((L551</t>
  </si>
  <si>
    <t>=(((L552</t>
  </si>
  <si>
    <t>=(((L553</t>
  </si>
  <si>
    <t>=(((L554</t>
  </si>
  <si>
    <t>=(((L555</t>
  </si>
  <si>
    <t>=(((L556</t>
  </si>
  <si>
    <t>=(((L557</t>
  </si>
  <si>
    <t>=(((L558</t>
  </si>
  <si>
    <t>=(((L559</t>
  </si>
  <si>
    <t>=(((L560</t>
  </si>
  <si>
    <t>=(((L561</t>
  </si>
  <si>
    <t>=(((L562</t>
  </si>
  <si>
    <t>=(((L563</t>
  </si>
  <si>
    <t>=(((L564</t>
  </si>
  <si>
    <t>=(((L565</t>
  </si>
  <si>
    <t>=(((L566</t>
  </si>
  <si>
    <t>=(((L567</t>
  </si>
  <si>
    <t>=(((L568</t>
  </si>
  <si>
    <t>=(((L569</t>
  </si>
  <si>
    <t>=(((L570</t>
  </si>
  <si>
    <t>=(((L571</t>
  </si>
  <si>
    <t>=(((L572</t>
  </si>
  <si>
    <t>=(((L573</t>
  </si>
  <si>
    <t>=(((L574</t>
  </si>
  <si>
    <t>=(((L575</t>
  </si>
  <si>
    <t>=(((L576</t>
  </si>
  <si>
    <t>=(((L577</t>
  </si>
  <si>
    <t>=(((L578</t>
  </si>
  <si>
    <t>=(((L579</t>
  </si>
  <si>
    <t>=(((L580</t>
  </si>
  <si>
    <t>=(((L581</t>
  </si>
  <si>
    <t>=(((L582</t>
  </si>
  <si>
    <t>=(((L583</t>
  </si>
  <si>
    <t>=(((L584</t>
  </si>
  <si>
    <t>=(((L585</t>
  </si>
  <si>
    <t>=(((L586</t>
  </si>
  <si>
    <t>=(((L587</t>
  </si>
  <si>
    <t>=(((L588</t>
  </si>
  <si>
    <t>=(((L589</t>
  </si>
  <si>
    <t>=(((L590</t>
  </si>
  <si>
    <t>=(((L591</t>
  </si>
  <si>
    <t>=(((L592</t>
  </si>
  <si>
    <t>=(((L593</t>
  </si>
  <si>
    <t>=(((L594</t>
  </si>
  <si>
    <t>=(((L595</t>
  </si>
  <si>
    <t>=(((L596</t>
  </si>
  <si>
    <t>=(((L597</t>
  </si>
  <si>
    <t>=(((L598</t>
  </si>
  <si>
    <t>=(((L599</t>
  </si>
  <si>
    <t>=(((L600</t>
  </si>
  <si>
    <t>=(((L601</t>
  </si>
  <si>
    <t>=(((L602</t>
  </si>
  <si>
    <t>=(((L603</t>
  </si>
  <si>
    <t>=(((L604</t>
  </si>
  <si>
    <t>=(((L605</t>
  </si>
  <si>
    <t>=(((L606</t>
  </si>
  <si>
    <t>=(((L607</t>
  </si>
  <si>
    <t>=(((L608</t>
  </si>
  <si>
    <t>=(((L609</t>
  </si>
  <si>
    <t>=(((L610</t>
  </si>
  <si>
    <t>=(((L611</t>
  </si>
  <si>
    <t>=(((L612</t>
  </si>
  <si>
    <t>=(((L613</t>
  </si>
  <si>
    <t>=(((L614</t>
  </si>
  <si>
    <t>=(((L615</t>
  </si>
  <si>
    <t>=(((L616</t>
  </si>
  <si>
    <t>=(((L617</t>
  </si>
  <si>
    <t>=(((L618</t>
  </si>
  <si>
    <t>=(((L619</t>
  </si>
  <si>
    <t>=(((L620</t>
  </si>
  <si>
    <t>=(((L621</t>
  </si>
  <si>
    <t>=(((L622</t>
  </si>
  <si>
    <t>=(((L623</t>
  </si>
  <si>
    <t>=(((L624</t>
  </si>
  <si>
    <t>=(((L625</t>
  </si>
  <si>
    <t>=(((L626</t>
  </si>
  <si>
    <t>=(((L627</t>
  </si>
  <si>
    <t>=(((L628</t>
  </si>
  <si>
    <t>=(((L629</t>
  </si>
  <si>
    <t>=(((L630</t>
  </si>
  <si>
    <t>=(((L631</t>
  </si>
  <si>
    <t>=(((L632</t>
  </si>
  <si>
    <t>=(((L633</t>
  </si>
  <si>
    <t>=(((L634</t>
  </si>
  <si>
    <t>=(((L635</t>
  </si>
  <si>
    <t>=(((L636</t>
  </si>
  <si>
    <t>=(((L637</t>
  </si>
  <si>
    <t>=(((L638</t>
  </si>
  <si>
    <t>=(((L639</t>
  </si>
  <si>
    <t>=(((L640</t>
  </si>
  <si>
    <t>=(((L641</t>
  </si>
  <si>
    <t>=(((L642</t>
  </si>
  <si>
    <t>=(((L643</t>
  </si>
  <si>
    <t>=(((L644</t>
  </si>
  <si>
    <t>=(((L645</t>
  </si>
  <si>
    <t>=(((L646</t>
  </si>
  <si>
    <t>=(((L647</t>
  </si>
  <si>
    <t>=(((L648</t>
  </si>
  <si>
    <t>=(((L649</t>
  </si>
  <si>
    <t>=(((L650</t>
  </si>
  <si>
    <t>=(((L651</t>
  </si>
  <si>
    <t>=(((L652</t>
  </si>
  <si>
    <t>=(((L653</t>
  </si>
  <si>
    <t>=(((L654</t>
  </si>
  <si>
    <t>=(((L655</t>
  </si>
  <si>
    <t>=(((L656</t>
  </si>
  <si>
    <t>=(((L657</t>
  </si>
  <si>
    <t>=(((L658</t>
  </si>
  <si>
    <t>=(((L659</t>
  </si>
  <si>
    <t>=(((L660</t>
  </si>
  <si>
    <t>=(((L661</t>
  </si>
  <si>
    <t>=(((L662</t>
  </si>
  <si>
    <t>=(((L663</t>
  </si>
  <si>
    <t>=(((L664</t>
  </si>
  <si>
    <t>=(((L665</t>
  </si>
  <si>
    <t>=(((L666</t>
  </si>
  <si>
    <t>=(((L667</t>
  </si>
  <si>
    <t>=(((L668</t>
  </si>
  <si>
    <t>=(((L669</t>
  </si>
  <si>
    <t>=(((L670</t>
  </si>
  <si>
    <t>=(((L671</t>
  </si>
  <si>
    <t>=(((L672</t>
  </si>
  <si>
    <t>=(((L673</t>
  </si>
  <si>
    <t>=(((L674</t>
  </si>
  <si>
    <t>=(((L675</t>
  </si>
  <si>
    <t>=(((L676</t>
  </si>
  <si>
    <t>=(((L677</t>
  </si>
  <si>
    <t>=(((L678</t>
  </si>
  <si>
    <t>=(((L679</t>
  </si>
  <si>
    <t>=(((L680</t>
  </si>
  <si>
    <t>=(((L681</t>
  </si>
  <si>
    <t>=(((L682</t>
  </si>
  <si>
    <t>=(((L683</t>
  </si>
  <si>
    <t>=(((L684</t>
  </si>
  <si>
    <t>=(((L685</t>
  </si>
  <si>
    <t>=(((L686</t>
  </si>
  <si>
    <t>=(((L687</t>
  </si>
  <si>
    <t>=(((L688</t>
  </si>
  <si>
    <t>=(((L689</t>
  </si>
  <si>
    <t>=(((L690</t>
  </si>
  <si>
    <t>=(((L691</t>
  </si>
  <si>
    <t>=(((L692</t>
  </si>
  <si>
    <t>=(((L693</t>
  </si>
  <si>
    <t>=(((L694</t>
  </si>
  <si>
    <t>=(((L695</t>
  </si>
  <si>
    <t>=(((L696</t>
  </si>
  <si>
    <t>=(((L697</t>
  </si>
  <si>
    <t>=(((L698</t>
  </si>
  <si>
    <t>=(((L699</t>
  </si>
  <si>
    <t>=(((L700</t>
  </si>
  <si>
    <t>=(((L701</t>
  </si>
  <si>
    <t>=(((L702</t>
  </si>
  <si>
    <t>=(((L703</t>
  </si>
  <si>
    <t>=(((L704</t>
  </si>
  <si>
    <t>=(((L705</t>
  </si>
  <si>
    <t>=(((L706</t>
  </si>
  <si>
    <t>=(((L707</t>
  </si>
  <si>
    <t>=(((L708</t>
  </si>
  <si>
    <t>=(((L709</t>
  </si>
  <si>
    <t>=(((L710</t>
  </si>
  <si>
    <t>=(((L711</t>
  </si>
  <si>
    <t>=(((L712</t>
  </si>
  <si>
    <t>=(((L713</t>
  </si>
  <si>
    <t>=(((L714</t>
  </si>
  <si>
    <t>=(((L715</t>
  </si>
  <si>
    <t>=(((L716</t>
  </si>
  <si>
    <t>=(((L717</t>
  </si>
  <si>
    <t>=(((L718</t>
  </si>
  <si>
    <t>=(((L719</t>
  </si>
  <si>
    <t>=(((L720</t>
  </si>
  <si>
    <t>=(((L721</t>
  </si>
  <si>
    <t>=(((L722</t>
  </si>
  <si>
    <t>=(((L723</t>
  </si>
  <si>
    <t>=(((L724</t>
  </si>
  <si>
    <t>=(((L725</t>
  </si>
  <si>
    <t>=(((L726</t>
  </si>
  <si>
    <t>=(((L727</t>
  </si>
  <si>
    <t>=(((L728</t>
  </si>
  <si>
    <t>=(((L729</t>
  </si>
  <si>
    <t>=(((L730</t>
  </si>
  <si>
    <t>=(((L731</t>
  </si>
  <si>
    <t>=(((L732</t>
  </si>
  <si>
    <t>=(((L733</t>
  </si>
  <si>
    <t>=(((L734</t>
  </si>
  <si>
    <t>=(((L735</t>
  </si>
  <si>
    <t>=(((L736</t>
  </si>
  <si>
    <t>=(((L737</t>
  </si>
  <si>
    <t>=(((L738</t>
  </si>
  <si>
    <t>=(((L739</t>
  </si>
  <si>
    <t>=(((L740</t>
  </si>
  <si>
    <t>=(((L741</t>
  </si>
  <si>
    <t>=(((L742</t>
  </si>
  <si>
    <t>=(((L743</t>
  </si>
  <si>
    <t>=(((L744</t>
  </si>
  <si>
    <t>=(((L745</t>
  </si>
  <si>
    <t>=(((L746</t>
  </si>
  <si>
    <t>=(((L747</t>
  </si>
  <si>
    <t>=(((L748</t>
  </si>
  <si>
    <t>=(((L749</t>
  </si>
  <si>
    <t>=(((L750</t>
  </si>
  <si>
    <t>=(((L751</t>
  </si>
  <si>
    <t>=(((L752</t>
  </si>
  <si>
    <t>=(((L753</t>
  </si>
  <si>
    <t>=(((L754</t>
  </si>
  <si>
    <t>=(((L755</t>
  </si>
  <si>
    <t>=(((L756</t>
  </si>
  <si>
    <t>=(((L757</t>
  </si>
  <si>
    <t>=(((L758</t>
  </si>
  <si>
    <t>=(((L759</t>
  </si>
  <si>
    <t>=(((L760</t>
  </si>
  <si>
    <t>=(((L761</t>
  </si>
  <si>
    <t>=(((L762</t>
  </si>
  <si>
    <t>=(((L763</t>
  </si>
  <si>
    <t>=(((L764</t>
  </si>
  <si>
    <t>=(((L765</t>
  </si>
  <si>
    <t>=(((L766</t>
  </si>
  <si>
    <t>=(((L767</t>
  </si>
  <si>
    <t>=(((L768</t>
  </si>
  <si>
    <t>=(((L769</t>
  </si>
  <si>
    <t>=(((L770</t>
  </si>
  <si>
    <t>=(((L771</t>
  </si>
  <si>
    <t>=(((L772</t>
  </si>
  <si>
    <t>=(((L773</t>
  </si>
  <si>
    <t>=(((L774</t>
  </si>
  <si>
    <t>=(((L775</t>
  </si>
  <si>
    <t>=(((L776</t>
  </si>
  <si>
    <t>=(((L777</t>
  </si>
  <si>
    <t>=(((L778</t>
  </si>
  <si>
    <t>=(((L779</t>
  </si>
  <si>
    <t>=(((L780</t>
  </si>
  <si>
    <t>=(((L781</t>
  </si>
  <si>
    <t>=(((L782</t>
  </si>
  <si>
    <t>=(((L783</t>
  </si>
  <si>
    <t>=(((L784</t>
  </si>
  <si>
    <t>=(((L785</t>
  </si>
  <si>
    <t>=(((L786</t>
  </si>
  <si>
    <t>=(((L787</t>
  </si>
  <si>
    <t>=(((L788</t>
  </si>
  <si>
    <t>=(((L789</t>
  </si>
  <si>
    <t>=(((L790</t>
  </si>
  <si>
    <t>=(((L791</t>
  </si>
  <si>
    <t>=(((L792</t>
  </si>
  <si>
    <t>=(((L793</t>
  </si>
  <si>
    <t>=(((L794</t>
  </si>
  <si>
    <t>=(((L795</t>
  </si>
  <si>
    <t>=(((L796</t>
  </si>
  <si>
    <t>=(((L797</t>
  </si>
  <si>
    <t>=(((L798</t>
  </si>
  <si>
    <t>=(((L799</t>
  </si>
  <si>
    <t>=(((L800</t>
  </si>
  <si>
    <t>=(((L801</t>
  </si>
  <si>
    <t>=(((L802</t>
  </si>
  <si>
    <t>=(((L803</t>
  </si>
  <si>
    <t>=(((L804</t>
  </si>
  <si>
    <t>=(((L805</t>
  </si>
  <si>
    <t>=(((L806</t>
  </si>
  <si>
    <t>=(((L807</t>
  </si>
  <si>
    <t>=(((L808</t>
  </si>
  <si>
    <t>=(((L809</t>
  </si>
  <si>
    <t>=(((L810</t>
  </si>
  <si>
    <t>=(((L811</t>
  </si>
  <si>
    <t>=(((L812</t>
  </si>
  <si>
    <t>=(((L813</t>
  </si>
  <si>
    <t>=(((L814</t>
  </si>
  <si>
    <t>=(((L815</t>
  </si>
  <si>
    <t>=(((L816</t>
  </si>
  <si>
    <t>=(((L817</t>
  </si>
  <si>
    <t>=(((L818</t>
  </si>
  <si>
    <t>=(((L819</t>
  </si>
  <si>
    <t>=(((L820</t>
  </si>
  <si>
    <t>=(((L821</t>
  </si>
  <si>
    <t>=(((L822</t>
  </si>
  <si>
    <t>=(((L823</t>
  </si>
  <si>
    <t>=(((L824</t>
  </si>
  <si>
    <t>=(((L825</t>
  </si>
  <si>
    <t>=(((L826</t>
  </si>
  <si>
    <t>=(((L827</t>
  </si>
  <si>
    <t>=(((L828</t>
  </si>
  <si>
    <t>=(((L829</t>
  </si>
  <si>
    <t>=(((L830</t>
  </si>
  <si>
    <t>=(((L831</t>
  </si>
  <si>
    <t>=(((L832</t>
  </si>
  <si>
    <t>=(((L833</t>
  </si>
  <si>
    <t>=(((L834</t>
  </si>
  <si>
    <t>=(((L835</t>
  </si>
  <si>
    <t>=(((L836</t>
  </si>
  <si>
    <t>=(((L837</t>
  </si>
  <si>
    <t>=(((L838</t>
  </si>
  <si>
    <t>=(((L839</t>
  </si>
  <si>
    <t>=(((L840</t>
  </si>
  <si>
    <t>=(((L841</t>
  </si>
  <si>
    <t>=(((L842</t>
  </si>
  <si>
    <t>=(((L843</t>
  </si>
  <si>
    <t>=(((L844</t>
  </si>
  <si>
    <t>=(((L845</t>
  </si>
  <si>
    <t>=(((L846</t>
  </si>
  <si>
    <t>=(((L847</t>
  </si>
  <si>
    <t>=(((L848</t>
  </si>
  <si>
    <t>=(((L849</t>
  </si>
  <si>
    <t>=(((L850</t>
  </si>
  <si>
    <t>=(((L851</t>
  </si>
  <si>
    <t>=(((L852</t>
  </si>
  <si>
    <t>=(((L853</t>
  </si>
  <si>
    <t>=(((L854</t>
  </si>
  <si>
    <t>=(((L855</t>
  </si>
  <si>
    <t>=(((L856</t>
  </si>
  <si>
    <t>=(((L857</t>
  </si>
  <si>
    <t>=(((L858</t>
  </si>
  <si>
    <t>=(((L859</t>
  </si>
  <si>
    <t>=(((L860</t>
  </si>
  <si>
    <t>=(((L861</t>
  </si>
  <si>
    <t>=(((L862</t>
  </si>
  <si>
    <t>=(((L863</t>
  </si>
  <si>
    <t>=(((L864</t>
  </si>
  <si>
    <t>=(((L865</t>
  </si>
  <si>
    <t>=(((L866</t>
  </si>
  <si>
    <t>=(((L867</t>
  </si>
  <si>
    <t>=(((L868</t>
  </si>
  <si>
    <t>=(((L869</t>
  </si>
  <si>
    <t>=(((L870</t>
  </si>
  <si>
    <t>=(((L871</t>
  </si>
  <si>
    <t>=(((L872</t>
  </si>
  <si>
    <t>=(((L873</t>
  </si>
  <si>
    <t>=(((L874</t>
  </si>
  <si>
    <t>=(((L875</t>
  </si>
  <si>
    <t>=(((L876</t>
  </si>
  <si>
    <t>=(((L877</t>
  </si>
  <si>
    <t>=(((L878</t>
  </si>
  <si>
    <t>=(((L879</t>
  </si>
  <si>
    <t>=(((L880</t>
  </si>
  <si>
    <t>=(((L881</t>
  </si>
  <si>
    <t>=(((L882</t>
  </si>
  <si>
    <t>=(((L883</t>
  </si>
  <si>
    <t>=(((L884</t>
  </si>
  <si>
    <t>=(((L885</t>
  </si>
  <si>
    <t>=(((L886</t>
  </si>
  <si>
    <t>=(((L887</t>
  </si>
  <si>
    <t>=(((L888</t>
  </si>
  <si>
    <t>=(((L889</t>
  </si>
  <si>
    <t>=(((L890</t>
  </si>
  <si>
    <t>=(((L891</t>
  </si>
  <si>
    <t>=(((L892</t>
  </si>
  <si>
    <t>=(((L893</t>
  </si>
  <si>
    <t>=(((L894</t>
  </si>
  <si>
    <t>=(((L895</t>
  </si>
  <si>
    <t>=(((L896</t>
  </si>
  <si>
    <t>=(((L897</t>
  </si>
  <si>
    <t>=(((L898</t>
  </si>
  <si>
    <t>=(((L899</t>
  </si>
  <si>
    <t>=(((L900</t>
  </si>
  <si>
    <t>=(((L901</t>
  </si>
  <si>
    <t>=(((L902</t>
  </si>
  <si>
    <t>=(((L903</t>
  </si>
  <si>
    <t>=(((L904</t>
  </si>
  <si>
    <t>=(((L905</t>
  </si>
  <si>
    <t>=(((L906</t>
  </si>
  <si>
    <t>=(((L907</t>
  </si>
  <si>
    <t>=(((L908</t>
  </si>
  <si>
    <t>=(((L909</t>
  </si>
  <si>
    <t>=(((L910</t>
  </si>
  <si>
    <t>=(((L911</t>
  </si>
  <si>
    <t>=(((L912</t>
  </si>
  <si>
    <t>=(((L913</t>
  </si>
  <si>
    <t>=(((L914</t>
  </si>
  <si>
    <t>=(((L915</t>
  </si>
  <si>
    <t>=(((L916</t>
  </si>
  <si>
    <t>=(((L917</t>
  </si>
  <si>
    <t>=(((L918</t>
  </si>
  <si>
    <t>=(((L919</t>
  </si>
  <si>
    <t>=(((L920</t>
  </si>
  <si>
    <t>=(((L921</t>
  </si>
  <si>
    <t>=(((L922</t>
  </si>
  <si>
    <t>=(((L923</t>
  </si>
  <si>
    <t>=(((L924</t>
  </si>
  <si>
    <t>=(((L925</t>
  </si>
  <si>
    <t>=(((L926</t>
  </si>
  <si>
    <t>=(((L927</t>
  </si>
  <si>
    <t>=(((L928</t>
  </si>
  <si>
    <t>=(((L929</t>
  </si>
  <si>
    <t>=(((L930</t>
  </si>
  <si>
    <t>=(((L931</t>
  </si>
  <si>
    <t>=(((L932</t>
  </si>
  <si>
    <t>=(((L933</t>
  </si>
  <si>
    <t>=(((L934</t>
  </si>
  <si>
    <t>=(((L935</t>
  </si>
  <si>
    <t>=(((L936</t>
  </si>
  <si>
    <t>=(((L937</t>
  </si>
  <si>
    <t>=(((L938</t>
  </si>
  <si>
    <t>=(((L939</t>
  </si>
  <si>
    <t>=(((L940</t>
  </si>
  <si>
    <t>=(((L941</t>
  </si>
  <si>
    <t>=(((L942</t>
  </si>
  <si>
    <t>=(((L943</t>
  </si>
  <si>
    <t>=(((L944</t>
  </si>
  <si>
    <t>=(((L945</t>
  </si>
  <si>
    <t>=(((L946</t>
  </si>
  <si>
    <t>=(((L947</t>
  </si>
  <si>
    <t>=(((L948</t>
  </si>
  <si>
    <t>=(((L949</t>
  </si>
  <si>
    <t>=(((L950</t>
  </si>
  <si>
    <t>=(((L951</t>
  </si>
  <si>
    <t>=(((L952</t>
  </si>
  <si>
    <t>=(((L953</t>
  </si>
  <si>
    <t>=(((L954</t>
  </si>
  <si>
    <t>=(((L955</t>
  </si>
  <si>
    <t>=(((L956</t>
  </si>
  <si>
    <t>=(((L957</t>
  </si>
  <si>
    <t>=(((L958</t>
  </si>
  <si>
    <t>=(((L959</t>
  </si>
  <si>
    <t>=(((L960</t>
  </si>
  <si>
    <t>=(((L961</t>
  </si>
  <si>
    <t>=(((L962</t>
  </si>
  <si>
    <t>=(((L963</t>
  </si>
  <si>
    <t>=(((L964</t>
  </si>
  <si>
    <t>=(((L965</t>
  </si>
  <si>
    <t>=(((L966</t>
  </si>
  <si>
    <t>=(((L967</t>
  </si>
  <si>
    <t>=(((L968</t>
  </si>
  <si>
    <t>=(((L969</t>
  </si>
  <si>
    <t>=(((L970</t>
  </si>
  <si>
    <t>=(((L971</t>
  </si>
  <si>
    <t>=(((L972</t>
  </si>
  <si>
    <t>=(((L973</t>
  </si>
  <si>
    <t>=(((L974</t>
  </si>
  <si>
    <t>=(((L975</t>
  </si>
  <si>
    <t>=(((L976</t>
  </si>
  <si>
    <t>=(((L977</t>
  </si>
  <si>
    <t>=(((L978</t>
  </si>
  <si>
    <t>=(((L979</t>
  </si>
  <si>
    <t>=(((L980</t>
  </si>
  <si>
    <t>=(((L981</t>
  </si>
  <si>
    <t>=(((L982</t>
  </si>
  <si>
    <t>=(((L983</t>
  </si>
  <si>
    <t>=(((L984</t>
  </si>
  <si>
    <t>=(((L985</t>
  </si>
  <si>
    <t>=(((L986</t>
  </si>
  <si>
    <t>=(((L987</t>
  </si>
  <si>
    <t>=(((L988</t>
  </si>
  <si>
    <t>=(((L989</t>
  </si>
  <si>
    <t>=(((L990</t>
  </si>
  <si>
    <t>=(((L991</t>
  </si>
  <si>
    <t>=(((L992</t>
  </si>
  <si>
    <t>=(((L993</t>
  </si>
  <si>
    <t>=(((L994</t>
  </si>
  <si>
    <t>=(((L995</t>
  </si>
  <si>
    <t>=(((L996</t>
  </si>
  <si>
    <t>=(((L997</t>
  </si>
  <si>
    <t>=(((L998</t>
  </si>
  <si>
    <t>=(((L999</t>
  </si>
  <si>
    <t>=(((L1000</t>
  </si>
  <si>
    <t>=(((L1001</t>
  </si>
  <si>
    <t>=(((L1002</t>
  </si>
  <si>
    <t>=(((L1003</t>
  </si>
  <si>
    <t>=(((L1004</t>
  </si>
  <si>
    <t>=(((L1005</t>
  </si>
  <si>
    <t>=(((L1006</t>
  </si>
  <si>
    <t>=(((L1007</t>
  </si>
  <si>
    <t>=(((L1008</t>
  </si>
  <si>
    <t>=(((L1009</t>
  </si>
  <si>
    <t>=(((L1010</t>
  </si>
  <si>
    <t>=(((L1011</t>
  </si>
  <si>
    <t>=(((L1012</t>
  </si>
  <si>
    <t>=(((L1013</t>
  </si>
  <si>
    <t>=(((L1014</t>
  </si>
  <si>
    <t>=(((L1015</t>
  </si>
  <si>
    <t>=(((L1016</t>
  </si>
  <si>
    <t>=(((L1017</t>
  </si>
  <si>
    <t>=(((L1018</t>
  </si>
  <si>
    <t>=(((L1019</t>
  </si>
  <si>
    <t>=(((L1020</t>
  </si>
  <si>
    <t>=(((L1021</t>
  </si>
  <si>
    <t>=(((L1022</t>
  </si>
  <si>
    <t>=(((L1023</t>
  </si>
  <si>
    <t>=(((L1024</t>
  </si>
  <si>
    <t>=(((L1025</t>
  </si>
  <si>
    <t>=(((L1026</t>
  </si>
  <si>
    <t>=(((L1027</t>
  </si>
  <si>
    <t>=(((L1028</t>
  </si>
  <si>
    <t>=(((L1029</t>
  </si>
  <si>
    <t>=(((L1030</t>
  </si>
  <si>
    <t>=(((L1031</t>
  </si>
  <si>
    <t>=(((L1032</t>
  </si>
  <si>
    <t>=(((L1033</t>
  </si>
  <si>
    <t>=(((L1034</t>
  </si>
  <si>
    <t>=(((L1035</t>
  </si>
  <si>
    <t>=(((L1036</t>
  </si>
  <si>
    <t>=(((L1037</t>
  </si>
  <si>
    <t>=(((L1038</t>
  </si>
  <si>
    <t>=(((L1039</t>
  </si>
  <si>
    <t>=(((L1040</t>
  </si>
  <si>
    <t>=(((L1041</t>
  </si>
  <si>
    <t>=(((L1042</t>
  </si>
  <si>
    <t>=(((L1043</t>
  </si>
  <si>
    <t>=(((L1044</t>
  </si>
  <si>
    <t>=(((L1045</t>
  </si>
  <si>
    <t>=(((L1046</t>
  </si>
  <si>
    <t>=(((L1047</t>
  </si>
  <si>
    <t>=(((L1048</t>
  </si>
  <si>
    <t>=(((L1049</t>
  </si>
  <si>
    <t>=(((L1050</t>
  </si>
  <si>
    <t>=(((L1051</t>
  </si>
  <si>
    <t>=(((L1052</t>
  </si>
  <si>
    <t>=(((L1053</t>
  </si>
  <si>
    <t>=(((L1054</t>
  </si>
  <si>
    <t>=(((L1055</t>
  </si>
  <si>
    <t>=(((L1056</t>
  </si>
  <si>
    <t>=(((L1057</t>
  </si>
  <si>
    <t>=(((L1058</t>
  </si>
  <si>
    <t>=(((L1059</t>
  </si>
  <si>
    <t>=(((L1060</t>
  </si>
  <si>
    <t>=(((L1061</t>
  </si>
  <si>
    <t>=(((L1062</t>
  </si>
  <si>
    <t>=(((L1063</t>
  </si>
  <si>
    <t>=(((L1064</t>
  </si>
  <si>
    <t>=(((L1065</t>
  </si>
  <si>
    <t>=(((L1066</t>
  </si>
  <si>
    <t>=(((L1067</t>
  </si>
  <si>
    <t>=(((L1068</t>
  </si>
  <si>
    <t>=(((L1069</t>
  </si>
  <si>
    <t>=(((L1070</t>
  </si>
  <si>
    <t>=(((L1071</t>
  </si>
  <si>
    <t>=(((L1072</t>
  </si>
  <si>
    <t>=(((L1073</t>
  </si>
  <si>
    <t>=(((L1074</t>
  </si>
  <si>
    <t>=(((L1075</t>
  </si>
  <si>
    <t>=(((L1076</t>
  </si>
  <si>
    <t>=(((L1077</t>
  </si>
  <si>
    <t>=(((L1078</t>
  </si>
  <si>
    <t>=(((L1079</t>
  </si>
  <si>
    <t>=(((L1080</t>
  </si>
  <si>
    <t>=(((L1081</t>
  </si>
  <si>
    <t>=(((L1082</t>
  </si>
  <si>
    <t>=(((L1083</t>
  </si>
  <si>
    <t>=(((L1084</t>
  </si>
  <si>
    <t>=(((L1085</t>
  </si>
  <si>
    <t>=(((L1086</t>
  </si>
  <si>
    <t>=(((L1087</t>
  </si>
  <si>
    <t>=(((L1088</t>
  </si>
  <si>
    <t>=(((L1089</t>
  </si>
  <si>
    <t>=(((L1090</t>
  </si>
  <si>
    <t>=(((L1091</t>
  </si>
  <si>
    <t>=(((L1092</t>
  </si>
  <si>
    <t>=(((L1093</t>
  </si>
  <si>
    <t>=(((L1094</t>
  </si>
  <si>
    <t>=(((L1095</t>
  </si>
  <si>
    <t>=(((L1096</t>
  </si>
  <si>
    <t>=(((L1097</t>
  </si>
  <si>
    <t>=(((L1098</t>
  </si>
  <si>
    <t>=(((L1099</t>
  </si>
  <si>
    <t>=(((L1100</t>
  </si>
  <si>
    <t>=(((L1101</t>
  </si>
  <si>
    <t>=(((L1102</t>
  </si>
  <si>
    <t>=(((L1103</t>
  </si>
  <si>
    <t>=(((L1104</t>
  </si>
  <si>
    <t>=(((L1105</t>
  </si>
  <si>
    <t>=(((L1106</t>
  </si>
  <si>
    <t>=(((L1107</t>
  </si>
  <si>
    <t>=(((L1108</t>
  </si>
  <si>
    <t>=(((L1109</t>
  </si>
  <si>
    <t>=(((L1110</t>
  </si>
  <si>
    <t>=(((L1111</t>
  </si>
  <si>
    <t>=(((L1112</t>
  </si>
  <si>
    <t>=(((L1113</t>
  </si>
  <si>
    <t>=(((L1114</t>
  </si>
  <si>
    <t>=(((L1115</t>
  </si>
  <si>
    <t>=(((L1116</t>
  </si>
  <si>
    <t>=(((L1117</t>
  </si>
  <si>
    <t>=(((L1118</t>
  </si>
  <si>
    <t>=(((L1119</t>
  </si>
  <si>
    <t>=(((L1120</t>
  </si>
  <si>
    <t>=(((L1121</t>
  </si>
  <si>
    <t>=(((L1122</t>
  </si>
  <si>
    <t>=(((L1123</t>
  </si>
  <si>
    <t>=(((L1124</t>
  </si>
  <si>
    <t>=(((L1125</t>
  </si>
  <si>
    <t>=(((L1126</t>
  </si>
  <si>
    <t>=(((L1127</t>
  </si>
  <si>
    <t>=(((L1128</t>
  </si>
  <si>
    <t>=(((L1129</t>
  </si>
  <si>
    <t>=(((L1130</t>
  </si>
  <si>
    <t>=(((L1131</t>
  </si>
  <si>
    <t>=(((L1132</t>
  </si>
  <si>
    <t>=(((L1133</t>
  </si>
  <si>
    <t>=(((L1134</t>
  </si>
  <si>
    <t>=(((L1135</t>
  </si>
  <si>
    <t>=(((L1136</t>
  </si>
  <si>
    <t>=(((L1137</t>
  </si>
  <si>
    <t>=(((L1138</t>
  </si>
  <si>
    <t>=(((L1139</t>
  </si>
  <si>
    <t>=(((L1140</t>
  </si>
  <si>
    <t>=(((L1141</t>
  </si>
  <si>
    <t>=(((L1142</t>
  </si>
  <si>
    <t>=(((L1143</t>
  </si>
  <si>
    <t>=(((L1144</t>
  </si>
  <si>
    <t>=(((L1145</t>
  </si>
  <si>
    <t>=(((L1146</t>
  </si>
  <si>
    <t>=(((L1147</t>
  </si>
  <si>
    <t>=(((L1148</t>
  </si>
  <si>
    <t>=(((L1149</t>
  </si>
  <si>
    <t>=(((L1150</t>
  </si>
  <si>
    <t>=(((L1151</t>
  </si>
  <si>
    <t>=(((L1152</t>
  </si>
  <si>
    <t>=(((L1153</t>
  </si>
  <si>
    <t>=(((L1154</t>
  </si>
  <si>
    <t>=(((L1155</t>
  </si>
  <si>
    <t>=(((L1156</t>
  </si>
  <si>
    <t>=(((L1157</t>
  </si>
  <si>
    <t>=(((L1158</t>
  </si>
  <si>
    <t>=(((L1159</t>
  </si>
  <si>
    <t>=(((L1160</t>
  </si>
  <si>
    <t>=(((L1161</t>
  </si>
  <si>
    <t>=(((L1162</t>
  </si>
  <si>
    <t>=(((L1163</t>
  </si>
  <si>
    <t>=(((L1164</t>
  </si>
  <si>
    <t>=(((L1165</t>
  </si>
  <si>
    <t>=(((L1166</t>
  </si>
  <si>
    <t>=(((L1167</t>
  </si>
  <si>
    <t>=(((L1168</t>
  </si>
  <si>
    <t>=(((L1169</t>
  </si>
  <si>
    <t>=(((L1170</t>
  </si>
  <si>
    <t>=(((L1171</t>
  </si>
  <si>
    <t>=(((L1172</t>
  </si>
  <si>
    <t>=(((L1173</t>
  </si>
  <si>
    <t>=(((L1174</t>
  </si>
  <si>
    <t>=(((L1175</t>
  </si>
  <si>
    <t>=(((L1176</t>
  </si>
  <si>
    <t>=(((L1177</t>
  </si>
  <si>
    <t>=(((L1178</t>
  </si>
  <si>
    <t>=(((L1179</t>
  </si>
  <si>
    <t>=(((L1180</t>
  </si>
  <si>
    <t>=(((L1181</t>
  </si>
  <si>
    <t>=(((L1182</t>
  </si>
  <si>
    <t>=(((L1183</t>
  </si>
  <si>
    <t>=(((L1184</t>
  </si>
  <si>
    <t>=(((L1185</t>
  </si>
  <si>
    <t>=(((L1186</t>
  </si>
  <si>
    <t>=(((L1187</t>
  </si>
  <si>
    <t>=(((L1188</t>
  </si>
  <si>
    <t>=(((L1189</t>
  </si>
  <si>
    <t>=(((L1190</t>
  </si>
  <si>
    <t>=(((L1191</t>
  </si>
  <si>
    <t>=(((L1192</t>
  </si>
  <si>
    <t>=(((L1193</t>
  </si>
  <si>
    <t>=(((L1194</t>
  </si>
  <si>
    <t>=(((L1195</t>
  </si>
  <si>
    <t>=(((L1196</t>
  </si>
  <si>
    <t>=(((L1197</t>
  </si>
  <si>
    <t>=(((L1198</t>
  </si>
  <si>
    <t>=(((L1199</t>
  </si>
  <si>
    <t>=(((L1200</t>
  </si>
  <si>
    <t>=(((L1201</t>
  </si>
  <si>
    <t>=(((L1202</t>
  </si>
  <si>
    <t>=(((L1203</t>
  </si>
  <si>
    <t>=(((L1204</t>
  </si>
  <si>
    <t>=(((L1205</t>
  </si>
  <si>
    <t>=(((L1206</t>
  </si>
  <si>
    <t>=(((L1207</t>
  </si>
  <si>
    <t>=(((L1208</t>
  </si>
  <si>
    <t>=(((L1209</t>
  </si>
  <si>
    <t>=(((L1210</t>
  </si>
  <si>
    <t>=(((L1211</t>
  </si>
  <si>
    <t>=(((L1212</t>
  </si>
  <si>
    <t>=(((L1213</t>
  </si>
  <si>
    <t>=(((L1214</t>
  </si>
  <si>
    <t>=(((L1215</t>
  </si>
  <si>
    <t>=(((L1216</t>
  </si>
  <si>
    <t>=(((L1217</t>
  </si>
  <si>
    <t>=(((L1218</t>
  </si>
  <si>
    <t>=(((L1219</t>
  </si>
  <si>
    <t>=(((L1220</t>
  </si>
  <si>
    <t>=(((L1221</t>
  </si>
  <si>
    <t>=(((L1222</t>
  </si>
  <si>
    <t>=(((L1223</t>
  </si>
  <si>
    <t>=(((L1224</t>
  </si>
  <si>
    <t>=(((L1225</t>
  </si>
  <si>
    <t>=(((L1226</t>
  </si>
  <si>
    <t>=(((L1227</t>
  </si>
  <si>
    <t>=(((L1228</t>
  </si>
  <si>
    <t>=(((L1229</t>
  </si>
  <si>
    <t>=(((L1230</t>
  </si>
  <si>
    <t>=(((L1231</t>
  </si>
  <si>
    <t>=(((L1232</t>
  </si>
  <si>
    <t>=(((L1233</t>
  </si>
  <si>
    <t>=(((L1234</t>
  </si>
  <si>
    <t>=(((L1235</t>
  </si>
  <si>
    <t>=(((L1236</t>
  </si>
  <si>
    <t>=(((L1237</t>
  </si>
  <si>
    <t>=(((L1238</t>
  </si>
  <si>
    <t>=(((L1239</t>
  </si>
  <si>
    <t>=(((L1240</t>
  </si>
  <si>
    <t>=(((L1241</t>
  </si>
  <si>
    <t>=(((L1242</t>
  </si>
  <si>
    <t>=(((L1243</t>
  </si>
  <si>
    <t>=(((L1244</t>
  </si>
  <si>
    <t>=(((L1245</t>
  </si>
  <si>
    <t>=(((L1246</t>
  </si>
  <si>
    <t>=(((L1247</t>
  </si>
  <si>
    <t>=(((L1248</t>
  </si>
  <si>
    <t>=(((L1249</t>
  </si>
  <si>
    <t>=(((L1250</t>
  </si>
  <si>
    <t>=(((L1251</t>
  </si>
  <si>
    <t>=(((L1252</t>
  </si>
  <si>
    <t>=(((L1253</t>
  </si>
  <si>
    <t>=(((L1254</t>
  </si>
  <si>
    <t>=(((L1255</t>
  </si>
  <si>
    <t>=(((L1256</t>
  </si>
  <si>
    <t>=(((L1257</t>
  </si>
  <si>
    <t>=(((L1258</t>
  </si>
  <si>
    <t>=(((L1259</t>
  </si>
  <si>
    <t>=(((L1260</t>
  </si>
  <si>
    <t>=(((L1261</t>
  </si>
  <si>
    <t>=(((L1262</t>
  </si>
  <si>
    <t>=(((L1263</t>
  </si>
  <si>
    <t>=(((L1264</t>
  </si>
  <si>
    <t>=(((L1265</t>
  </si>
  <si>
    <t>=(((L1266</t>
  </si>
  <si>
    <t>=(((L1267</t>
  </si>
  <si>
    <t>=(((L1268</t>
  </si>
  <si>
    <t>=(((L1269</t>
  </si>
  <si>
    <t>=(((L1270</t>
  </si>
  <si>
    <t>=(((L1271</t>
  </si>
  <si>
    <t>=(((L1272</t>
  </si>
  <si>
    <t>=(((L1273</t>
  </si>
  <si>
    <t>=(((L1274</t>
  </si>
  <si>
    <t>=(((L1275</t>
  </si>
  <si>
    <t>=(((L1276</t>
  </si>
  <si>
    <t>=(((L1277</t>
  </si>
  <si>
    <t>=(((L1278</t>
  </si>
  <si>
    <t>=(((L1279</t>
  </si>
  <si>
    <t>=(((L1280</t>
  </si>
  <si>
    <t>=(((L1281</t>
  </si>
  <si>
    <t>=(((L1282</t>
  </si>
  <si>
    <t>=(((L1283</t>
  </si>
  <si>
    <t>=(((L1284</t>
  </si>
  <si>
    <t>=(((L1285</t>
  </si>
  <si>
    <t>=(((L1286</t>
  </si>
  <si>
    <t>=(((L1287</t>
  </si>
  <si>
    <t>=(((L1288</t>
  </si>
  <si>
    <t>=(((L1289</t>
  </si>
  <si>
    <t>=(((L1290</t>
  </si>
  <si>
    <t>=(((L1291</t>
  </si>
  <si>
    <t>=(((L1292</t>
  </si>
  <si>
    <t>=(((L1293</t>
  </si>
  <si>
    <t>=(((L1294</t>
  </si>
  <si>
    <t>=(((L1295</t>
  </si>
  <si>
    <t>=(((L1296</t>
  </si>
  <si>
    <t>=(((L1297</t>
  </si>
  <si>
    <t>=(((L1298</t>
  </si>
  <si>
    <t>=(((L1299</t>
  </si>
  <si>
    <t>=(((L1300</t>
  </si>
  <si>
    <t>=(((L1301</t>
  </si>
  <si>
    <t>=(((L1302</t>
  </si>
  <si>
    <t>=(((L1303</t>
  </si>
  <si>
    <t>=(((L1304</t>
  </si>
  <si>
    <t>=(((L1305</t>
  </si>
  <si>
    <t>=(((L1306</t>
  </si>
  <si>
    <t>=(((L1307</t>
  </si>
  <si>
    <t>=(((L1308</t>
  </si>
  <si>
    <t>=(((L1309</t>
  </si>
  <si>
    <t>=(((L1310</t>
  </si>
  <si>
    <t>=(((L1311</t>
  </si>
  <si>
    <t>=(((L1312</t>
  </si>
  <si>
    <t>=(((L1313</t>
  </si>
  <si>
    <t>=(((L1314</t>
  </si>
  <si>
    <t>=(((L1315</t>
  </si>
  <si>
    <t>=(((L1316</t>
  </si>
  <si>
    <t>=(((L1317</t>
  </si>
  <si>
    <t>=(((L1318</t>
  </si>
  <si>
    <t>=(((L1319</t>
  </si>
  <si>
    <t>=(((L1320</t>
  </si>
  <si>
    <t>=(((L1321</t>
  </si>
  <si>
    <t>=(((L1322</t>
  </si>
  <si>
    <t>=(((L1323</t>
  </si>
  <si>
    <t>=(((L1324</t>
  </si>
  <si>
    <t>=(((L1325</t>
  </si>
  <si>
    <t>=(((L1326</t>
  </si>
  <si>
    <t>=(((L1327</t>
  </si>
  <si>
    <t>=(((L1328</t>
  </si>
  <si>
    <t>=(((L1329</t>
  </si>
  <si>
    <t>=(((L1330</t>
  </si>
  <si>
    <t>=(((L1331</t>
  </si>
  <si>
    <t>=(((L1332</t>
  </si>
  <si>
    <t>=(((L1333</t>
  </si>
  <si>
    <t>=(((L1334</t>
  </si>
  <si>
    <t>=(((L1335</t>
  </si>
  <si>
    <t>=(((L1336</t>
  </si>
  <si>
    <t>=(((L1337</t>
  </si>
  <si>
    <t>=(((L1338</t>
  </si>
  <si>
    <t>=(((L1339</t>
  </si>
  <si>
    <t>=(((L1340</t>
  </si>
  <si>
    <t>=(((L1341</t>
  </si>
  <si>
    <t>=(((L1342</t>
  </si>
  <si>
    <t>=(((L1343</t>
  </si>
  <si>
    <t>=(((L1344</t>
  </si>
  <si>
    <t>=(((L1345</t>
  </si>
  <si>
    <t>=(((L1346</t>
  </si>
  <si>
    <t>=(((L1347</t>
  </si>
  <si>
    <t>=(((L1348</t>
  </si>
  <si>
    <t>=(((L1349</t>
  </si>
  <si>
    <t>=(((L1350</t>
  </si>
  <si>
    <t>=(((L1351</t>
  </si>
  <si>
    <t>=(((L1352</t>
  </si>
  <si>
    <t>=(((L1353</t>
  </si>
  <si>
    <t>=(((L1354</t>
  </si>
  <si>
    <t>=(((L1355</t>
  </si>
  <si>
    <t>=(((L1356</t>
  </si>
  <si>
    <t>=(((L1357</t>
  </si>
  <si>
    <t>=(((L1358</t>
  </si>
  <si>
    <t>=(((L1359</t>
  </si>
  <si>
    <t>=(((L1360</t>
  </si>
  <si>
    <t>=(((L1361</t>
  </si>
  <si>
    <t>=(((L1362</t>
  </si>
  <si>
    <t>=(((L1363</t>
  </si>
  <si>
    <t>=(((L1364</t>
  </si>
  <si>
    <t>=(((L1365</t>
  </si>
  <si>
    <t>=(((L1366</t>
  </si>
  <si>
    <t>=(((L1367</t>
  </si>
  <si>
    <t>=(((L1368</t>
  </si>
  <si>
    <t>=(((L1369</t>
  </si>
  <si>
    <t>=(((L1370</t>
  </si>
  <si>
    <t>=(((L1371</t>
  </si>
  <si>
    <t>=(((L1372</t>
  </si>
  <si>
    <t>=(((L1373</t>
  </si>
  <si>
    <t>=(((L1374</t>
  </si>
  <si>
    <t>=(((L1375</t>
  </si>
  <si>
    <t>=(((L1376</t>
  </si>
  <si>
    <t>=(((L1377</t>
  </si>
  <si>
    <t>=(((L1378</t>
  </si>
  <si>
    <t>=(((L1379</t>
  </si>
  <si>
    <t>=(((L1380</t>
  </si>
  <si>
    <t>=(((L1381</t>
  </si>
  <si>
    <t>=(((L1382</t>
  </si>
  <si>
    <t>=(((L1383</t>
  </si>
  <si>
    <t>=(((L1384</t>
  </si>
  <si>
    <t>=(((L1385</t>
  </si>
  <si>
    <t>=(((L1386</t>
  </si>
  <si>
    <t>=(((L1387</t>
  </si>
  <si>
    <t>=(((L1388</t>
  </si>
  <si>
    <t>=(((L1389</t>
  </si>
  <si>
    <t>=(((L1390</t>
  </si>
  <si>
    <t>=(((L1391</t>
  </si>
  <si>
    <t>=(((L1392</t>
  </si>
  <si>
    <t>=(((L1393</t>
  </si>
  <si>
    <t>=(((L1394</t>
  </si>
  <si>
    <t>=(((L1395</t>
  </si>
  <si>
    <t>=(((L1396</t>
  </si>
  <si>
    <t>=(((L1397</t>
  </si>
  <si>
    <t>=(((L1398</t>
  </si>
  <si>
    <t>=(((L1399</t>
  </si>
  <si>
    <t>=(((L1400</t>
  </si>
  <si>
    <t>=(((L1401</t>
  </si>
  <si>
    <t>=(((L1402</t>
  </si>
  <si>
    <t>=(((L1403</t>
  </si>
  <si>
    <t>=(((L1404</t>
  </si>
  <si>
    <t>=(((L1405</t>
  </si>
  <si>
    <t>=(((L1406</t>
  </si>
  <si>
    <t>=(((L1407</t>
  </si>
  <si>
    <t>=(((L1408</t>
  </si>
  <si>
    <t>=(((L1409</t>
  </si>
  <si>
    <t>=(((L1410</t>
  </si>
  <si>
    <t>=(((L1411</t>
  </si>
  <si>
    <t>=(((L1412</t>
  </si>
  <si>
    <t>=(((L1413</t>
  </si>
  <si>
    <t>=(((L1414</t>
  </si>
  <si>
    <t>=(((L1415</t>
  </si>
  <si>
    <t>=(((L1416</t>
  </si>
  <si>
    <t>=(((L1417</t>
  </si>
  <si>
    <t>=(((L1418</t>
  </si>
  <si>
    <t>=(((L1419</t>
  </si>
  <si>
    <t>=(((L1420</t>
  </si>
  <si>
    <t>=(((L1421</t>
  </si>
  <si>
    <t>=(((L1422</t>
  </si>
  <si>
    <t>=(((L1423</t>
  </si>
  <si>
    <t>=(((L1424</t>
  </si>
  <si>
    <t>=(((L1425</t>
  </si>
  <si>
    <t>=(((L1426</t>
  </si>
  <si>
    <t>=(((L1427</t>
  </si>
  <si>
    <t>=(((L1428</t>
  </si>
  <si>
    <t>=(((L1429</t>
  </si>
  <si>
    <t>=(((L1430</t>
  </si>
  <si>
    <t>=(((L1431</t>
  </si>
  <si>
    <t>=(((L1432</t>
  </si>
  <si>
    <t>=(((L1433</t>
  </si>
  <si>
    <t>=(((L1434</t>
  </si>
  <si>
    <t>=(((L1435</t>
  </si>
  <si>
    <t>=(((L1436</t>
  </si>
  <si>
    <t>=(((L1437</t>
  </si>
  <si>
    <t>=(((L1438</t>
  </si>
  <si>
    <t>=(((L1439</t>
  </si>
  <si>
    <t>=(((L1440</t>
  </si>
  <si>
    <t>=(((L1441</t>
  </si>
  <si>
    <t>=(((L1442</t>
  </si>
  <si>
    <t>=(((L1443</t>
  </si>
  <si>
    <t>=(((L1444</t>
  </si>
  <si>
    <t>=(((L1445</t>
  </si>
  <si>
    <t>=(((L1446</t>
  </si>
  <si>
    <t>=(((L1447</t>
  </si>
  <si>
    <t>=(((L1448</t>
  </si>
  <si>
    <t>=(((L1449</t>
  </si>
  <si>
    <t>=(((L1450</t>
  </si>
  <si>
    <t>=(((L1451</t>
  </si>
  <si>
    <t>=(((L1452</t>
  </si>
  <si>
    <t>=(((L1453</t>
  </si>
  <si>
    <t>=(((L1454</t>
  </si>
  <si>
    <t>=(((L1455</t>
  </si>
  <si>
    <t>=(((L1456</t>
  </si>
  <si>
    <t>=(((L1457</t>
  </si>
  <si>
    <t>=(((L1458</t>
  </si>
  <si>
    <t>=(((L1459</t>
  </si>
  <si>
    <t>=(((L1460</t>
  </si>
  <si>
    <t>=(((L1461</t>
  </si>
  <si>
    <t>=(((L1462</t>
  </si>
  <si>
    <t>=(((L1463</t>
  </si>
  <si>
    <t>=(((L1464</t>
  </si>
  <si>
    <t>=(((L1465</t>
  </si>
  <si>
    <t>=(((L1466</t>
  </si>
  <si>
    <t>=(((L1467</t>
  </si>
  <si>
    <t>=(((L1468</t>
  </si>
  <si>
    <t>=(((L1469</t>
  </si>
  <si>
    <t>=(((L1470</t>
  </si>
  <si>
    <t>=(((L1471</t>
  </si>
  <si>
    <t>=(((L1472</t>
  </si>
  <si>
    <t>=(((L1473</t>
  </si>
  <si>
    <t>=(((L1474</t>
  </si>
  <si>
    <t>=(((L1475</t>
  </si>
  <si>
    <t>=(((L1476</t>
  </si>
  <si>
    <t>=(((L1477</t>
  </si>
  <si>
    <t>=(((L1478</t>
  </si>
  <si>
    <t>=(((L1479</t>
  </si>
  <si>
    <t>=(((L1480</t>
  </si>
  <si>
    <t>=(((L1481</t>
  </si>
  <si>
    <t>=(((L1482</t>
  </si>
  <si>
    <t>=(((L1483</t>
  </si>
  <si>
    <t>=(((L1484</t>
  </si>
  <si>
    <t>=(((L1485</t>
  </si>
  <si>
    <t>=(((L1486</t>
  </si>
  <si>
    <t>=(((L1487</t>
  </si>
  <si>
    <t>=(((L1488</t>
  </si>
  <si>
    <t>=(((L1489</t>
  </si>
  <si>
    <t>=(((L1490</t>
  </si>
  <si>
    <t>=(((L1491</t>
  </si>
  <si>
    <t>=(((L1492</t>
  </si>
  <si>
    <t>=(((L1493</t>
  </si>
  <si>
    <t>=(((L1494</t>
  </si>
  <si>
    <t>=(((L1495</t>
  </si>
  <si>
    <t>=(((L1496</t>
  </si>
  <si>
    <t>=(((L1497</t>
  </si>
  <si>
    <t>=(((L1498</t>
  </si>
  <si>
    <t>=(((L1499</t>
  </si>
  <si>
    <t>=(((L1500</t>
  </si>
  <si>
    <t>=(((L1501</t>
  </si>
  <si>
    <t>=(((L1502</t>
  </si>
  <si>
    <t>=(((L1503</t>
  </si>
  <si>
    <t>=(((L1504</t>
  </si>
  <si>
    <t>=(((L1505</t>
  </si>
  <si>
    <t>=(((L1506</t>
  </si>
  <si>
    <t>=(((L1507</t>
  </si>
  <si>
    <t>=(((L1508</t>
  </si>
  <si>
    <t>=(((L1509</t>
  </si>
  <si>
    <t>=(((L1510</t>
  </si>
  <si>
    <t>=(((L1511</t>
  </si>
  <si>
    <t>=(((L1512</t>
  </si>
  <si>
    <t>=(((L1513</t>
  </si>
  <si>
    <t>=(((L1514</t>
  </si>
  <si>
    <t>=(((L1515</t>
  </si>
  <si>
    <t>=(((L1516</t>
  </si>
  <si>
    <t>=(((L1517</t>
  </si>
  <si>
    <t>=(((L1518</t>
  </si>
  <si>
    <t>=(((L1519</t>
  </si>
  <si>
    <t>=(((L1520</t>
  </si>
  <si>
    <t>=(((L1521</t>
  </si>
  <si>
    <t>=(((L1522</t>
  </si>
  <si>
    <t>=(((L1523</t>
  </si>
  <si>
    <t>=(((L1524</t>
  </si>
  <si>
    <t>=(((L1525</t>
  </si>
  <si>
    <t>=(((L1526</t>
  </si>
  <si>
    <t>=(((L1527</t>
  </si>
  <si>
    <t>=(((L1528</t>
  </si>
  <si>
    <t>=(((L1529</t>
  </si>
  <si>
    <t>=(((L1530</t>
  </si>
  <si>
    <t>=(((L1531</t>
  </si>
  <si>
    <t>=(((L1532</t>
  </si>
  <si>
    <t>=(((L1533</t>
  </si>
  <si>
    <t>=(((L1534</t>
  </si>
  <si>
    <t>=(((L1535</t>
  </si>
  <si>
    <t>=(((L1536</t>
  </si>
  <si>
    <t>=(((L1537</t>
  </si>
  <si>
    <t>=(((L1538</t>
  </si>
  <si>
    <t>=(((L1539</t>
  </si>
  <si>
    <t>=(((L1540</t>
  </si>
  <si>
    <t>=(((L1541</t>
  </si>
  <si>
    <t>=(((L1542</t>
  </si>
  <si>
    <t>=(((L1543</t>
  </si>
  <si>
    <t>=(((L1544</t>
  </si>
  <si>
    <t>=(((L1545</t>
  </si>
  <si>
    <t>=(((L1546</t>
  </si>
  <si>
    <t>=(((L1547</t>
  </si>
  <si>
    <t>=(((L1548</t>
  </si>
  <si>
    <t>=(((L1549</t>
  </si>
  <si>
    <t>=(((L1550</t>
  </si>
  <si>
    <t>=(((L1551</t>
  </si>
  <si>
    <t>=(((L1552</t>
  </si>
  <si>
    <t>=(((L1553</t>
  </si>
  <si>
    <t>=(((L1554</t>
  </si>
  <si>
    <t>=(((L1555</t>
  </si>
  <si>
    <t>=(((L1556</t>
  </si>
  <si>
    <t>=(((L1557</t>
  </si>
  <si>
    <t>=(((L1558</t>
  </si>
  <si>
    <t>=(((L1559</t>
  </si>
  <si>
    <t>=(((L1560</t>
  </si>
  <si>
    <t>=(((L1561</t>
  </si>
  <si>
    <t>=(((L1562</t>
  </si>
  <si>
    <t>=(((L1563</t>
  </si>
  <si>
    <t>=(((L1564</t>
  </si>
  <si>
    <t>=(((L1565</t>
  </si>
  <si>
    <t>=(((L1566</t>
  </si>
  <si>
    <t>=(((L1567</t>
  </si>
  <si>
    <t>=(((L1568</t>
  </si>
  <si>
    <t>=(((L1569</t>
  </si>
  <si>
    <t>=(((L1570</t>
  </si>
  <si>
    <t>=(((L1571</t>
  </si>
  <si>
    <t>=(((L1572</t>
  </si>
  <si>
    <t>=(((L1573</t>
  </si>
  <si>
    <t>=(((L1574</t>
  </si>
  <si>
    <t>=(((L1575</t>
  </si>
  <si>
    <t>=(((L1576</t>
  </si>
  <si>
    <t>=(((L1577</t>
  </si>
  <si>
    <t>=(((L1578</t>
  </si>
  <si>
    <t>=(((L1579</t>
  </si>
  <si>
    <t>=(((L1580</t>
  </si>
  <si>
    <t>=(((L1581</t>
  </si>
  <si>
    <t>=(((L1582</t>
  </si>
  <si>
    <t>=(((L1583</t>
  </si>
  <si>
    <t>=(((L1584</t>
  </si>
  <si>
    <t>=(((L1585</t>
  </si>
  <si>
    <t>=(((L1586</t>
  </si>
  <si>
    <t>=(((L1587</t>
  </si>
  <si>
    <t>=(((L1588</t>
  </si>
  <si>
    <t>=(((L1589</t>
  </si>
  <si>
    <t>=(((L1590</t>
  </si>
  <si>
    <t>=(((L1591</t>
  </si>
  <si>
    <t>=(((L1592</t>
  </si>
  <si>
    <t>=(((L1593</t>
  </si>
  <si>
    <t>=(((L1594</t>
  </si>
  <si>
    <t>=(((L1595</t>
  </si>
  <si>
    <t>=(((L1596</t>
  </si>
  <si>
    <t>=(((L1597</t>
  </si>
  <si>
    <t>=(((L1598</t>
  </si>
  <si>
    <t>=(((L1599</t>
  </si>
  <si>
    <t>=(((L1600</t>
  </si>
  <si>
    <t>=(((L1601</t>
  </si>
  <si>
    <t>=(((L1602</t>
  </si>
  <si>
    <t>=(((L1603</t>
  </si>
  <si>
    <t>=(((L1604</t>
  </si>
  <si>
    <t>=(((L1605</t>
  </si>
  <si>
    <t>=(((L1606</t>
  </si>
  <si>
    <t>=(((L1607</t>
  </si>
  <si>
    <t>=(((L1608</t>
  </si>
  <si>
    <t>=(((L1609</t>
  </si>
  <si>
    <t>=(((L1610</t>
  </si>
  <si>
    <t>=(((L1611</t>
  </si>
  <si>
    <t>=(((L1612</t>
  </si>
  <si>
    <t>=(((L1613</t>
  </si>
  <si>
    <t>=(((L1614</t>
  </si>
  <si>
    <t>=(((L1615</t>
  </si>
  <si>
    <t>=(((L1616</t>
  </si>
  <si>
    <t>=(((L1617</t>
  </si>
  <si>
    <t>=(((L1618</t>
  </si>
  <si>
    <t>=(((L1619</t>
  </si>
  <si>
    <t>=(((L1620</t>
  </si>
  <si>
    <t>=(((L1621</t>
  </si>
  <si>
    <t>=(((L1622</t>
  </si>
  <si>
    <t>=(((L1623</t>
  </si>
  <si>
    <t>=(((L1624</t>
  </si>
  <si>
    <t>=(((L1625</t>
  </si>
  <si>
    <t>=(((L1626</t>
  </si>
  <si>
    <t>=(((L1627</t>
  </si>
  <si>
    <t>=(((L1628</t>
  </si>
  <si>
    <t>=(((L1629</t>
  </si>
  <si>
    <t>=(((L1630</t>
  </si>
  <si>
    <t>=(((L1631</t>
  </si>
  <si>
    <t>=(((L1632</t>
  </si>
  <si>
    <t>=(((L1633</t>
  </si>
  <si>
    <t>=(((L1634</t>
  </si>
  <si>
    <t>=(((L1635</t>
  </si>
  <si>
    <t>=(((L1636</t>
  </si>
  <si>
    <t>=(((L1637</t>
  </si>
  <si>
    <t>=(((L1638</t>
  </si>
  <si>
    <t>=(((L1639</t>
  </si>
  <si>
    <t>=(((L1640</t>
  </si>
  <si>
    <t>=(((L1641</t>
  </si>
  <si>
    <t>=(((L1642</t>
  </si>
  <si>
    <t>=(((L1643</t>
  </si>
  <si>
    <t>=(((L1644</t>
  </si>
  <si>
    <t>=(((L1645</t>
  </si>
  <si>
    <t>=(((L1646</t>
  </si>
  <si>
    <t>=(((L1647</t>
  </si>
  <si>
    <t>=(((L1648</t>
  </si>
  <si>
    <t>=(((L1649</t>
  </si>
  <si>
    <t>=(((L1650</t>
  </si>
  <si>
    <t>=(((L1651</t>
  </si>
  <si>
    <t>=(((L1652</t>
  </si>
  <si>
    <t>=(((L1653</t>
  </si>
  <si>
    <t>=(((L1654</t>
  </si>
  <si>
    <t>=(((L1655</t>
  </si>
  <si>
    <t>=(((L1656</t>
  </si>
  <si>
    <t>=(((L1657</t>
  </si>
  <si>
    <t>=(((L1658</t>
  </si>
  <si>
    <t>=(((L1659</t>
  </si>
  <si>
    <t>=(((L1660</t>
  </si>
  <si>
    <t>=(((L1661</t>
  </si>
  <si>
    <t>=(((L1662</t>
  </si>
  <si>
    <t>=(((L1663</t>
  </si>
  <si>
    <t>=(((L1664</t>
  </si>
  <si>
    <t>=(((L1665</t>
  </si>
  <si>
    <t>=(((L1666</t>
  </si>
  <si>
    <t>=(((L1667</t>
  </si>
  <si>
    <t>=(((L1668</t>
  </si>
  <si>
    <t>=(((L1669</t>
  </si>
  <si>
    <t>=(((L1670</t>
  </si>
  <si>
    <t>=(((L1671</t>
  </si>
  <si>
    <t>=(((L1672</t>
  </si>
  <si>
    <t>=(((L1673</t>
  </si>
  <si>
    <t>=(((L1674</t>
  </si>
  <si>
    <t>=(((L1675</t>
  </si>
  <si>
    <t>=(((L1676</t>
  </si>
  <si>
    <t>=(((L1677</t>
  </si>
  <si>
    <t>=(((L1678</t>
  </si>
  <si>
    <t>=(((L1679</t>
  </si>
  <si>
    <t>=(((L1680</t>
  </si>
  <si>
    <t>=(((L1681</t>
  </si>
  <si>
    <t>=(((L1682</t>
  </si>
  <si>
    <t>=(((L1683</t>
  </si>
  <si>
    <t>=(((L1684</t>
  </si>
  <si>
    <t>=(((L1685</t>
  </si>
  <si>
    <t>=(((L1686</t>
  </si>
  <si>
    <t>=(((L1687</t>
  </si>
  <si>
    <t>=(((L1688</t>
  </si>
  <si>
    <t>=(((L1689</t>
  </si>
  <si>
    <t>=(((L1690</t>
  </si>
  <si>
    <t>=(((L1691</t>
  </si>
  <si>
    <t>=(((L1692</t>
  </si>
  <si>
    <t>=(((L1693</t>
  </si>
  <si>
    <t>=(((L1694</t>
  </si>
  <si>
    <t>=(((L1695</t>
  </si>
  <si>
    <t>=(((L1696</t>
  </si>
  <si>
    <t>=(((L1697</t>
  </si>
  <si>
    <t>=(((L1698</t>
  </si>
  <si>
    <t>=(((L1699</t>
  </si>
  <si>
    <t>=(((L1700</t>
  </si>
  <si>
    <t>=(((L1701</t>
  </si>
  <si>
    <t>=(((L1702</t>
  </si>
  <si>
    <t>=(((L1703</t>
  </si>
  <si>
    <t>=(((L1704</t>
  </si>
  <si>
    <t>=(((L1705</t>
  </si>
  <si>
    <t>=(((L1706</t>
  </si>
  <si>
    <t>=(((L1707</t>
  </si>
  <si>
    <t>=(((L1708</t>
  </si>
  <si>
    <t>=(((L1709</t>
  </si>
  <si>
    <t>=(((L1710</t>
  </si>
  <si>
    <t>=(((L1711</t>
  </si>
  <si>
    <t>=(((L1712</t>
  </si>
  <si>
    <t>=(((L1713</t>
  </si>
  <si>
    <t>=(((L1714</t>
  </si>
  <si>
    <t>=(((L1715</t>
  </si>
  <si>
    <t>=(((L1716</t>
  </si>
  <si>
    <t>=(((L1717</t>
  </si>
  <si>
    <t>=(((L1718</t>
  </si>
  <si>
    <t>=(((L1719</t>
  </si>
  <si>
    <t>=(((L1720</t>
  </si>
  <si>
    <t>=(((L1721</t>
  </si>
  <si>
    <t>=(((L1722</t>
  </si>
  <si>
    <t>=(((L1723</t>
  </si>
  <si>
    <t>=(((L1724</t>
  </si>
  <si>
    <t>=(((L1725</t>
  </si>
  <si>
    <t>=(((L1726</t>
  </si>
  <si>
    <t>=(((L1727</t>
  </si>
  <si>
    <t>=(((L1728</t>
  </si>
  <si>
    <t>=(((L1729</t>
  </si>
  <si>
    <t>=(((L1730</t>
  </si>
  <si>
    <t>=(((L1731</t>
  </si>
  <si>
    <t>=(((L1732</t>
  </si>
  <si>
    <t>=(((L1733</t>
  </si>
  <si>
    <t>=(((L1734</t>
  </si>
  <si>
    <t>=(((L1735</t>
  </si>
  <si>
    <t>=(((L1736</t>
  </si>
  <si>
    <t>=(((L1737</t>
  </si>
  <si>
    <t>=(((L1738</t>
  </si>
  <si>
    <t>=(((L1739</t>
  </si>
  <si>
    <t>=(((L1740</t>
  </si>
  <si>
    <t>=(((L1741</t>
  </si>
  <si>
    <t>=(((L1742</t>
  </si>
  <si>
    <t>=(((L1743</t>
  </si>
  <si>
    <t>=(((L1744</t>
  </si>
  <si>
    <t>=(((L1745</t>
  </si>
  <si>
    <t>=(((L1746</t>
  </si>
  <si>
    <t>=(((L1747</t>
  </si>
  <si>
    <t>=(((L1748</t>
  </si>
  <si>
    <t>=(((L1749</t>
  </si>
  <si>
    <t>=(((L1750</t>
  </si>
  <si>
    <t>=(((L1751</t>
  </si>
  <si>
    <t>=(((L1752</t>
  </si>
  <si>
    <t>=(((L1753</t>
  </si>
  <si>
    <t>=(((L1754</t>
  </si>
  <si>
    <t>=(((L1755</t>
  </si>
  <si>
    <t>=(((L1756</t>
  </si>
  <si>
    <t>=(((L1757</t>
  </si>
  <si>
    <t>=(((L1758</t>
  </si>
  <si>
    <t>=(((L1759</t>
  </si>
  <si>
    <t>=(((L1760</t>
  </si>
  <si>
    <t>=(((L1761</t>
  </si>
  <si>
    <t>=(((L1762</t>
  </si>
  <si>
    <t>=(((L1763</t>
  </si>
  <si>
    <t>=(((L1764</t>
  </si>
  <si>
    <t>=(((L1765</t>
  </si>
  <si>
    <t>=(((L1766</t>
  </si>
  <si>
    <t>=(((L1767</t>
  </si>
  <si>
    <t>=(((L1768</t>
  </si>
  <si>
    <t>=(((L1769</t>
  </si>
  <si>
    <t>=(((L1770</t>
  </si>
  <si>
    <t>=(((L1771</t>
  </si>
  <si>
    <t>=(((L1772</t>
  </si>
  <si>
    <t>=(((L1773</t>
  </si>
  <si>
    <t>=(((L1774</t>
  </si>
  <si>
    <t>=(((L1775</t>
  </si>
  <si>
    <t>=(((L1776</t>
  </si>
  <si>
    <t>=(((L1777</t>
  </si>
  <si>
    <t>=(((L1778</t>
  </si>
  <si>
    <t>=(((L1779</t>
  </si>
  <si>
    <t>=(((L1780</t>
  </si>
  <si>
    <t>=(((L1781</t>
  </si>
  <si>
    <t>=(((L1782</t>
  </si>
  <si>
    <t>=(((L1783</t>
  </si>
  <si>
    <t>=(((L1784</t>
  </si>
  <si>
    <t>=(((L1785</t>
  </si>
  <si>
    <t>=(((L1786</t>
  </si>
  <si>
    <t>=(((L1787</t>
  </si>
  <si>
    <t>=(((L1788</t>
  </si>
  <si>
    <t>=(((L1789</t>
  </si>
  <si>
    <t>=(((L1790</t>
  </si>
  <si>
    <t>=(((L1791</t>
  </si>
  <si>
    <t>=(((L1792</t>
  </si>
  <si>
    <t>=(((L1793</t>
  </si>
  <si>
    <t>=(((L1794</t>
  </si>
  <si>
    <t>=(((L1795</t>
  </si>
  <si>
    <t>=(((L1796</t>
  </si>
  <si>
    <t>=(((L1797</t>
  </si>
  <si>
    <t>=(((L1798</t>
  </si>
  <si>
    <t>=(((L1799</t>
  </si>
  <si>
    <t>=(((L1800</t>
  </si>
  <si>
    <t>=(((L1801</t>
  </si>
  <si>
    <t>=(((L1802</t>
  </si>
  <si>
    <t>=(((L1803</t>
  </si>
  <si>
    <t>=(((L1804</t>
  </si>
  <si>
    <t>=(((L1805</t>
  </si>
  <si>
    <t>=(((L1806</t>
  </si>
  <si>
    <t>=(((L1807</t>
  </si>
  <si>
    <t>=(((L1808</t>
  </si>
  <si>
    <t>=(((L1809</t>
  </si>
  <si>
    <t>=(((L1810</t>
  </si>
  <si>
    <t>=(((L1811</t>
  </si>
  <si>
    <t>=(((L1812</t>
  </si>
  <si>
    <t>=(((L1813</t>
  </si>
  <si>
    <t>=(((L1814</t>
  </si>
  <si>
    <t>=(((L1815</t>
  </si>
  <si>
    <t>=(((L1816</t>
  </si>
  <si>
    <t>=(((L1817</t>
  </si>
  <si>
    <t>=(((L1818</t>
  </si>
  <si>
    <t>=(((L1819</t>
  </si>
  <si>
    <t>=(((L1820</t>
  </si>
  <si>
    <t>=(((L1821</t>
  </si>
  <si>
    <t>=(((L1822</t>
  </si>
  <si>
    <t>=(((L1823</t>
  </si>
  <si>
    <t>=(((L1824</t>
  </si>
  <si>
    <t>=(((L1825</t>
  </si>
  <si>
    <t>=(((L1826</t>
  </si>
  <si>
    <t>=(((L1827</t>
  </si>
  <si>
    <t>=(((L1828</t>
  </si>
  <si>
    <t>=(((L1829</t>
  </si>
  <si>
    <t>=(((L1830</t>
  </si>
  <si>
    <t>=(((L1831</t>
  </si>
  <si>
    <t>=(((L1832</t>
  </si>
  <si>
    <t>=(((L1833</t>
  </si>
  <si>
    <t>=(((L1834</t>
  </si>
  <si>
    <t>=(((L1835</t>
  </si>
  <si>
    <t>=(((L1836</t>
  </si>
  <si>
    <t>=(((L1837</t>
  </si>
  <si>
    <t>=(((L1838</t>
  </si>
  <si>
    <t>=(((L1839</t>
  </si>
  <si>
    <t>=(((L1840</t>
  </si>
  <si>
    <t>=(((L1841</t>
  </si>
  <si>
    <t>=(((L1842</t>
  </si>
  <si>
    <t>=(((L1843</t>
  </si>
  <si>
    <t>=(((L1844</t>
  </si>
  <si>
    <t>=(((L1845</t>
  </si>
  <si>
    <t>=(((L1846</t>
  </si>
  <si>
    <t>=(((L1847</t>
  </si>
  <si>
    <t>=(((L1848</t>
  </si>
  <si>
    <t>=(((L1849</t>
  </si>
  <si>
    <t>=(((L1850</t>
  </si>
  <si>
    <t>=(((L1851</t>
  </si>
  <si>
    <t>=(((L1852</t>
  </si>
  <si>
    <t>=(((L1853</t>
  </si>
  <si>
    <t>=(((L1854</t>
  </si>
  <si>
    <t>=(((L1855</t>
  </si>
  <si>
    <t>=(((L1856</t>
  </si>
  <si>
    <t>=(((L1857</t>
  </si>
  <si>
    <t>=(((L1858</t>
  </si>
  <si>
    <t>=(((L1859</t>
  </si>
  <si>
    <t>=(((L1860</t>
  </si>
  <si>
    <t>=(((L1861</t>
  </si>
  <si>
    <t>=(((L1862</t>
  </si>
  <si>
    <t>=(((L1863</t>
  </si>
  <si>
    <t>=(((L1864</t>
  </si>
  <si>
    <t>=(((L1865</t>
  </si>
  <si>
    <t>=(((L1866</t>
  </si>
  <si>
    <t>=(((L1867</t>
  </si>
  <si>
    <t>=(((L1868</t>
  </si>
  <si>
    <t>=(((L1869</t>
  </si>
  <si>
    <t>=(((L1870</t>
  </si>
  <si>
    <t>=(((L1871</t>
  </si>
  <si>
    <t>=(((L1872</t>
  </si>
  <si>
    <t>=(((L1873</t>
  </si>
  <si>
    <t>=(((L1874</t>
  </si>
  <si>
    <t>=(((L1875</t>
  </si>
  <si>
    <t>=(((L1876</t>
  </si>
  <si>
    <t>=(((L1877</t>
  </si>
  <si>
    <t>=(((L1878</t>
  </si>
  <si>
    <t>=(((L1879</t>
  </si>
  <si>
    <t>=(((L1880</t>
  </si>
  <si>
    <t>=(((L1881</t>
  </si>
  <si>
    <t>=(((L1882</t>
  </si>
  <si>
    <t>=(((L1883</t>
  </si>
  <si>
    <t>=(((L1884</t>
  </si>
  <si>
    <t>=(((L1885</t>
  </si>
  <si>
    <t>=(((L1886</t>
  </si>
  <si>
    <t>=(((L1887</t>
  </si>
  <si>
    <t>=(((L1888</t>
  </si>
  <si>
    <t>=(((L1889</t>
  </si>
  <si>
    <t>=(((L1890</t>
  </si>
  <si>
    <t>=(((L1891</t>
  </si>
  <si>
    <t>=(((L1892</t>
  </si>
  <si>
    <t>=(((L1893</t>
  </si>
  <si>
    <t>=(((L1894</t>
  </si>
  <si>
    <t>=(((L1895</t>
  </si>
  <si>
    <t>=(((L1896</t>
  </si>
  <si>
    <t>=(((L1897</t>
  </si>
  <si>
    <t>=(((L1898</t>
  </si>
  <si>
    <t>=(((L1899</t>
  </si>
  <si>
    <t>=(((L1900</t>
  </si>
  <si>
    <t>=(((L1901</t>
  </si>
  <si>
    <t>=(((L1902</t>
  </si>
  <si>
    <t>=(((L1903</t>
  </si>
  <si>
    <t>=(((L1904</t>
  </si>
  <si>
    <t>=(((L1905</t>
  </si>
  <si>
    <t>=(((L1906</t>
  </si>
  <si>
    <t>=(((L1907</t>
  </si>
  <si>
    <t>=(((L1908</t>
  </si>
  <si>
    <t>=(((L1909</t>
  </si>
  <si>
    <t>=(((L1910</t>
  </si>
  <si>
    <t>=(((L1911</t>
  </si>
  <si>
    <t>=(((L1912</t>
  </si>
  <si>
    <t>=(((L1913</t>
  </si>
  <si>
    <t>=(((L1914</t>
  </si>
  <si>
    <t>=(((L1915</t>
  </si>
  <si>
    <t>=(((L1916</t>
  </si>
  <si>
    <t>=(((L1917</t>
  </si>
  <si>
    <t>=(((L1918</t>
  </si>
  <si>
    <t>=(((L1919</t>
  </si>
  <si>
    <t>=(((L1920</t>
  </si>
  <si>
    <t>=(((L1921</t>
  </si>
  <si>
    <t>=(((L1922</t>
  </si>
  <si>
    <t>=(((L1923</t>
  </si>
  <si>
    <t>=(((L1924</t>
  </si>
  <si>
    <t>=(((L1925</t>
  </si>
  <si>
    <t>=(((L1926</t>
  </si>
  <si>
    <t>=(((L1927</t>
  </si>
  <si>
    <t>=(((L1928</t>
  </si>
  <si>
    <t>=(((L1929</t>
  </si>
  <si>
    <t>=(((L1930</t>
  </si>
  <si>
    <t>=(((L1931</t>
  </si>
  <si>
    <t>=(((L1932</t>
  </si>
  <si>
    <t>=(((L1933</t>
  </si>
  <si>
    <t>=(((L1934</t>
  </si>
  <si>
    <t>=(((L1935</t>
  </si>
  <si>
    <t>=(((L1936</t>
  </si>
  <si>
    <t>=(((L1937</t>
  </si>
  <si>
    <t>=(((L1938</t>
  </si>
  <si>
    <t>=(((L1939</t>
  </si>
  <si>
    <t>=(((L1940</t>
  </si>
  <si>
    <t>=(((L1941</t>
  </si>
  <si>
    <t>=(((L1942</t>
  </si>
  <si>
    <t>=(((L1943</t>
  </si>
  <si>
    <t>=(((L1944</t>
  </si>
  <si>
    <t>=(((L1945</t>
  </si>
  <si>
    <t>=(((L1946</t>
  </si>
  <si>
    <t>=(((L1947</t>
  </si>
  <si>
    <t>=(((L1948</t>
  </si>
  <si>
    <t>=(((L1949</t>
  </si>
  <si>
    <t>=(((L1950</t>
  </si>
  <si>
    <t>=(((L1951</t>
  </si>
  <si>
    <t>=(((L1952</t>
  </si>
  <si>
    <t>=(((L1953</t>
  </si>
  <si>
    <t>=(((L1954</t>
  </si>
  <si>
    <t>=(((L1955</t>
  </si>
  <si>
    <t>=(((L1956</t>
  </si>
  <si>
    <t>=(((L1957</t>
  </si>
  <si>
    <t>=(((L1958</t>
  </si>
  <si>
    <t>=(((L1959</t>
  </si>
  <si>
    <t>=(((L1960</t>
  </si>
  <si>
    <t>=(((L1961</t>
  </si>
  <si>
    <t>=(((L1962</t>
  </si>
  <si>
    <t>=(((L1963</t>
  </si>
  <si>
    <t>=(((L1964</t>
  </si>
  <si>
    <t>=(((L1965</t>
  </si>
  <si>
    <t>=(((L1966</t>
  </si>
  <si>
    <t>=(((L1967</t>
  </si>
  <si>
    <t>=(((L1968</t>
  </si>
  <si>
    <t>=(((L1969</t>
  </si>
  <si>
    <t>=(((L1970</t>
  </si>
  <si>
    <t>=(((L1971</t>
  </si>
  <si>
    <t>=(((L1972</t>
  </si>
  <si>
    <t>=(((L1973</t>
  </si>
  <si>
    <t>=(((L1974</t>
  </si>
  <si>
    <t>=(((L1975</t>
  </si>
  <si>
    <t>=(((L1976</t>
  </si>
  <si>
    <t>=(((L1977</t>
  </si>
  <si>
    <t>=(((L1978</t>
  </si>
  <si>
    <t>=(((L1979</t>
  </si>
  <si>
    <t>=(((L1980</t>
  </si>
  <si>
    <t>=(((L1981</t>
  </si>
  <si>
    <t>=(((L1982</t>
  </si>
  <si>
    <t>=(((L1983</t>
  </si>
  <si>
    <t>=(((L1984</t>
  </si>
  <si>
    <t>=(((L1985</t>
  </si>
  <si>
    <t>=(((L1986</t>
  </si>
  <si>
    <t>=(((L1987</t>
  </si>
  <si>
    <t>=(((L1988</t>
  </si>
  <si>
    <t>=(((L1989</t>
  </si>
  <si>
    <t>=(((L1990</t>
  </si>
  <si>
    <t>=(((L1991</t>
  </si>
  <si>
    <t>=(((L1992</t>
  </si>
  <si>
    <t>=(((L1993</t>
  </si>
  <si>
    <t>=(((L1994</t>
  </si>
  <si>
    <t>=(((L1995</t>
  </si>
  <si>
    <t>=(((L1996</t>
  </si>
  <si>
    <t>=(((L1997</t>
  </si>
  <si>
    <t>=(((L1998</t>
  </si>
  <si>
    <t>=(((L1999</t>
  </si>
  <si>
    <t>=(((L2000</t>
  </si>
  <si>
    <t>=(((L2001</t>
  </si>
  <si>
    <t>=(((L2002</t>
  </si>
  <si>
    <t>=(((L2003</t>
  </si>
  <si>
    <t>=(((L2004</t>
  </si>
  <si>
    <t>=(((L2005</t>
  </si>
  <si>
    <t>=(((L2006</t>
  </si>
  <si>
    <t>=(((L2007</t>
  </si>
  <si>
    <t>=(((L2008</t>
  </si>
  <si>
    <t>=(((L2009</t>
  </si>
  <si>
    <t>=(((L2010</t>
  </si>
  <si>
    <t>=(((L2011</t>
  </si>
  <si>
    <t>=(((L2012</t>
  </si>
  <si>
    <t>=(((L2013</t>
  </si>
  <si>
    <t>=(((L2014</t>
  </si>
  <si>
    <t>=(((L2015</t>
  </si>
  <si>
    <t>=(((L2016</t>
  </si>
  <si>
    <t>=(((L2017</t>
  </si>
  <si>
    <t>=(((L2018</t>
  </si>
  <si>
    <t>=(((L2019</t>
  </si>
  <si>
    <t>=(((L2020</t>
  </si>
  <si>
    <t>=(((L2021</t>
  </si>
  <si>
    <t>=(((L2022</t>
  </si>
  <si>
    <t>=(((L2023</t>
  </si>
  <si>
    <t>=(((L2024</t>
  </si>
  <si>
    <t>=(((L2025</t>
  </si>
  <si>
    <t>=(((L2026</t>
  </si>
  <si>
    <t>=(((L2027</t>
  </si>
  <si>
    <t>=(((L2028</t>
  </si>
  <si>
    <t>=(((L2029</t>
  </si>
  <si>
    <t>=(((L2030</t>
  </si>
  <si>
    <t>=(((L2031</t>
  </si>
  <si>
    <t>=(((L2032</t>
  </si>
  <si>
    <t>=(((L2033</t>
  </si>
  <si>
    <t>=(((L2034</t>
  </si>
  <si>
    <t>=(((L2035</t>
  </si>
  <si>
    <t>=(((L2036</t>
  </si>
  <si>
    <t>=(((L2037</t>
  </si>
  <si>
    <t>=(((L2038</t>
  </si>
  <si>
    <t>=(((L2039</t>
  </si>
  <si>
    <t>=(((L2040</t>
  </si>
  <si>
    <t>=(((L2041</t>
  </si>
  <si>
    <t>=(((L2042</t>
  </si>
  <si>
    <t>=(((L2043</t>
  </si>
  <si>
    <t>=(((L2044</t>
  </si>
  <si>
    <t>=(((L2045</t>
  </si>
  <si>
    <t>=(((L2046</t>
  </si>
  <si>
    <t>=(((L2047</t>
  </si>
  <si>
    <t>=(((L2048</t>
  </si>
  <si>
    <t>=(((L2049</t>
  </si>
  <si>
    <t>=(((L2050</t>
  </si>
  <si>
    <t>=(((L2051</t>
  </si>
  <si>
    <t>=(((L2052</t>
  </si>
  <si>
    <t>=(((L2053</t>
  </si>
  <si>
    <t>=(((L2054</t>
  </si>
  <si>
    <t>=(((L2055</t>
  </si>
  <si>
    <t>=(((L2056</t>
  </si>
  <si>
    <t>=(((L2057</t>
  </si>
  <si>
    <t>=(((L2058</t>
  </si>
  <si>
    <t>=(((L2059</t>
  </si>
  <si>
    <t>=(((L2060</t>
  </si>
  <si>
    <t>=(((L2061</t>
  </si>
  <si>
    <t>=(((L2062</t>
  </si>
  <si>
    <t>=(((L2063</t>
  </si>
  <si>
    <t>=(((L2064</t>
  </si>
  <si>
    <t>=(((L2065</t>
  </si>
  <si>
    <t>=(((L2066</t>
  </si>
  <si>
    <t>=(((L2067</t>
  </si>
  <si>
    <t>=(((L2068</t>
  </si>
  <si>
    <t>=(((L2069</t>
  </si>
  <si>
    <t>=(((L2070</t>
  </si>
  <si>
    <t>=(((L2071</t>
  </si>
  <si>
    <t>=(((L2072</t>
  </si>
  <si>
    <t>=(((L2073</t>
  </si>
  <si>
    <t>=(((L2074</t>
  </si>
  <si>
    <t>=(((L2075</t>
  </si>
  <si>
    <t>=(((L2076</t>
  </si>
  <si>
    <t>=(((L2077</t>
  </si>
  <si>
    <t>=(((L2078</t>
  </si>
  <si>
    <t>=(((L2079</t>
  </si>
  <si>
    <t>=(((L2080</t>
  </si>
  <si>
    <t>=(((L2081</t>
  </si>
  <si>
    <t>=(((L2082</t>
  </si>
  <si>
    <t>=(((L2083</t>
  </si>
  <si>
    <t>=(((L2084</t>
  </si>
  <si>
    <t>=(((L2085</t>
  </si>
  <si>
    <t>=(((L2086</t>
  </si>
  <si>
    <t>=(((L2087</t>
  </si>
  <si>
    <t>=(((L2088</t>
  </si>
  <si>
    <t>=(((L2089</t>
  </si>
  <si>
    <t>=(((L2090</t>
  </si>
  <si>
    <t>=(((L2091</t>
  </si>
  <si>
    <t>=(((L2092</t>
  </si>
  <si>
    <t>=(((L2093</t>
  </si>
  <si>
    <t>=(((L2094</t>
  </si>
  <si>
    <t>=(((L2095</t>
  </si>
  <si>
    <t>=(((L2096</t>
  </si>
  <si>
    <t>=(((L2097</t>
  </si>
  <si>
    <t>=(((L2098</t>
  </si>
  <si>
    <t>=(((L2099</t>
  </si>
  <si>
    <t>=(((L2100</t>
  </si>
  <si>
    <t>=(((L2101</t>
  </si>
  <si>
    <t>=(((L2102</t>
  </si>
  <si>
    <t>=(((L2103</t>
  </si>
  <si>
    <t>=(((L2104</t>
  </si>
  <si>
    <t>=(((L2105</t>
  </si>
  <si>
    <t>=(((L2106</t>
  </si>
  <si>
    <t>=(((L2107</t>
  </si>
  <si>
    <t>=(((L2108</t>
  </si>
  <si>
    <t>=(((L2109</t>
  </si>
  <si>
    <t>=(((L2110</t>
  </si>
  <si>
    <t>=(((L2111</t>
  </si>
  <si>
    <t>=(((L2112</t>
  </si>
  <si>
    <t>=(((L2113</t>
  </si>
  <si>
    <t>=(((L2114</t>
  </si>
  <si>
    <t>=(((L2115</t>
  </si>
  <si>
    <t>=(((L2116</t>
  </si>
  <si>
    <t>=(((L2117</t>
  </si>
  <si>
    <t>=(((L2118</t>
  </si>
  <si>
    <t>=(((L2119</t>
  </si>
  <si>
    <t>=(((L2120</t>
  </si>
  <si>
    <t>=(((L2121</t>
  </si>
  <si>
    <t>=(((L2122</t>
  </si>
  <si>
    <t>=(((L2123</t>
  </si>
  <si>
    <t>=(((L2124</t>
  </si>
  <si>
    <t>=(((L2125</t>
  </si>
  <si>
    <t>=(((L2126</t>
  </si>
  <si>
    <t>=(((L2127</t>
  </si>
  <si>
    <t>=(((L2128</t>
  </si>
  <si>
    <t>=(((L2129</t>
  </si>
  <si>
    <t>=(((L2130</t>
  </si>
  <si>
    <t>=(((L2131</t>
  </si>
  <si>
    <t>=(((L2132</t>
  </si>
  <si>
    <t>=(((L2133</t>
  </si>
  <si>
    <t>=(((L2134</t>
  </si>
  <si>
    <t>=(((L2135</t>
  </si>
  <si>
    <t>=(((L2136</t>
  </si>
  <si>
    <t>=(((L2137</t>
  </si>
  <si>
    <t>=(((L2138</t>
  </si>
  <si>
    <t>=(((L2139</t>
  </si>
  <si>
    <t>=(((L2140</t>
  </si>
  <si>
    <t>=(((L2141</t>
  </si>
  <si>
    <t>=(((L2142</t>
  </si>
  <si>
    <t>=(((L2143</t>
  </si>
  <si>
    <t>=(((L2144</t>
  </si>
  <si>
    <t>=(((L2145</t>
  </si>
  <si>
    <t>=(((L2146</t>
  </si>
  <si>
    <t>=(((L2147</t>
  </si>
  <si>
    <t>=(((L2148</t>
  </si>
  <si>
    <t>=(((L2149</t>
  </si>
  <si>
    <t>=(((L2150</t>
  </si>
  <si>
    <t>=(((L2151</t>
  </si>
  <si>
    <t>=(((L2152</t>
  </si>
  <si>
    <t>=(((L2153</t>
  </si>
  <si>
    <t>=(((L2154</t>
  </si>
  <si>
    <t>=(((L2155</t>
  </si>
  <si>
    <t>=(((L2156</t>
  </si>
  <si>
    <t>=(((L2157</t>
  </si>
  <si>
    <t>=(((L2158</t>
  </si>
  <si>
    <t>=(((L2159</t>
  </si>
  <si>
    <t>=(((L2160</t>
  </si>
  <si>
    <t>=(((L2161</t>
  </si>
  <si>
    <t>=(((L2162</t>
  </si>
  <si>
    <t>=(((L2163</t>
  </si>
  <si>
    <t>=(((L2164</t>
  </si>
  <si>
    <t>=(((L2165</t>
  </si>
  <si>
    <t>=(((L2166</t>
  </si>
  <si>
    <t>=(((L2167</t>
  </si>
  <si>
    <t>=(((L2168</t>
  </si>
  <si>
    <t>=(((L2169</t>
  </si>
  <si>
    <t>=(((L2170</t>
  </si>
  <si>
    <t>=(((L2171</t>
  </si>
  <si>
    <t>=(((L2172</t>
  </si>
  <si>
    <t>=(((L2173</t>
  </si>
  <si>
    <t>=(((L2174</t>
  </si>
  <si>
    <t>=(((L2175</t>
  </si>
  <si>
    <t>=(((L2176</t>
  </si>
  <si>
    <t>=(((L2177</t>
  </si>
  <si>
    <t>=(((L2178</t>
  </si>
  <si>
    <t>=(((L2179</t>
  </si>
  <si>
    <t>=(((L2180</t>
  </si>
  <si>
    <t>=(((L2181</t>
  </si>
  <si>
    <t>=(((L2182</t>
  </si>
  <si>
    <t>=(((L2183</t>
  </si>
  <si>
    <t>=(((L2184</t>
  </si>
  <si>
    <t>=(((L2185</t>
  </si>
  <si>
    <t>=(((L2186</t>
  </si>
  <si>
    <t>=(((L2187</t>
  </si>
  <si>
    <t>=(((L2188</t>
  </si>
  <si>
    <t>=(((L2189</t>
  </si>
  <si>
    <t>=(((L2190</t>
  </si>
  <si>
    <t>=(((L2191</t>
  </si>
  <si>
    <t>=(((L2192</t>
  </si>
  <si>
    <t>=(((L2193</t>
  </si>
  <si>
    <t>=(((L2194</t>
  </si>
  <si>
    <t>=(((L2195</t>
  </si>
  <si>
    <t>=(((L2196</t>
  </si>
  <si>
    <t>=(((L2197</t>
  </si>
  <si>
    <t>=(((L2198</t>
  </si>
  <si>
    <t>=(((L2199</t>
  </si>
  <si>
    <t>=(((L2200</t>
  </si>
  <si>
    <t>=(((L2201</t>
  </si>
  <si>
    <t>=(((L2202</t>
  </si>
  <si>
    <t>=(((L2203</t>
  </si>
  <si>
    <t>=(((L2204</t>
  </si>
  <si>
    <t>=(((L2205</t>
  </si>
  <si>
    <t>=(((L2206</t>
  </si>
  <si>
    <t>=(((L2207</t>
  </si>
  <si>
    <t>=(((L2208</t>
  </si>
  <si>
    <t>=(((L2209</t>
  </si>
  <si>
    <t>=(((L2210</t>
  </si>
  <si>
    <t>=(((L2211</t>
  </si>
  <si>
    <t>=(((L2212</t>
  </si>
  <si>
    <t>=(((L2213</t>
  </si>
  <si>
    <t>=(((L2214</t>
  </si>
  <si>
    <t>=(((L2215</t>
  </si>
  <si>
    <t>=(((L2216</t>
  </si>
  <si>
    <t>=(((L2217</t>
  </si>
  <si>
    <t>=(((L2218</t>
  </si>
  <si>
    <t>=(((L2219</t>
  </si>
  <si>
    <t>=(((L2220</t>
  </si>
  <si>
    <t>=(((L2221</t>
  </si>
  <si>
    <t>=(((L2222</t>
  </si>
  <si>
    <t>=(((L2223</t>
  </si>
  <si>
    <t>=(((L2224</t>
  </si>
  <si>
    <t>=(((L2225</t>
  </si>
  <si>
    <t>=(((L2226</t>
  </si>
  <si>
    <t>=(((L2227</t>
  </si>
  <si>
    <t>=(((L2228</t>
  </si>
  <si>
    <t>=(((L2229</t>
  </si>
  <si>
    <t>=(((L2230</t>
  </si>
  <si>
    <t>=(((L2231</t>
  </si>
  <si>
    <t>=(((L2232</t>
  </si>
  <si>
    <t>=(((L2233</t>
  </si>
  <si>
    <t>=(((L2234</t>
  </si>
  <si>
    <t>=(((L2235</t>
  </si>
  <si>
    <t>=(((L2236</t>
  </si>
  <si>
    <t>=(((L2237</t>
  </si>
  <si>
    <t>=(((L2238</t>
  </si>
  <si>
    <t>=(((L2239</t>
  </si>
  <si>
    <t>=(((L2240</t>
  </si>
  <si>
    <t>=(((L2241</t>
  </si>
  <si>
    <t>=(((L2242</t>
  </si>
  <si>
    <t>=(((L2243</t>
  </si>
  <si>
    <t>=(((L2244</t>
  </si>
  <si>
    <t>=(((L2245</t>
  </si>
  <si>
    <t>=(((L2246</t>
  </si>
  <si>
    <t>=(((L2247</t>
  </si>
  <si>
    <t>=(((L2248</t>
  </si>
  <si>
    <t>=(((L2249</t>
  </si>
  <si>
    <t>=(((L2250</t>
  </si>
  <si>
    <t>=(((L2251</t>
  </si>
  <si>
    <t>=(((L2252</t>
  </si>
  <si>
    <t>=(((L2253</t>
  </si>
  <si>
    <t>=(((L2254</t>
  </si>
  <si>
    <t>=(((L2255</t>
  </si>
  <si>
    <t>=(((L2256</t>
  </si>
  <si>
    <t>=(((L2257</t>
  </si>
  <si>
    <t>=(((L2258</t>
  </si>
  <si>
    <t>=(((L2259</t>
  </si>
  <si>
    <t>=(((L2260</t>
  </si>
  <si>
    <t>=(((L2261</t>
  </si>
  <si>
    <t>=(((L2262</t>
  </si>
  <si>
    <t>=(((L2263</t>
  </si>
  <si>
    <t>=(((L2264</t>
  </si>
  <si>
    <t>=(((L2265</t>
  </si>
  <si>
    <t>=(((L2266</t>
  </si>
  <si>
    <t>=(((L2267</t>
  </si>
  <si>
    <t>=(((L2268</t>
  </si>
  <si>
    <t>=(((L2269</t>
  </si>
  <si>
    <t>=(((L2270</t>
  </si>
  <si>
    <t>=(((L2271</t>
  </si>
  <si>
    <t>=(((L2272</t>
  </si>
  <si>
    <t>=(((L2273</t>
  </si>
  <si>
    <t>=(((L2274</t>
  </si>
  <si>
    <t>=(((L2275</t>
  </si>
  <si>
    <t>=(((L2276</t>
  </si>
  <si>
    <t>=(((L2277</t>
  </si>
  <si>
    <t>=(((L2278</t>
  </si>
  <si>
    <t>=(((L2279</t>
  </si>
  <si>
    <t>=(((L2280</t>
  </si>
  <si>
    <t>=(((L2281</t>
  </si>
  <si>
    <t>=(((L2282</t>
  </si>
  <si>
    <t>=(((L2283</t>
  </si>
  <si>
    <t>=(((L2284</t>
  </si>
  <si>
    <t>=(((L2285</t>
  </si>
  <si>
    <t>=(((L2286</t>
  </si>
  <si>
    <t>=(((L2287</t>
  </si>
  <si>
    <t>=(((L2288</t>
  </si>
  <si>
    <t>=(((L2289</t>
  </si>
  <si>
    <t>=(((L2290</t>
  </si>
  <si>
    <t>=(((L2291</t>
  </si>
  <si>
    <t>=(((L2292</t>
  </si>
  <si>
    <t>=(((L2293</t>
  </si>
  <si>
    <t>=(((L2294</t>
  </si>
  <si>
    <t>=(((L2295</t>
  </si>
  <si>
    <t>=(((L2296</t>
  </si>
  <si>
    <t>=(((L2297</t>
  </si>
  <si>
    <t>=(((L2298</t>
  </si>
  <si>
    <t>=(((L2299</t>
  </si>
  <si>
    <t>=(((L2300</t>
  </si>
  <si>
    <t>=(((L2301</t>
  </si>
  <si>
    <t>=(((L2302</t>
  </si>
  <si>
    <t>=(((L2303</t>
  </si>
  <si>
    <t>=(((L2304</t>
  </si>
  <si>
    <t>=(((L2305</t>
  </si>
  <si>
    <t>=(((L2306</t>
  </si>
  <si>
    <t>=(((L2307</t>
  </si>
  <si>
    <t>=(((L2308</t>
  </si>
  <si>
    <t>=(((L2309</t>
  </si>
  <si>
    <t>=(((L2310</t>
  </si>
  <si>
    <t>=(((L2311</t>
  </si>
  <si>
    <t>=(((L2312</t>
  </si>
  <si>
    <t>=(((L2313</t>
  </si>
  <si>
    <t>=(((L2314</t>
  </si>
  <si>
    <t>=(((L2315</t>
  </si>
  <si>
    <t>=(((L2316</t>
  </si>
  <si>
    <t>=(((L2317</t>
  </si>
  <si>
    <t>=(((L2318</t>
  </si>
  <si>
    <t>=(((L2319</t>
  </si>
  <si>
    <t>=(((L2320</t>
  </si>
  <si>
    <t>=(((L2321</t>
  </si>
  <si>
    <t>=(((L2322</t>
  </si>
  <si>
    <t>=(((L2323</t>
  </si>
  <si>
    <t>=(((L2324</t>
  </si>
  <si>
    <t>=(((L2325</t>
  </si>
  <si>
    <t>=(((L2326</t>
  </si>
  <si>
    <t>=(((L2327</t>
  </si>
  <si>
    <t>=(((L2328</t>
  </si>
  <si>
    <t>=(((L2329</t>
  </si>
  <si>
    <t>=(((L2330</t>
  </si>
  <si>
    <t>=(((L2331</t>
  </si>
  <si>
    <t>=(((L2332</t>
  </si>
  <si>
    <t>=(((L2333</t>
  </si>
  <si>
    <t>=(((L2334</t>
  </si>
  <si>
    <t>=(((L2335</t>
  </si>
  <si>
    <t>=(((L2336</t>
  </si>
  <si>
    <t>=(((L2337</t>
  </si>
  <si>
    <t>=(((L2338</t>
  </si>
  <si>
    <t>=(((L2339</t>
  </si>
  <si>
    <t>=(((L2340</t>
  </si>
  <si>
    <t>=(((L2341</t>
  </si>
  <si>
    <t>=(((L2342</t>
  </si>
  <si>
    <t>=(((L2343</t>
  </si>
  <si>
    <t>=(((L2344</t>
  </si>
  <si>
    <t>=(((L2345</t>
  </si>
  <si>
    <t>=(((L2346</t>
  </si>
  <si>
    <t>=(((L2347</t>
  </si>
  <si>
    <t>=(((L2348</t>
  </si>
  <si>
    <t>=(((L2349</t>
  </si>
  <si>
    <t>=(((L2350</t>
  </si>
  <si>
    <t>=(((L2351</t>
  </si>
  <si>
    <t>=(((L2352</t>
  </si>
  <si>
    <t>=(((L2353</t>
  </si>
  <si>
    <t>=(((L2354</t>
  </si>
  <si>
    <t>=(((L2355</t>
  </si>
  <si>
    <t>=(((L2356</t>
  </si>
  <si>
    <t>=(((L2357</t>
  </si>
  <si>
    <t>=(((L2358</t>
  </si>
  <si>
    <t>=(((L2359</t>
  </si>
  <si>
    <t>=(((L2360</t>
  </si>
  <si>
    <t>=(((L2361</t>
  </si>
  <si>
    <t>=(((L2362</t>
  </si>
  <si>
    <t>=(((L2363</t>
  </si>
  <si>
    <t>=(((L2364</t>
  </si>
  <si>
    <t>=(((L2365</t>
  </si>
  <si>
    <t>=(((L2366</t>
  </si>
  <si>
    <t>=(((L2367</t>
  </si>
  <si>
    <t>=(((L2368</t>
  </si>
  <si>
    <t>=(((L2369</t>
  </si>
  <si>
    <t>=(((L2370</t>
  </si>
  <si>
    <t>=(((L2371</t>
  </si>
  <si>
    <t>=(((L2372</t>
  </si>
  <si>
    <t>=(((L2373</t>
  </si>
  <si>
    <t>=(((L2374</t>
  </si>
  <si>
    <t>=(((L2375</t>
  </si>
  <si>
    <t>=(((L2376</t>
  </si>
  <si>
    <t>=(((L2377</t>
  </si>
  <si>
    <t>=(((L2378</t>
  </si>
  <si>
    <t>=(((L2379</t>
  </si>
  <si>
    <t>=(((L2380</t>
  </si>
  <si>
    <t>=(((L2381</t>
  </si>
  <si>
    <t>=(((L2382</t>
  </si>
  <si>
    <t>=(((L2383</t>
  </si>
  <si>
    <t>=(((L2384</t>
  </si>
  <si>
    <t>=(((L2385</t>
  </si>
  <si>
    <t>=(((L2386</t>
  </si>
  <si>
    <t>=(((L2387</t>
  </si>
  <si>
    <t>=(((L2388</t>
  </si>
  <si>
    <t>=(((L2389</t>
  </si>
  <si>
    <t>=(((L2390</t>
  </si>
  <si>
    <t>=(((L2391</t>
  </si>
  <si>
    <t>=(((L2392</t>
  </si>
  <si>
    <t>=(((L2393</t>
  </si>
  <si>
    <t>=(((L2394</t>
  </si>
  <si>
    <t>=(((L2395</t>
  </si>
  <si>
    <t>=(((L2396</t>
  </si>
  <si>
    <t>=(((L2397</t>
  </si>
  <si>
    <t>=(((L2398</t>
  </si>
  <si>
    <t>=(((L2399</t>
  </si>
  <si>
    <t>=(((L2400</t>
  </si>
  <si>
    <t>=(((L2401</t>
  </si>
  <si>
    <t>=(((L2402</t>
  </si>
  <si>
    <t>=(((L2403</t>
  </si>
  <si>
    <t>=(((L2404</t>
  </si>
  <si>
    <t>=(((L2405</t>
  </si>
  <si>
    <t>=(((L2406</t>
  </si>
  <si>
    <t>=(((L2407</t>
  </si>
  <si>
    <t>=(((L2408</t>
  </si>
  <si>
    <t>=(((L2409</t>
  </si>
  <si>
    <t>=(((L2410</t>
  </si>
  <si>
    <t>=(((L2411</t>
  </si>
  <si>
    <t>=(((L2412</t>
  </si>
  <si>
    <t>=(((L2413</t>
  </si>
  <si>
    <t>=(((L2414</t>
  </si>
  <si>
    <t>=(((L2415</t>
  </si>
  <si>
    <t>=(((L2416</t>
  </si>
  <si>
    <t>=(((L2417</t>
  </si>
  <si>
    <t>=(((L2418</t>
  </si>
  <si>
    <t>=(((L2419</t>
  </si>
  <si>
    <t>=(((L2420</t>
  </si>
  <si>
    <t>=(((L2421</t>
  </si>
  <si>
    <t>=(((L2422</t>
  </si>
  <si>
    <t>=(((L2423</t>
  </si>
  <si>
    <t>=(((L2424</t>
  </si>
  <si>
    <t>=(((L2425</t>
  </si>
  <si>
    <t>=(((L2426</t>
  </si>
  <si>
    <t>=(((L2427</t>
  </si>
  <si>
    <t>=(((L2428</t>
  </si>
  <si>
    <t>=(((L2429</t>
  </si>
  <si>
    <t>=(((L2430</t>
  </si>
  <si>
    <t>=(((L2431</t>
  </si>
  <si>
    <t>=(((L2432</t>
  </si>
  <si>
    <t>=(((L2433</t>
  </si>
  <si>
    <t>=(((L2434</t>
  </si>
  <si>
    <t>=(((L2435</t>
  </si>
  <si>
    <t>=(((L2436</t>
  </si>
  <si>
    <t>=(((L2437</t>
  </si>
  <si>
    <t>=(((L2438</t>
  </si>
  <si>
    <t>=(((L2439</t>
  </si>
  <si>
    <t>=(((L2440</t>
  </si>
  <si>
    <t>=(((L2441</t>
  </si>
  <si>
    <t>=(((L2442</t>
  </si>
  <si>
    <t>=(((L2443</t>
  </si>
  <si>
    <t>=(((L2444</t>
  </si>
  <si>
    <t>=(((L2445</t>
  </si>
  <si>
    <t>=(((L2446</t>
  </si>
  <si>
    <t>=(((L2447</t>
  </si>
  <si>
    <t>=(((L2448</t>
  </si>
  <si>
    <t>=(((L2449</t>
  </si>
  <si>
    <t>=(((L2450</t>
  </si>
  <si>
    <t>=(((L2451</t>
  </si>
  <si>
    <t>=(((L2452</t>
  </si>
  <si>
    <t>=(((L2453</t>
  </si>
  <si>
    <t>=(((L2454</t>
  </si>
  <si>
    <t>=(((L2455</t>
  </si>
  <si>
    <t>=(((L2456</t>
  </si>
  <si>
    <t>=(((L2457</t>
  </si>
  <si>
    <t>=(((L2458</t>
  </si>
  <si>
    <t>=(((L2459</t>
  </si>
  <si>
    <t>=(((L2460</t>
  </si>
  <si>
    <t>=(((L2461</t>
  </si>
  <si>
    <t>=(((L2462</t>
  </si>
  <si>
    <t>=(((L2463</t>
  </si>
  <si>
    <t>=(((L2464</t>
  </si>
  <si>
    <t>=(((L2465</t>
  </si>
  <si>
    <t>=(((L2466</t>
  </si>
  <si>
    <t>=(((L2467</t>
  </si>
  <si>
    <t>=(((L2468</t>
  </si>
  <si>
    <t>=(((L2469</t>
  </si>
  <si>
    <t>=(((L2470</t>
  </si>
  <si>
    <t>=(((L2471</t>
  </si>
  <si>
    <t>=(((L2472</t>
  </si>
  <si>
    <t>=(((L2473</t>
  </si>
  <si>
    <t>=(((L2474</t>
  </si>
  <si>
    <t>=(((L2475</t>
  </si>
  <si>
    <t>=(((L2476</t>
  </si>
  <si>
    <t>=(((L2477</t>
  </si>
  <si>
    <t>=(((L2478</t>
  </si>
  <si>
    <t>=(((L2479</t>
  </si>
  <si>
    <t>=(((L2480</t>
  </si>
  <si>
    <t>=(((L2481</t>
  </si>
  <si>
    <t>=(((L2482</t>
  </si>
  <si>
    <t>=(((L2483</t>
  </si>
  <si>
    <t>=(((L2484</t>
  </si>
  <si>
    <t>=(((L2485</t>
  </si>
  <si>
    <t>=(((L2486</t>
  </si>
  <si>
    <t>=(((L2487</t>
  </si>
  <si>
    <t>=(((L2488</t>
  </si>
  <si>
    <t>=(((L2489</t>
  </si>
  <si>
    <t>=(((L2490</t>
  </si>
  <si>
    <t>=(((L2491</t>
  </si>
  <si>
    <t>=(((L2492</t>
  </si>
  <si>
    <t>=(((L2493</t>
  </si>
  <si>
    <t>=(((L2494</t>
  </si>
  <si>
    <t>=(((L2495</t>
  </si>
  <si>
    <t>=(((L2496</t>
  </si>
  <si>
    <t>=(((L2497</t>
  </si>
  <si>
    <t>=(((L2498</t>
  </si>
  <si>
    <t>=(((L2499</t>
  </si>
  <si>
    <t>=(((L2500</t>
  </si>
  <si>
    <t>=(((L2501</t>
  </si>
  <si>
    <t>=(((L2502</t>
  </si>
  <si>
    <t>=(((L2503</t>
  </si>
  <si>
    <t>=(((L2504</t>
  </si>
  <si>
    <t>=(((L2505</t>
  </si>
  <si>
    <t>=(((L2506</t>
  </si>
  <si>
    <t>=(((L2507</t>
  </si>
  <si>
    <t>=(((L2508</t>
  </si>
  <si>
    <t>=(((L2509</t>
  </si>
  <si>
    <t>=(((L2510</t>
  </si>
  <si>
    <t>=(((L2511</t>
  </si>
  <si>
    <t>=(((L2512</t>
  </si>
  <si>
    <t>=(((L2513</t>
  </si>
  <si>
    <t>=(((L2514</t>
  </si>
  <si>
    <t>=(((L2515</t>
  </si>
  <si>
    <t>=(((L2516</t>
  </si>
  <si>
    <t>=(((L2517</t>
  </si>
  <si>
    <t>=(((L2518</t>
  </si>
  <si>
    <t>=(((L2519</t>
  </si>
  <si>
    <t>=(((L2520</t>
  </si>
  <si>
    <t>=(((L2521</t>
  </si>
  <si>
    <t>=(((L2522</t>
  </si>
  <si>
    <t>=(((L2523</t>
  </si>
  <si>
    <t>=(((L2524</t>
  </si>
  <si>
    <t>=(((L2525</t>
  </si>
  <si>
    <t>=(((L2526</t>
  </si>
  <si>
    <t>=(((L2527</t>
  </si>
  <si>
    <t>=(((L2528</t>
  </si>
  <si>
    <t>=(((L2529</t>
  </si>
  <si>
    <t>=(((L2530</t>
  </si>
  <si>
    <t>=(((L2531</t>
  </si>
  <si>
    <t>=(((L2532</t>
  </si>
  <si>
    <t>=(((L2533</t>
  </si>
  <si>
    <t>=(((L2534</t>
  </si>
  <si>
    <t>=(((L2535</t>
  </si>
  <si>
    <t>=(((L2536</t>
  </si>
  <si>
    <t>=(((L2537</t>
  </si>
  <si>
    <t>=(((L2538</t>
  </si>
  <si>
    <t>=(((L2539</t>
  </si>
  <si>
    <t>=(((L2540</t>
  </si>
  <si>
    <t>=(((L2541</t>
  </si>
  <si>
    <t>=(((L2542</t>
  </si>
  <si>
    <t>=(((L2543</t>
  </si>
  <si>
    <t>=(((L2544</t>
  </si>
  <si>
    <t>=(((L2545</t>
  </si>
  <si>
    <t>=(((L2546</t>
  </si>
  <si>
    <t>=(((L2547</t>
  </si>
  <si>
    <t>=(((L2548</t>
  </si>
  <si>
    <t>=(((L2549</t>
  </si>
  <si>
    <t>=(((L2550</t>
  </si>
  <si>
    <t>=(((L2551</t>
  </si>
  <si>
    <t>=(((L2552</t>
  </si>
  <si>
    <t>=(((L2553</t>
  </si>
  <si>
    <t>=(((L2554</t>
  </si>
  <si>
    <t>=(((L2555</t>
  </si>
  <si>
    <t>=(((L2556</t>
  </si>
  <si>
    <t>=(((L2557</t>
  </si>
  <si>
    <t>=(((L2558</t>
  </si>
  <si>
    <t>=(((L2559</t>
  </si>
  <si>
    <t>=(((L2560</t>
  </si>
  <si>
    <t>=(((L2561</t>
  </si>
  <si>
    <t>=(((L2562</t>
  </si>
  <si>
    <t>=(((L2563</t>
  </si>
  <si>
    <t>=(((L2564</t>
  </si>
  <si>
    <t>=(((L2565</t>
  </si>
  <si>
    <t>=(((L2566</t>
  </si>
  <si>
    <t>=(((L2567</t>
  </si>
  <si>
    <t>=(((L2568</t>
  </si>
  <si>
    <t>=(((L2569</t>
  </si>
  <si>
    <t>=(((L2570</t>
  </si>
  <si>
    <t>=(((L2571</t>
  </si>
  <si>
    <t>=(((L2572</t>
  </si>
  <si>
    <t>=(((L2573</t>
  </si>
  <si>
    <t>=(((L2574</t>
  </si>
  <si>
    <t>=(((L2575</t>
  </si>
  <si>
    <t>=(((L2576</t>
  </si>
  <si>
    <t>=(((L2577</t>
  </si>
  <si>
    <t>=(((L2578</t>
  </si>
  <si>
    <t>=(((L2579</t>
  </si>
  <si>
    <t>=(((L2580</t>
  </si>
  <si>
    <t>=(((L2581</t>
  </si>
  <si>
    <t>=(((L2582</t>
  </si>
  <si>
    <t>=(((L2583</t>
  </si>
  <si>
    <t>=(((L2584</t>
  </si>
  <si>
    <t>=(((L2585</t>
  </si>
  <si>
    <t>=(((L2586</t>
  </si>
  <si>
    <t>=(((L2587</t>
  </si>
  <si>
    <t>=(((L2588</t>
  </si>
  <si>
    <t>=(((L2589</t>
  </si>
  <si>
    <t>=(((L2590</t>
  </si>
  <si>
    <t>=(((L2591</t>
  </si>
  <si>
    <t>=(((L2592</t>
  </si>
  <si>
    <t>=(((L2593</t>
  </si>
  <si>
    <t>=(((L2594</t>
  </si>
  <si>
    <t>=(((L2595</t>
  </si>
  <si>
    <t>=(((L2596</t>
  </si>
  <si>
    <t>=(((L2597</t>
  </si>
  <si>
    <t>=(((L2598</t>
  </si>
  <si>
    <t>=(((L2599</t>
  </si>
  <si>
    <t>=(((L2600</t>
  </si>
  <si>
    <t>=(((L2601</t>
  </si>
  <si>
    <t>=(((L2602</t>
  </si>
  <si>
    <t>=(((L2603</t>
  </si>
  <si>
    <t>=(((L2604</t>
  </si>
  <si>
    <t>=(((L2605</t>
  </si>
  <si>
    <t>=(((L2606</t>
  </si>
  <si>
    <t>=(((L2607</t>
  </si>
  <si>
    <t>=(((L2608</t>
  </si>
  <si>
    <t>=(((L2609</t>
  </si>
  <si>
    <t>=(((L2610</t>
  </si>
  <si>
    <t>=(((L2611</t>
  </si>
  <si>
    <t>=(((L2612</t>
  </si>
  <si>
    <t>=(((L2613</t>
  </si>
  <si>
    <t>=(((L2614</t>
  </si>
  <si>
    <t>=(((L2615</t>
  </si>
  <si>
    <t>=(((L2616</t>
  </si>
  <si>
    <t>=(((L2617</t>
  </si>
  <si>
    <t>=(((L2618</t>
  </si>
  <si>
    <t>=(((L2619</t>
  </si>
  <si>
    <t>=(((L2620</t>
  </si>
  <si>
    <t>=(((L2621</t>
  </si>
  <si>
    <t>=(((L2622</t>
  </si>
  <si>
    <t>=(((L2623</t>
  </si>
  <si>
    <t>=(((L2624</t>
  </si>
  <si>
    <t>=(((L2625</t>
  </si>
  <si>
    <t>=(((L2626</t>
  </si>
  <si>
    <t>=(((L2627</t>
  </si>
  <si>
    <t>=(((L2628</t>
  </si>
  <si>
    <t>=(((L2629</t>
  </si>
  <si>
    <t>=(((L2630</t>
  </si>
  <si>
    <t>=(((L2631</t>
  </si>
  <si>
    <t>=(((L2632</t>
  </si>
  <si>
    <t>=(((L2633</t>
  </si>
  <si>
    <t>=(((L2634</t>
  </si>
  <si>
    <t>=(((L2635</t>
  </si>
  <si>
    <t>=(((L2636</t>
  </si>
  <si>
    <t>=(((L2637</t>
  </si>
  <si>
    <t>=(((L2638</t>
  </si>
  <si>
    <t>=(((L2639</t>
  </si>
  <si>
    <t>=(((L2640</t>
  </si>
  <si>
    <t>=(((L2641</t>
  </si>
  <si>
    <t>=(((L2642</t>
  </si>
  <si>
    <t>=(((L2643</t>
  </si>
  <si>
    <t>=(((L2644</t>
  </si>
  <si>
    <t>=(((L2645</t>
  </si>
  <si>
    <t>=(((L2646</t>
  </si>
  <si>
    <t>=(((L2647</t>
  </si>
  <si>
    <t>=(((L2648</t>
  </si>
  <si>
    <t>=(((L2649</t>
  </si>
  <si>
    <t>=(((L2650</t>
  </si>
  <si>
    <t>=(((L2651</t>
  </si>
  <si>
    <t>=(((L2652</t>
  </si>
  <si>
    <t>=(((L2653</t>
  </si>
  <si>
    <t>=(((L2654</t>
  </si>
  <si>
    <t>=(((L2655</t>
  </si>
  <si>
    <t>=(((L2656</t>
  </si>
  <si>
    <t>=(((L2657</t>
  </si>
  <si>
    <t>=(((L2658</t>
  </si>
  <si>
    <t>=(((L2659</t>
  </si>
  <si>
    <t>=(((L2660</t>
  </si>
  <si>
    <t>=(((L2661</t>
  </si>
  <si>
    <t>=(((L2662</t>
  </si>
  <si>
    <t>=(((L2663</t>
  </si>
  <si>
    <t>=(((L2664</t>
  </si>
  <si>
    <t>=(((L2665</t>
  </si>
  <si>
    <t>=(((L2666</t>
  </si>
  <si>
    <t>=(((L2667</t>
  </si>
  <si>
    <t>=(((L2668</t>
  </si>
  <si>
    <t>=(((L2669</t>
  </si>
  <si>
    <t>=(((L2670</t>
  </si>
  <si>
    <t>=(((L2671</t>
  </si>
  <si>
    <t>=(((L2672</t>
  </si>
  <si>
    <t>=(((L2673</t>
  </si>
  <si>
    <t>=(((L2674</t>
  </si>
  <si>
    <t>=(((L2675</t>
  </si>
  <si>
    <t>=(((L2676</t>
  </si>
  <si>
    <t>=(((L2677</t>
  </si>
  <si>
    <t>=(((L2678</t>
  </si>
  <si>
    <t>=(((L2679</t>
  </si>
  <si>
    <t>=(((L2680</t>
  </si>
  <si>
    <t>=(((L2681</t>
  </si>
  <si>
    <t>=(((L2682</t>
  </si>
  <si>
    <t>=(((L2683</t>
  </si>
  <si>
    <t>=(((L2684</t>
  </si>
  <si>
    <t>=(((L2685</t>
  </si>
  <si>
    <t>=(((L2686</t>
  </si>
  <si>
    <t>=(((L2687</t>
  </si>
  <si>
    <t>=(((L2688</t>
  </si>
  <si>
    <t>=(((L2689</t>
  </si>
  <si>
    <t>=(((L2690</t>
  </si>
  <si>
    <t>=(((L2691</t>
  </si>
  <si>
    <t>=(((L2692</t>
  </si>
  <si>
    <t>=(((L2693</t>
  </si>
  <si>
    <t>=(((L2694</t>
  </si>
  <si>
    <t>=(((L2695</t>
  </si>
  <si>
    <t>=(((L2696</t>
  </si>
  <si>
    <t>=(((L2697</t>
  </si>
  <si>
    <t>=(((L2698</t>
  </si>
  <si>
    <t>=(((L2699</t>
  </si>
  <si>
    <t>=(((L2700</t>
  </si>
  <si>
    <t>=(((L2701</t>
  </si>
  <si>
    <t>=(((L2702</t>
  </si>
  <si>
    <t>=(((L2703</t>
  </si>
  <si>
    <t>=(((L2704</t>
  </si>
  <si>
    <t>=(((L2705</t>
  </si>
  <si>
    <t>=(((L2706</t>
  </si>
  <si>
    <t>=(((L2707</t>
  </si>
  <si>
    <t>=(((L2708</t>
  </si>
  <si>
    <t>=(((L2709</t>
  </si>
  <si>
    <t>=(((L2710</t>
  </si>
  <si>
    <t>=(((L2711</t>
  </si>
  <si>
    <t>=(((L2712</t>
  </si>
  <si>
    <t>=(((L2713</t>
  </si>
  <si>
    <t>=(((L2714</t>
  </si>
  <si>
    <t>=(((L2715</t>
  </si>
  <si>
    <t>=(((L2716</t>
  </si>
  <si>
    <t>=(((L2717</t>
  </si>
  <si>
    <t>=(((L2718</t>
  </si>
  <si>
    <t>=(((L2719</t>
  </si>
  <si>
    <t>=(((L2720</t>
  </si>
  <si>
    <t>=(((L2721</t>
  </si>
  <si>
    <t>=(((L2722</t>
  </si>
  <si>
    <t>=(((L2723</t>
  </si>
  <si>
    <t>=(((L2724</t>
  </si>
  <si>
    <t>=(((L2725</t>
  </si>
  <si>
    <t>=(((L2726</t>
  </si>
  <si>
    <t>=(((L2727</t>
  </si>
  <si>
    <t>=(((L2728</t>
  </si>
  <si>
    <t>=(((L2729</t>
  </si>
  <si>
    <t>=(((L2730</t>
  </si>
  <si>
    <t>=(((L2731</t>
  </si>
  <si>
    <t>=(((L2732</t>
  </si>
  <si>
    <t>=(((L2733</t>
  </si>
  <si>
    <t>=(((L2734</t>
  </si>
  <si>
    <t>=(((L2735</t>
  </si>
  <si>
    <t>=(((L2736</t>
  </si>
  <si>
    <t>=(((L2737</t>
  </si>
  <si>
    <t>=(((L2738</t>
  </si>
  <si>
    <t>=(((L2739</t>
  </si>
  <si>
    <t>=(((L2740</t>
  </si>
  <si>
    <t>=(((L2741</t>
  </si>
  <si>
    <t>=(((L2742</t>
  </si>
  <si>
    <t>=(((L2743</t>
  </si>
  <si>
    <t>=(((L2744</t>
  </si>
  <si>
    <t>=(((L2745</t>
  </si>
  <si>
    <t>=(((L2746</t>
  </si>
  <si>
    <t>=(((L2747</t>
  </si>
  <si>
    <t>=(((L2748</t>
  </si>
  <si>
    <t>=(((L2749</t>
  </si>
  <si>
    <t>=(((L2750</t>
  </si>
  <si>
    <t>=(((L2751</t>
  </si>
  <si>
    <t>=(((L2752</t>
  </si>
  <si>
    <t>=(((L2753</t>
  </si>
  <si>
    <t>=(((L2754</t>
  </si>
  <si>
    <t>=(((L2755</t>
  </si>
  <si>
    <t>=(((L2756</t>
  </si>
  <si>
    <t>=(((L2757</t>
  </si>
  <si>
    <t>=(((L2758</t>
  </si>
  <si>
    <t>=(((L2759</t>
  </si>
  <si>
    <t>=(((L2760</t>
  </si>
  <si>
    <t>=(((L2761</t>
  </si>
  <si>
    <t>=(((L2762</t>
  </si>
  <si>
    <t>=(((L2763</t>
  </si>
  <si>
    <t>=(((L2764</t>
  </si>
  <si>
    <t>=(((L2765</t>
  </si>
  <si>
    <t>=(((L2766</t>
  </si>
  <si>
    <t>=(((L2767</t>
  </si>
  <si>
    <t>=(((L2768</t>
  </si>
  <si>
    <t>=(((L2769</t>
  </si>
  <si>
    <t>=(((L2770</t>
  </si>
  <si>
    <t>=(((L2771</t>
  </si>
  <si>
    <t>=(((L2772</t>
  </si>
  <si>
    <t>=(((L2773</t>
  </si>
  <si>
    <t>=(((L2774</t>
  </si>
  <si>
    <t>=(((L2775</t>
  </si>
  <si>
    <t>=(((L2776</t>
  </si>
  <si>
    <t>=(((L2777</t>
  </si>
  <si>
    <t>=(((L2778</t>
  </si>
  <si>
    <t>=(((L2779</t>
  </si>
  <si>
    <t>=(((L2780</t>
  </si>
  <si>
    <t>=(((L2781</t>
  </si>
  <si>
    <t>=(((L2782</t>
  </si>
  <si>
    <t>=(((L2783</t>
  </si>
  <si>
    <t>=(((L2784</t>
  </si>
  <si>
    <t>=(((L2785</t>
  </si>
  <si>
    <t>=(((L2786</t>
  </si>
  <si>
    <t>=(((L2787</t>
  </si>
  <si>
    <t>=(((L2788</t>
  </si>
  <si>
    <t>=(((L2789</t>
  </si>
  <si>
    <t>=(((L2790</t>
  </si>
  <si>
    <t>=(((L2791</t>
  </si>
  <si>
    <t>=(((L2792</t>
  </si>
  <si>
    <t>=(((L2793</t>
  </si>
  <si>
    <t>=(((L2794</t>
  </si>
  <si>
    <t>=(((L2795</t>
  </si>
  <si>
    <t>=(((L2796</t>
  </si>
  <si>
    <t>=(((L2797</t>
  </si>
  <si>
    <t>=(((L2798</t>
  </si>
  <si>
    <t>=(((L2799</t>
  </si>
  <si>
    <t>=(((L2800</t>
  </si>
  <si>
    <t>=(((L2801</t>
  </si>
  <si>
    <t>=(((L2802</t>
  </si>
  <si>
    <t>=(((L2803</t>
  </si>
  <si>
    <t>=(((L2804</t>
  </si>
  <si>
    <t>=(((L2805</t>
  </si>
  <si>
    <t>=(((L2806</t>
  </si>
  <si>
    <t>=(((L2807</t>
  </si>
  <si>
    <t>=(((L2808</t>
  </si>
  <si>
    <t>=(((L2809</t>
  </si>
  <si>
    <t>=(((L2810</t>
  </si>
  <si>
    <t>=(((L2811</t>
  </si>
  <si>
    <t>=(((L2812</t>
  </si>
  <si>
    <t>=(((L2813</t>
  </si>
  <si>
    <t>=(((L2814</t>
  </si>
  <si>
    <t>=(((L2815</t>
  </si>
  <si>
    <t>=(((L2816</t>
  </si>
  <si>
    <t>=(((L2817</t>
  </si>
  <si>
    <t>=(((L2818</t>
  </si>
  <si>
    <t>=(((L2819</t>
  </si>
  <si>
    <t>=(((L2820</t>
  </si>
  <si>
    <t>=(((L2821</t>
  </si>
  <si>
    <t>=(((L2822</t>
  </si>
  <si>
    <t>=(((L2823</t>
  </si>
  <si>
    <t>=(((L2824</t>
  </si>
  <si>
    <t>=(((L2825</t>
  </si>
  <si>
    <t>=(((L2826</t>
  </si>
  <si>
    <t>=(((L2827</t>
  </si>
  <si>
    <t>=(((L2828</t>
  </si>
  <si>
    <t>=(((L2829</t>
  </si>
  <si>
    <t>=(((L2830</t>
  </si>
  <si>
    <t>=(((L2831</t>
  </si>
  <si>
    <t>=(((L2832</t>
  </si>
  <si>
    <t>=(((L2833</t>
  </si>
  <si>
    <t>=(((L2834</t>
  </si>
  <si>
    <t>=(((L2835</t>
  </si>
  <si>
    <t>=(((L2836</t>
  </si>
  <si>
    <t>=(((L2837</t>
  </si>
  <si>
    <t>=(((L2838</t>
  </si>
  <si>
    <t>=(((L2839</t>
  </si>
  <si>
    <t>=(((L2840</t>
  </si>
  <si>
    <t>=(((L2841</t>
  </si>
  <si>
    <t>=(((L2842</t>
  </si>
  <si>
    <t>=(((L2843</t>
  </si>
  <si>
    <t>=(((L2844</t>
  </si>
  <si>
    <t>=(((L2845</t>
  </si>
  <si>
    <t>=(((L2846</t>
  </si>
  <si>
    <t>=(((L2847</t>
  </si>
  <si>
    <t>=(((L2848</t>
  </si>
  <si>
    <t>=(((L2849</t>
  </si>
  <si>
    <t>=(((L2850</t>
  </si>
  <si>
    <t>=(((L2851</t>
  </si>
  <si>
    <t>=(((L2852</t>
  </si>
  <si>
    <t>=(((L2853</t>
  </si>
  <si>
    <t>=(((L2854</t>
  </si>
  <si>
    <t>=(((L2855</t>
  </si>
  <si>
    <t>=(((L2856</t>
  </si>
  <si>
    <t>=(((L2857</t>
  </si>
  <si>
    <t>=(((L2858</t>
  </si>
  <si>
    <t>=(((L2859</t>
  </si>
  <si>
    <t>=(((L2860</t>
  </si>
  <si>
    <t>=(((L2861</t>
  </si>
  <si>
    <t>=(((L2862</t>
  </si>
  <si>
    <t>=(((L2863</t>
  </si>
  <si>
    <t>=(((L2864</t>
  </si>
  <si>
    <t>=(((L2865</t>
  </si>
  <si>
    <t>=(((L2866</t>
  </si>
  <si>
    <t>=(((L2867</t>
  </si>
  <si>
    <t>=(((L2868</t>
  </si>
  <si>
    <t>=(((L2869</t>
  </si>
  <si>
    <t>=(((L2870</t>
  </si>
  <si>
    <t>=(((L2871</t>
  </si>
  <si>
    <t>=(((L2872</t>
  </si>
  <si>
    <t>=(((L2873</t>
  </si>
  <si>
    <t>=(((L2874</t>
  </si>
  <si>
    <t>=(((L2875</t>
  </si>
  <si>
    <t>=(((L2876</t>
  </si>
  <si>
    <t>=(((L2877</t>
  </si>
  <si>
    <t>=(((L2878</t>
  </si>
  <si>
    <t>=(((L2879</t>
  </si>
  <si>
    <t>=(((L2880</t>
  </si>
  <si>
    <t>=(((L2881</t>
  </si>
  <si>
    <t>=(((L2882</t>
  </si>
  <si>
    <t>=(((L2883</t>
  </si>
  <si>
    <t>=(((L2884</t>
  </si>
  <si>
    <t>=(((L2885</t>
  </si>
  <si>
    <t>=(((L2886</t>
  </si>
  <si>
    <t>=(((L2887</t>
  </si>
  <si>
    <t>=(((L2888</t>
  </si>
  <si>
    <t>=(((L2889</t>
  </si>
  <si>
    <t>=(((L2890</t>
  </si>
  <si>
    <t>=(((L2891</t>
  </si>
  <si>
    <t>=(((L2892</t>
  </si>
  <si>
    <t>=(((L2893</t>
  </si>
  <si>
    <t>=(((L2894</t>
  </si>
  <si>
    <t>=(((L2895</t>
  </si>
  <si>
    <t>=(((L2896</t>
  </si>
  <si>
    <t>=(((L2897</t>
  </si>
  <si>
    <t>=(((L2898</t>
  </si>
  <si>
    <t>=(((L2899</t>
  </si>
  <si>
    <t>=(((L2900</t>
  </si>
  <si>
    <t>=(((L2901</t>
  </si>
  <si>
    <t>=(((L2902</t>
  </si>
  <si>
    <t>=(((L2903</t>
  </si>
  <si>
    <t>=(((L2904</t>
  </si>
  <si>
    <t>=(((L2905</t>
  </si>
  <si>
    <t>=(((L2906</t>
  </si>
  <si>
    <t>=(((L2907</t>
  </si>
  <si>
    <t>=(((L2908</t>
  </si>
  <si>
    <t>=(((L2909</t>
  </si>
  <si>
    <t>=(((L2910</t>
  </si>
  <si>
    <t>=(((L2911</t>
  </si>
  <si>
    <t>=(((L2912</t>
  </si>
  <si>
    <t>=(((L2913</t>
  </si>
  <si>
    <t>=(((L2914</t>
  </si>
  <si>
    <t>=(((L2915</t>
  </si>
  <si>
    <t>=(((L2916</t>
  </si>
  <si>
    <t>=(((L2917</t>
  </si>
  <si>
    <t>=(((L2918</t>
  </si>
  <si>
    <t>=(((L2919</t>
  </si>
  <si>
    <t>=(((L2920</t>
  </si>
  <si>
    <t>=(((L2921</t>
  </si>
  <si>
    <t>=(((L2922</t>
  </si>
  <si>
    <t>=(((L2923</t>
  </si>
  <si>
    <t>=(((L2924</t>
  </si>
  <si>
    <t>=(((L2925</t>
  </si>
  <si>
    <t>=(((L2926</t>
  </si>
  <si>
    <t>=(((L2927</t>
  </si>
  <si>
    <t>=(((L2928</t>
  </si>
  <si>
    <t>=(((L2929</t>
  </si>
  <si>
    <t>=(((L2930</t>
  </si>
  <si>
    <t>=(((L2931</t>
  </si>
  <si>
    <t>=(((L2932</t>
  </si>
  <si>
    <t>=(((L2933</t>
  </si>
  <si>
    <t>=(((L2934</t>
  </si>
  <si>
    <t>=(((L2935</t>
  </si>
  <si>
    <t>=(((L2936</t>
  </si>
  <si>
    <t>=(((L2937</t>
  </si>
  <si>
    <t>=(((L2938</t>
  </si>
  <si>
    <t>=(((L2939</t>
  </si>
  <si>
    <t>=(((L2940</t>
  </si>
  <si>
    <t>=(((L2941</t>
  </si>
  <si>
    <t>=(((L2942</t>
  </si>
  <si>
    <t>=(((L2943</t>
  </si>
  <si>
    <t>=(((L2944</t>
  </si>
  <si>
    <t>=(((L2945</t>
  </si>
  <si>
    <t>=(((L2946</t>
  </si>
  <si>
    <t>=(((L2947</t>
  </si>
  <si>
    <t>=(((L2948</t>
  </si>
  <si>
    <t>=(((L2949</t>
  </si>
  <si>
    <t>=(((L2950</t>
  </si>
  <si>
    <t>=(((L2951</t>
  </si>
  <si>
    <t>=(((L2952</t>
  </si>
  <si>
    <t>=(((L2953</t>
  </si>
  <si>
    <t>=(((L2954</t>
  </si>
  <si>
    <t>=(((L2955</t>
  </si>
  <si>
    <t>=(((L2956</t>
  </si>
  <si>
    <t>=(((L2957</t>
  </si>
  <si>
    <t>=(((L2958</t>
  </si>
  <si>
    <t>=(((L2959</t>
  </si>
  <si>
    <t>=(((L2960</t>
  </si>
  <si>
    <t>=(((L2961</t>
  </si>
  <si>
    <t>=(((L2962</t>
  </si>
  <si>
    <t>=(((L2963</t>
  </si>
  <si>
    <t>=(((L2964</t>
  </si>
  <si>
    <t>=(((L2965</t>
  </si>
  <si>
    <t>=(((L2966</t>
  </si>
  <si>
    <t>=(((L2967</t>
  </si>
  <si>
    <t>=(((L2968</t>
  </si>
  <si>
    <t>=(((L2969</t>
  </si>
  <si>
    <t>=(((L2970</t>
  </si>
  <si>
    <t>=(((L2971</t>
  </si>
  <si>
    <t>=(((L2972</t>
  </si>
  <si>
    <t>=(((L2973</t>
  </si>
  <si>
    <t>=(((L2974</t>
  </si>
  <si>
    <t>=(((L2975</t>
  </si>
  <si>
    <t>=(((L2976</t>
  </si>
  <si>
    <t>=(((L2977</t>
  </si>
  <si>
    <t>=(((L2978</t>
  </si>
  <si>
    <t>=(((L2979</t>
  </si>
  <si>
    <t>=(((L2980</t>
  </si>
  <si>
    <t>=(((L2981</t>
  </si>
  <si>
    <t>=(((L2982</t>
  </si>
  <si>
    <t>=(((L2983</t>
  </si>
  <si>
    <t>=(((L2984</t>
  </si>
  <si>
    <t>=(((L2985</t>
  </si>
  <si>
    <t>=(((L2986</t>
  </si>
  <si>
    <t>=(((L2987</t>
  </si>
  <si>
    <t>=(((L2988</t>
  </si>
  <si>
    <t>=(((L2989</t>
  </si>
  <si>
    <t>=(((L2990</t>
  </si>
  <si>
    <t>=(((L2991</t>
  </si>
  <si>
    <t>=(((L2992</t>
  </si>
  <si>
    <t>=(((L2993</t>
  </si>
  <si>
    <t>=(((L2994</t>
  </si>
  <si>
    <t>=(((L2995</t>
  </si>
  <si>
    <t>=(((L2996</t>
  </si>
  <si>
    <t>=(((L2997</t>
  </si>
  <si>
    <t>=(((L2998</t>
  </si>
  <si>
    <t>=(((L2999</t>
  </si>
  <si>
    <t>=(((L3000</t>
  </si>
  <si>
    <t>=(((L3001</t>
  </si>
  <si>
    <t>=(((L3002</t>
  </si>
  <si>
    <t>=(((L3003</t>
  </si>
  <si>
    <t>=(((L3004</t>
  </si>
  <si>
    <t>=(((L3005</t>
  </si>
  <si>
    <t>=(((L3006</t>
  </si>
  <si>
    <t>=(((L3007</t>
  </si>
  <si>
    <t>=(((L3008</t>
  </si>
  <si>
    <t>=(((L3009</t>
  </si>
  <si>
    <t>=(((L3010</t>
  </si>
  <si>
    <t>=(((L3011</t>
  </si>
  <si>
    <t>=(((L3012</t>
  </si>
  <si>
    <t>=(((L3013</t>
  </si>
  <si>
    <t>=(((L3014</t>
  </si>
  <si>
    <t>=(((L3015</t>
  </si>
  <si>
    <t>=(((L3016</t>
  </si>
  <si>
    <t>=(((L3017</t>
  </si>
  <si>
    <t>=(((L3018</t>
  </si>
  <si>
    <t>=(((L3019</t>
  </si>
  <si>
    <t>=(((L3020</t>
  </si>
  <si>
    <t>=(((L3021</t>
  </si>
  <si>
    <t>=(((L3022</t>
  </si>
  <si>
    <t>=(((L3023</t>
  </si>
  <si>
    <t>=(((L3024</t>
  </si>
  <si>
    <t>=(((L3025</t>
  </si>
  <si>
    <t>=(((L3026</t>
  </si>
  <si>
    <t>=(((L3027</t>
  </si>
  <si>
    <t>=(((L3028</t>
  </si>
  <si>
    <t>=(((L3029</t>
  </si>
  <si>
    <t>=(((L3030</t>
  </si>
  <si>
    <t>=(((L3031</t>
  </si>
  <si>
    <t>=(((L3032</t>
  </si>
  <si>
    <t>=(((L3033</t>
  </si>
  <si>
    <t>=(((L3034</t>
  </si>
  <si>
    <t>=(((L3035</t>
  </si>
  <si>
    <t>=(((L3036</t>
  </si>
  <si>
    <t>=(((L3037</t>
  </si>
  <si>
    <t>=(((L3038</t>
  </si>
  <si>
    <t>=(((L3039</t>
  </si>
  <si>
    <t>=(((L3040</t>
  </si>
  <si>
    <t>=(((L3041</t>
  </si>
  <si>
    <t>=(((L3042</t>
  </si>
  <si>
    <t>=(((L3043</t>
  </si>
  <si>
    <t>=(((L3044</t>
  </si>
  <si>
    <t>=(((L3045</t>
  </si>
  <si>
    <t>=(((L3046</t>
  </si>
  <si>
    <t>=(((L3047</t>
  </si>
  <si>
    <t>=(((L3048</t>
  </si>
  <si>
    <t>=(((L3049</t>
  </si>
  <si>
    <t>=(((L3050</t>
  </si>
  <si>
    <t>=(((L3051</t>
  </si>
  <si>
    <t>=(((L3052</t>
  </si>
  <si>
    <t>=(((L3053</t>
  </si>
  <si>
    <t>=(((L3054</t>
  </si>
  <si>
    <t>=(((L3055</t>
  </si>
  <si>
    <t>=(((L3056</t>
  </si>
  <si>
    <t>=(((L3057</t>
  </si>
  <si>
    <t>=(((L3058</t>
  </si>
  <si>
    <t>=(((L3059</t>
  </si>
  <si>
    <t>=(((L3060</t>
  </si>
  <si>
    <t>=(((L3061</t>
  </si>
  <si>
    <t>=(((L3062</t>
  </si>
  <si>
    <t>=(((L3063</t>
  </si>
  <si>
    <t>=(((L3064</t>
  </si>
  <si>
    <t>=(((L3065</t>
  </si>
  <si>
    <t>=(((L3066</t>
  </si>
  <si>
    <t>=(((L3067</t>
  </si>
  <si>
    <t>=(((L3068</t>
  </si>
  <si>
    <t>=(((L3069</t>
  </si>
  <si>
    <t>=(((L3070</t>
  </si>
  <si>
    <t>=(((L3071</t>
  </si>
  <si>
    <t>=(((L3072</t>
  </si>
  <si>
    <t>=(((L3073</t>
  </si>
  <si>
    <t>=(((L3074</t>
  </si>
  <si>
    <t>=(((L3075</t>
  </si>
  <si>
    <t>=(((L3076</t>
  </si>
  <si>
    <t>=(((L3077</t>
  </si>
  <si>
    <t>=(((L3078</t>
  </si>
  <si>
    <t>=(((L3079</t>
  </si>
  <si>
    <t>=(((L3080</t>
  </si>
  <si>
    <t>=(((L3081</t>
  </si>
  <si>
    <t>=(((L3082</t>
  </si>
  <si>
    <t>=(((L3083</t>
  </si>
  <si>
    <t>=(((L3084</t>
  </si>
  <si>
    <t>=(((L3085</t>
  </si>
  <si>
    <t>=(((L3086</t>
  </si>
  <si>
    <t>=(((L3087</t>
  </si>
  <si>
    <t>=(((L3088</t>
  </si>
  <si>
    <t>=(((L3089</t>
  </si>
  <si>
    <t>=(((L3090</t>
  </si>
  <si>
    <t>=(((L3091</t>
  </si>
  <si>
    <t>=(((L3092</t>
  </si>
  <si>
    <t>=(((L3093</t>
  </si>
  <si>
    <t>=(((L3094</t>
  </si>
  <si>
    <t>=(((L3095</t>
  </si>
  <si>
    <t>=(((L3096</t>
  </si>
  <si>
    <t>=(((L3097</t>
  </si>
  <si>
    <t>=(((L3098</t>
  </si>
  <si>
    <t>=(((L3099</t>
  </si>
  <si>
    <t>=(((L3100</t>
  </si>
  <si>
    <t>=(((L3101</t>
  </si>
  <si>
    <t>=(((L3102</t>
  </si>
  <si>
    <t>=(((L3103</t>
  </si>
  <si>
    <t>=(((L3104</t>
  </si>
  <si>
    <t>=(((L3105</t>
  </si>
  <si>
    <t>=(((L3106</t>
  </si>
  <si>
    <t>=(((L3107</t>
  </si>
  <si>
    <t>=(((L3108</t>
  </si>
  <si>
    <t>=(((L3109</t>
  </si>
  <si>
    <t>=(((L3110</t>
  </si>
  <si>
    <t>=(((L3111</t>
  </si>
  <si>
    <t>=(((L3112</t>
  </si>
  <si>
    <t>=(((L3113</t>
  </si>
  <si>
    <t>=(((L3114</t>
  </si>
  <si>
    <t>=(((L3115</t>
  </si>
  <si>
    <t>=(((L3116</t>
  </si>
  <si>
    <t>=(((L3117</t>
  </si>
  <si>
    <t>=(((L3118</t>
  </si>
  <si>
    <t>=(((L3119</t>
  </si>
  <si>
    <t>=(((L3120</t>
  </si>
  <si>
    <t>=(((L3121</t>
  </si>
  <si>
    <t>=(((L3122</t>
  </si>
  <si>
    <t>=(((L3123</t>
  </si>
  <si>
    <t>=(((L3124</t>
  </si>
  <si>
    <t>=(((L3125</t>
  </si>
  <si>
    <t>=(((L3126</t>
  </si>
  <si>
    <t>=(((L3127</t>
  </si>
  <si>
    <t>=(((L3128</t>
  </si>
  <si>
    <t>=(((L3129</t>
  </si>
  <si>
    <t>=(((L3130</t>
  </si>
  <si>
    <t>=(((L3131</t>
  </si>
  <si>
    <t>=(((L3132</t>
  </si>
  <si>
    <t>=(((L3133</t>
  </si>
  <si>
    <t>=(((L3134</t>
  </si>
  <si>
    <t>=(((L3135</t>
  </si>
  <si>
    <t>=(((L3136</t>
  </si>
  <si>
    <t>=(((L3137</t>
  </si>
  <si>
    <t>=(((L3138</t>
  </si>
  <si>
    <t>=(((L3139</t>
  </si>
  <si>
    <t>=(((L3140</t>
  </si>
  <si>
    <t>=(((L3141</t>
  </si>
  <si>
    <t>=(((L3142</t>
  </si>
  <si>
    <t>=(((L3143</t>
  </si>
  <si>
    <t>=(((L3144</t>
  </si>
  <si>
    <t>=(((L3145</t>
  </si>
  <si>
    <t>=(((L3146</t>
  </si>
  <si>
    <t>=(((L3147</t>
  </si>
  <si>
    <t>=(((L3148</t>
  </si>
  <si>
    <t>=(((L3149</t>
  </si>
  <si>
    <t>=(((L3150</t>
  </si>
  <si>
    <t>=(((L3151</t>
  </si>
  <si>
    <t>=(((L3152</t>
  </si>
  <si>
    <t>=(((L3153</t>
  </si>
  <si>
    <t>=(((L3154</t>
  </si>
  <si>
    <t>=(((L3155</t>
  </si>
  <si>
    <t>=(((L3156</t>
  </si>
  <si>
    <t>=(((L3157</t>
  </si>
  <si>
    <t>=(((L3158</t>
  </si>
  <si>
    <t>=(((L3159</t>
  </si>
  <si>
    <t>=(((L3160</t>
  </si>
  <si>
    <t>=(((L3161</t>
  </si>
  <si>
    <t>=(((L3162</t>
  </si>
  <si>
    <t>=(((L3163</t>
  </si>
  <si>
    <t>=(((L3164</t>
  </si>
  <si>
    <t>=(((L3165</t>
  </si>
  <si>
    <t>=(((L3166</t>
  </si>
  <si>
    <t>=(((L3167</t>
  </si>
  <si>
    <t>=(((L3168</t>
  </si>
  <si>
    <t>=(((L3169</t>
  </si>
  <si>
    <t>=(((L3170</t>
  </si>
  <si>
    <t>=(((L3171</t>
  </si>
  <si>
    <t>=(((L3172</t>
  </si>
  <si>
    <t>=(((L3173</t>
  </si>
  <si>
    <t>=(((L3174</t>
  </si>
  <si>
    <t>=(((L3175</t>
  </si>
  <si>
    <t>=(((L3176</t>
  </si>
  <si>
    <t>=(((L3177</t>
  </si>
  <si>
    <t>=(((L3178</t>
  </si>
  <si>
    <t>=(((L3179</t>
  </si>
  <si>
    <t>=(((L3180</t>
  </si>
  <si>
    <t>=(((L3181</t>
  </si>
  <si>
    <t>=(((L3182</t>
  </si>
  <si>
    <t>=(((L3183</t>
  </si>
  <si>
    <t>=(((L3184</t>
  </si>
  <si>
    <t>=(((L3185</t>
  </si>
  <si>
    <t>=(((L3186</t>
  </si>
  <si>
    <t>=(((L3187</t>
  </si>
  <si>
    <t>=(((L3188</t>
  </si>
  <si>
    <t>=(((L3189</t>
  </si>
  <si>
    <t>=(((L3190</t>
  </si>
  <si>
    <t>=(((L3191</t>
  </si>
  <si>
    <t>=(((L3192</t>
  </si>
  <si>
    <t>=(((L3193</t>
  </si>
  <si>
    <t>=(((L3194</t>
  </si>
  <si>
    <t>=(((L3195</t>
  </si>
  <si>
    <t>=(((L3196</t>
  </si>
  <si>
    <t>=(((L3197</t>
  </si>
  <si>
    <t>=(((L3198</t>
  </si>
  <si>
    <t>=(((L3199</t>
  </si>
  <si>
    <t>=(((L3200</t>
  </si>
  <si>
    <t>=(((L3201</t>
  </si>
  <si>
    <t>=(((L3202</t>
  </si>
  <si>
    <t>=(((L3203</t>
  </si>
  <si>
    <t>=(((L3204</t>
  </si>
  <si>
    <t>=(((L3205</t>
  </si>
  <si>
    <t>=(((L3206</t>
  </si>
  <si>
    <t>=(((L3207</t>
  </si>
  <si>
    <t>=(((L3208</t>
  </si>
  <si>
    <t>=(((L3209</t>
  </si>
  <si>
    <t>=(((L3210</t>
  </si>
  <si>
    <t>=(((L3211</t>
  </si>
  <si>
    <t>=(((L3212</t>
  </si>
  <si>
    <t>=(((L3213</t>
  </si>
  <si>
    <t>=(((L3214</t>
  </si>
  <si>
    <t>=(((L3215</t>
  </si>
  <si>
    <t>=(((L3216</t>
  </si>
  <si>
    <t>=(((L3217</t>
  </si>
  <si>
    <t>=(((L3218</t>
  </si>
  <si>
    <t>=(((L3219</t>
  </si>
  <si>
    <t>=(((L3220</t>
  </si>
  <si>
    <t>=(((L3221</t>
  </si>
  <si>
    <t>=(((L3222</t>
  </si>
  <si>
    <t>=(((L3223</t>
  </si>
  <si>
    <t>=(((L3224</t>
  </si>
  <si>
    <t>=(((L3225</t>
  </si>
  <si>
    <t>=(((L3226</t>
  </si>
  <si>
    <t>=(((L3227</t>
  </si>
  <si>
    <t>=(((L3228</t>
  </si>
  <si>
    <t>=(((L3229</t>
  </si>
  <si>
    <t>=(((L3230</t>
  </si>
  <si>
    <t>=(((L3231</t>
  </si>
  <si>
    <t>=(((L3232</t>
  </si>
  <si>
    <t>=(((L3233</t>
  </si>
  <si>
    <t>=(((L3234</t>
  </si>
  <si>
    <t>=(((L3235</t>
  </si>
  <si>
    <t>=(((L3236</t>
  </si>
  <si>
    <t>=(((L3237</t>
  </si>
  <si>
    <t>=(((L3238</t>
  </si>
  <si>
    <t>=(((L3239</t>
  </si>
  <si>
    <t>=(((L3240</t>
  </si>
  <si>
    <t>=(((L3241</t>
  </si>
  <si>
    <t>=(((L3242</t>
  </si>
  <si>
    <t>=(((L3243</t>
  </si>
  <si>
    <t>=(((L3244</t>
  </si>
  <si>
    <t>=(((L3245</t>
  </si>
  <si>
    <t>=(((L3246</t>
  </si>
  <si>
    <t>=(((L3247</t>
  </si>
  <si>
    <t>=(((L3248</t>
  </si>
  <si>
    <t>=(((L3249</t>
  </si>
  <si>
    <t>=(((L3250</t>
  </si>
  <si>
    <t>=(((L3251</t>
  </si>
  <si>
    <t>=(((L3252</t>
  </si>
  <si>
    <t>=(((L3253</t>
  </si>
  <si>
    <t>=(((L3254</t>
  </si>
  <si>
    <t>=(((L3255</t>
  </si>
  <si>
    <t>=(((L3256</t>
  </si>
  <si>
    <t>=(((L3257</t>
  </si>
  <si>
    <t>=(((L3258</t>
  </si>
  <si>
    <t>=(((L3259</t>
  </si>
  <si>
    <t>=(((L3260</t>
  </si>
  <si>
    <t>=(((L3261</t>
  </si>
  <si>
    <t>=(((L3262</t>
  </si>
  <si>
    <t>=(((L3263</t>
  </si>
  <si>
    <t>=(((L3264</t>
  </si>
  <si>
    <t>=(((L3265</t>
  </si>
  <si>
    <t>=(((L3266</t>
  </si>
  <si>
    <t>=(((L3267</t>
  </si>
  <si>
    <t>=(((L3268</t>
  </si>
  <si>
    <t>=(((L3269</t>
  </si>
  <si>
    <t>=(((L3270</t>
  </si>
  <si>
    <t>=(((L3271</t>
  </si>
  <si>
    <t>=(((L3272</t>
  </si>
  <si>
    <t>=(((L3273</t>
  </si>
  <si>
    <t>=(((L3274</t>
  </si>
  <si>
    <t>=(((L3275</t>
  </si>
  <si>
    <t>=(((L3276</t>
  </si>
  <si>
    <t>=(((L3277</t>
  </si>
  <si>
    <t>=(((L3278</t>
  </si>
  <si>
    <t>=(((L3279</t>
  </si>
  <si>
    <t>=(((L3280</t>
  </si>
  <si>
    <t>=(((L3281</t>
  </si>
  <si>
    <t>=(((L3282</t>
  </si>
  <si>
    <t>=(((L3283</t>
  </si>
  <si>
    <t>=(((L3284</t>
  </si>
  <si>
    <t>=(((L3285</t>
  </si>
  <si>
    <t>=(((L3286</t>
  </si>
  <si>
    <t>=(((L3287</t>
  </si>
  <si>
    <t>=(((L3288</t>
  </si>
  <si>
    <t>=(((L3289</t>
  </si>
  <si>
    <t>=(((L3290</t>
  </si>
  <si>
    <t>=(((L3291</t>
  </si>
  <si>
    <t>=(((L3292</t>
  </si>
  <si>
    <t>=(((L3293</t>
  </si>
  <si>
    <t>=(((L3294</t>
  </si>
  <si>
    <t>=(((L3295</t>
  </si>
  <si>
    <t>=(((L3296</t>
  </si>
  <si>
    <t>=(((L3297</t>
  </si>
  <si>
    <t>=(((L3298</t>
  </si>
  <si>
    <t>=(((L3299</t>
  </si>
  <si>
    <t>=(((L3300</t>
  </si>
  <si>
    <t>=(((L3301</t>
  </si>
  <si>
    <t>=(((L3302</t>
  </si>
  <si>
    <t>=(((L3303</t>
  </si>
  <si>
    <t>=(((L3304</t>
  </si>
  <si>
    <t>=(((L3305</t>
  </si>
  <si>
    <t>=(((L3306</t>
  </si>
  <si>
    <t>=(((L3307</t>
  </si>
  <si>
    <t>=(((L3308</t>
  </si>
  <si>
    <t>=(((L3309</t>
  </si>
  <si>
    <t>=(((L3310</t>
  </si>
  <si>
    <t>=(((L3311</t>
  </si>
  <si>
    <t>=(((L3312</t>
  </si>
  <si>
    <t>=(((L3313</t>
  </si>
  <si>
    <t>=(((L3314</t>
  </si>
  <si>
    <t>=(((L3315</t>
  </si>
  <si>
    <t>=(((L3316</t>
  </si>
  <si>
    <t>=(((L3317</t>
  </si>
  <si>
    <t>=(((L3318</t>
  </si>
  <si>
    <t>=(((L3319</t>
  </si>
  <si>
    <t>=(((L3320</t>
  </si>
  <si>
    <t>=(((L3321</t>
  </si>
  <si>
    <t>=(((L3322</t>
  </si>
  <si>
    <t>=(((L3323</t>
  </si>
  <si>
    <t>=(((L3324</t>
  </si>
  <si>
    <t>=(((L3325</t>
  </si>
  <si>
    <t>=(((L3326</t>
  </si>
  <si>
    <t>=(((L3327</t>
  </si>
  <si>
    <t>=(((L3328</t>
  </si>
  <si>
    <t>=(((L3329</t>
  </si>
  <si>
    <t>=(((L3330</t>
  </si>
  <si>
    <t>=(((L3331</t>
  </si>
  <si>
    <t>=(((L3332</t>
  </si>
  <si>
    <t>=(((L3333</t>
  </si>
  <si>
    <t>=(((L3334</t>
  </si>
  <si>
    <t>=(((L3335</t>
  </si>
  <si>
    <t>=(((L3336</t>
  </si>
  <si>
    <t>=(((L3337</t>
  </si>
  <si>
    <t>=(((L3338</t>
  </si>
  <si>
    <t>=(((L3339</t>
  </si>
  <si>
    <t>=(((L3340</t>
  </si>
  <si>
    <t>=(((L3341</t>
  </si>
  <si>
    <t>=(((L3342</t>
  </si>
  <si>
    <t>=(((L3343</t>
  </si>
  <si>
    <t>=(((L3344</t>
  </si>
  <si>
    <t>=(((L3345</t>
  </si>
  <si>
    <t>=(((L3346</t>
  </si>
  <si>
    <t>=(((L3347</t>
  </si>
  <si>
    <t>=(((L3348</t>
  </si>
  <si>
    <t>=(((L3349</t>
  </si>
  <si>
    <t>=(((L3350</t>
  </si>
  <si>
    <t>=(((L3351</t>
  </si>
  <si>
    <t>=(((L3352</t>
  </si>
  <si>
    <t>=(((L3353</t>
  </si>
  <si>
    <t>=(((L3354</t>
  </si>
  <si>
    <t>=(((L3355</t>
  </si>
  <si>
    <t>=(((L3356</t>
  </si>
  <si>
    <t>=(((L3357</t>
  </si>
  <si>
    <t>=(((L3358</t>
  </si>
  <si>
    <t>=(((L3359</t>
  </si>
  <si>
    <t>=(((L3360</t>
  </si>
  <si>
    <t>=(((L3361</t>
  </si>
  <si>
    <t>=(((L3362</t>
  </si>
  <si>
    <t>=(((L3363</t>
  </si>
  <si>
    <t>=(((L3364</t>
  </si>
  <si>
    <t>=(((L3365</t>
  </si>
  <si>
    <t>=(((L3366</t>
  </si>
  <si>
    <t>=(((L3367</t>
  </si>
  <si>
    <t>=(((L3368</t>
  </si>
  <si>
    <t>=(((L3369</t>
  </si>
  <si>
    <t>=(((L3370</t>
  </si>
  <si>
    <t>=(((L3371</t>
  </si>
  <si>
    <t>=(((L3372</t>
  </si>
  <si>
    <t>=(((L3373</t>
  </si>
  <si>
    <t>=(((L3374</t>
  </si>
  <si>
    <t>=(((L3375</t>
  </si>
  <si>
    <t>=(((L3376</t>
  </si>
  <si>
    <t>=(((L3377</t>
  </si>
  <si>
    <t>=(((L3378</t>
  </si>
  <si>
    <t>=(((L3379</t>
  </si>
  <si>
    <t>=(((L3380</t>
  </si>
  <si>
    <t>=(((L3381</t>
  </si>
  <si>
    <t>=(((L3382</t>
  </si>
  <si>
    <t>=(((L3383</t>
  </si>
  <si>
    <t>=(((L3384</t>
  </si>
  <si>
    <t>=(((L3385</t>
  </si>
  <si>
    <t>=(((L3386</t>
  </si>
  <si>
    <t>=(((L3387</t>
  </si>
  <si>
    <t>=(((L3388</t>
  </si>
  <si>
    <t>=(((L3389</t>
  </si>
  <si>
    <t>=(((L3390</t>
  </si>
  <si>
    <t>=(((L3391</t>
  </si>
  <si>
    <t>=(((L3392</t>
  </si>
  <si>
    <t>=(((L3393</t>
  </si>
  <si>
    <t>=(((L3394</t>
  </si>
  <si>
    <t>=(((L3395</t>
  </si>
  <si>
    <t>=(((L3396</t>
  </si>
  <si>
    <t>=(((L3397</t>
  </si>
  <si>
    <t>=(((L3398</t>
  </si>
  <si>
    <t>=(((L3399</t>
  </si>
  <si>
    <t>=(((L3400</t>
  </si>
  <si>
    <t>=(((L3401</t>
  </si>
  <si>
    <t>=(((L3402</t>
  </si>
  <si>
    <t>=(((L3403</t>
  </si>
  <si>
    <t>=(((L3404</t>
  </si>
  <si>
    <t>=(((L3405</t>
  </si>
  <si>
    <t>=(((L3406</t>
  </si>
  <si>
    <t>=(((L3407</t>
  </si>
  <si>
    <t>=(((L3408</t>
  </si>
  <si>
    <t>=(((L3409</t>
  </si>
  <si>
    <t>=(((L3410</t>
  </si>
  <si>
    <t>=(((L3411</t>
  </si>
  <si>
    <t>=(((L3412</t>
  </si>
  <si>
    <t>=(((L3413</t>
  </si>
  <si>
    <t>=(((L3414</t>
  </si>
  <si>
    <t>=(((L3415</t>
  </si>
  <si>
    <t>=(((L3416</t>
  </si>
  <si>
    <t>=(((L3417</t>
  </si>
  <si>
    <t>=(((L3418</t>
  </si>
  <si>
    <t>=(((L3419</t>
  </si>
  <si>
    <t>=(((L3420</t>
  </si>
  <si>
    <t>=(((L3421</t>
  </si>
  <si>
    <t>=(((L3422</t>
  </si>
  <si>
    <t>=(((L3423</t>
  </si>
  <si>
    <t>=(((L3424</t>
  </si>
  <si>
    <t>=(((L3425</t>
  </si>
  <si>
    <t>=(((L3426</t>
  </si>
  <si>
    <t>=(((L3427</t>
  </si>
  <si>
    <t>=(((L3428</t>
  </si>
  <si>
    <t>=(((L3429</t>
  </si>
  <si>
    <t>=(((L3430</t>
  </si>
  <si>
    <t>=(((L3431</t>
  </si>
  <si>
    <t>=(((L3432</t>
  </si>
  <si>
    <t>=(((L3433</t>
  </si>
  <si>
    <t>=(((L3434</t>
  </si>
  <si>
    <t>=(((L3435</t>
  </si>
  <si>
    <t>=(((L3436</t>
  </si>
  <si>
    <t>=(((L3437</t>
  </si>
  <si>
    <t>=(((L3438</t>
  </si>
  <si>
    <t>=(((L3439</t>
  </si>
  <si>
    <t>=(((L3440</t>
  </si>
  <si>
    <t>=(((L3441</t>
  </si>
  <si>
    <t>=(((L3442</t>
  </si>
  <si>
    <t>=(((L3443</t>
  </si>
  <si>
    <t>=(((L3444</t>
  </si>
  <si>
    <t>=(((L3445</t>
  </si>
  <si>
    <t>=(((L3446</t>
  </si>
  <si>
    <t>=(((L3447</t>
  </si>
  <si>
    <t>=(((L3448</t>
  </si>
  <si>
    <t>=(((L3449</t>
  </si>
  <si>
    <t>=(((L3450</t>
  </si>
  <si>
    <t>=(((L3451</t>
  </si>
  <si>
    <t>=(((L3452</t>
  </si>
  <si>
    <t>=(((L3453</t>
  </si>
  <si>
    <t>=(((L3454</t>
  </si>
  <si>
    <t>=(((L3455</t>
  </si>
  <si>
    <t>=(((L3456</t>
  </si>
  <si>
    <t>=(((L3457</t>
  </si>
  <si>
    <t>=(((L3458</t>
  </si>
  <si>
    <t>=(((L3459</t>
  </si>
  <si>
    <t>=(((L3460</t>
  </si>
  <si>
    <t>=(((L3461</t>
  </si>
  <si>
    <t>=(((L3462</t>
  </si>
  <si>
    <t>=(((L3463</t>
  </si>
  <si>
    <t>=(((L3464</t>
  </si>
  <si>
    <t>=(((L3465</t>
  </si>
  <si>
    <t>=(((L3466</t>
  </si>
  <si>
    <t>=(((L3467</t>
  </si>
  <si>
    <t>=(((L3468</t>
  </si>
  <si>
    <t>=(((L3469</t>
  </si>
  <si>
    <t>=(((L3470</t>
  </si>
  <si>
    <t>=(((L3471</t>
  </si>
  <si>
    <t>=(((L3472</t>
  </si>
  <si>
    <t>=(((L3473</t>
  </si>
  <si>
    <t>=(((L3474</t>
  </si>
  <si>
    <t>=(((L3475</t>
  </si>
  <si>
    <t>=(((L3476</t>
  </si>
  <si>
    <t>=(((L3477</t>
  </si>
  <si>
    <t>=(((L3478</t>
  </si>
  <si>
    <t>=(((L3479</t>
  </si>
  <si>
    <t>=(((L3480</t>
  </si>
  <si>
    <t>=(((L3481</t>
  </si>
  <si>
    <t>=(((L3482</t>
  </si>
  <si>
    <t>=(((L3483</t>
  </si>
  <si>
    <t>=(((L3484</t>
  </si>
  <si>
    <t>=(((L3485</t>
  </si>
  <si>
    <t>=(((L3486</t>
  </si>
  <si>
    <t>=(((L3487</t>
  </si>
  <si>
    <t>=(((L3488</t>
  </si>
  <si>
    <t>=(((L3489</t>
  </si>
  <si>
    <t>=(((L3490</t>
  </si>
  <si>
    <t>=(((L3491</t>
  </si>
  <si>
    <t>=(((L3492</t>
  </si>
  <si>
    <t>=(((L3493</t>
  </si>
  <si>
    <t>=(((L3494</t>
  </si>
  <si>
    <t>=(((L3495</t>
  </si>
  <si>
    <t>=(((L3496</t>
  </si>
  <si>
    <t>=(((L3497</t>
  </si>
  <si>
    <t>=(((L3498</t>
  </si>
  <si>
    <t>=(((L3499</t>
  </si>
  <si>
    <t>=(((L3500</t>
  </si>
  <si>
    <t>=(((L3501</t>
  </si>
  <si>
    <t>=(((L3502</t>
  </si>
  <si>
    <t>=(((L3503</t>
  </si>
  <si>
    <t>=(((L3504</t>
  </si>
  <si>
    <t>=(((L3505</t>
  </si>
  <si>
    <t>=(((L3506</t>
  </si>
  <si>
    <t>=(((L3507</t>
  </si>
  <si>
    <t>=(((L3508</t>
  </si>
  <si>
    <t>=(((L3509</t>
  </si>
  <si>
    <t>=(((L3510</t>
  </si>
  <si>
    <t>=(((L3511</t>
  </si>
  <si>
    <t>=(((L3512</t>
  </si>
  <si>
    <t>=(((L3513</t>
  </si>
  <si>
    <t>=(((L3514</t>
  </si>
  <si>
    <t>=(((L3515</t>
  </si>
  <si>
    <t>=(((L3516</t>
  </si>
  <si>
    <t>=(((L3517</t>
  </si>
  <si>
    <t>=(((L3518</t>
  </si>
  <si>
    <t>=(((L3519</t>
  </si>
  <si>
    <t>=(((L3520</t>
  </si>
  <si>
    <t>=(((L3521</t>
  </si>
  <si>
    <t>=(((L3522</t>
  </si>
  <si>
    <t>=(((L3523</t>
  </si>
  <si>
    <t>=(((L3524</t>
  </si>
  <si>
    <t>=(((L3525</t>
  </si>
  <si>
    <t>=(((L3526</t>
  </si>
  <si>
    <t>=(((L3527</t>
  </si>
  <si>
    <t>=(((L3528</t>
  </si>
  <si>
    <t>=(((L3529</t>
  </si>
  <si>
    <t>=(((L3530</t>
  </si>
  <si>
    <t>=(((L3531</t>
  </si>
  <si>
    <t>=(((L3532</t>
  </si>
  <si>
    <t>=(((L3533</t>
  </si>
  <si>
    <t>=(((L3534</t>
  </si>
  <si>
    <t>=(((L3535</t>
  </si>
  <si>
    <t>=(((L3536</t>
  </si>
  <si>
    <t>=(((L3537</t>
  </si>
  <si>
    <t>=(((L3538</t>
  </si>
  <si>
    <t>=(((L3539</t>
  </si>
  <si>
    <t>=(((L3540</t>
  </si>
  <si>
    <t>=(((L3541</t>
  </si>
  <si>
    <t>=(((L3542</t>
  </si>
  <si>
    <t>=(((L3543</t>
  </si>
  <si>
    <t>=(((L3544</t>
  </si>
  <si>
    <t>=(((L3545</t>
  </si>
  <si>
    <t>=(((L3546</t>
  </si>
  <si>
    <t>=(((L3547</t>
  </si>
  <si>
    <t>=(((L3548</t>
  </si>
  <si>
    <t>=(((L3549</t>
  </si>
  <si>
    <t>=(((L3550</t>
  </si>
  <si>
    <t>=(((L3551</t>
  </si>
  <si>
    <t>=(((L3552</t>
  </si>
  <si>
    <t>=(((L3553</t>
  </si>
  <si>
    <t>=(((L3554</t>
  </si>
  <si>
    <t>=(((L3555</t>
  </si>
  <si>
    <t>=(((L3556</t>
  </si>
  <si>
    <t>=(((L3557</t>
  </si>
  <si>
    <t>=(((L3558</t>
  </si>
  <si>
    <t>=(((L3559</t>
  </si>
  <si>
    <t>=(((L3560</t>
  </si>
  <si>
    <t>=(((L3561</t>
  </si>
  <si>
    <t>=(((L3562</t>
  </si>
  <si>
    <t>=(((L3563</t>
  </si>
  <si>
    <t>=(((L3564</t>
  </si>
  <si>
    <t>=(((L3565</t>
  </si>
  <si>
    <t>=(((L3566</t>
  </si>
  <si>
    <t>=(((L3567</t>
  </si>
  <si>
    <t>=(((L3568</t>
  </si>
  <si>
    <t>=(((L3569</t>
  </si>
  <si>
    <t>=(((L3570</t>
  </si>
  <si>
    <t>=(((L3571</t>
  </si>
  <si>
    <t>=(((L3572</t>
  </si>
  <si>
    <t>=(((L3573</t>
  </si>
  <si>
    <t>=(((L3574</t>
  </si>
  <si>
    <t>=(((L3575</t>
  </si>
  <si>
    <t>=(((L3576</t>
  </si>
  <si>
    <t>=(((L3577</t>
  </si>
  <si>
    <t>=(((L3578</t>
  </si>
  <si>
    <t>=(((L3579</t>
  </si>
  <si>
    <t>=(((L3580</t>
  </si>
  <si>
    <t>=(((L3581</t>
  </si>
  <si>
    <t>=(((L3582</t>
  </si>
  <si>
    <t>=(((L3583</t>
  </si>
  <si>
    <t>=(((L3584</t>
  </si>
  <si>
    <t>=(((L3585</t>
  </si>
  <si>
    <t>=(((L3586</t>
  </si>
  <si>
    <t>=(((L3587</t>
  </si>
  <si>
    <t>=(((L3588</t>
  </si>
  <si>
    <t>=(((L3589</t>
  </si>
  <si>
    <t>=(((L3590</t>
  </si>
  <si>
    <t>=(((L3591</t>
  </si>
  <si>
    <t>=(((L3592</t>
  </si>
  <si>
    <t>=(((L3593</t>
  </si>
  <si>
    <t>=(((L3594</t>
  </si>
  <si>
    <t>=(((L3595</t>
  </si>
  <si>
    <t>=(((L3596</t>
  </si>
  <si>
    <t>=(((L3597</t>
  </si>
  <si>
    <t>=(((L3598</t>
  </si>
  <si>
    <t>=(((L3599</t>
  </si>
  <si>
    <t>=(((L3600</t>
  </si>
  <si>
    <t>=(((L3601</t>
  </si>
  <si>
    <t>=(((L3602</t>
  </si>
  <si>
    <t>=(((L3603</t>
  </si>
  <si>
    <t>=(((L3604</t>
  </si>
  <si>
    <t>=(((L3605</t>
  </si>
  <si>
    <t>=(((L3606</t>
  </si>
  <si>
    <t>=(((L3607</t>
  </si>
  <si>
    <t>=(((L3608</t>
  </si>
  <si>
    <t>=(((L3609</t>
  </si>
  <si>
    <t>=(((L3610</t>
  </si>
  <si>
    <t>=(((L3611</t>
  </si>
  <si>
    <t>=(((L3612</t>
  </si>
  <si>
    <t>=(((L3613</t>
  </si>
  <si>
    <t>=(((L3614</t>
  </si>
  <si>
    <t>=(((L3615</t>
  </si>
  <si>
    <t>=(((L3616</t>
  </si>
  <si>
    <t>=(((L3617</t>
  </si>
  <si>
    <t>=(((L3618</t>
  </si>
  <si>
    <t>=(((L3619</t>
  </si>
  <si>
    <t>=(((L3620</t>
  </si>
  <si>
    <t>=(((L3621</t>
  </si>
  <si>
    <t>=(((L3622</t>
  </si>
  <si>
    <t>=(((L3623</t>
  </si>
  <si>
    <t>=(((L3624</t>
  </si>
  <si>
    <t>=(((L3625</t>
  </si>
  <si>
    <t>=(((L3626</t>
  </si>
  <si>
    <t>=(((L3627</t>
  </si>
  <si>
    <t>=(((L3628</t>
  </si>
  <si>
    <t>=(((L3629</t>
  </si>
  <si>
    <t>=(((L3630</t>
  </si>
  <si>
    <t>=(((L3631</t>
  </si>
  <si>
    <t>=(((L3632</t>
  </si>
  <si>
    <t>=(((L3633</t>
  </si>
  <si>
    <t>=(((L3634</t>
  </si>
  <si>
    <t>=(((L3635</t>
  </si>
  <si>
    <t>=(((L3636</t>
  </si>
  <si>
    <t>=(((L3637</t>
  </si>
  <si>
    <t>=(((L3638</t>
  </si>
  <si>
    <t>=(((L3639</t>
  </si>
  <si>
    <t>=(((L3640</t>
  </si>
  <si>
    <t>=(((L3641</t>
  </si>
  <si>
    <t>=(((L3642</t>
  </si>
  <si>
    <t>=(((L3643</t>
  </si>
  <si>
    <t>=(((L3644</t>
  </si>
  <si>
    <t>=(((L3645</t>
  </si>
  <si>
    <t>=(((L3646</t>
  </si>
  <si>
    <t>=(((L3647</t>
  </si>
  <si>
    <t>=(((L3648</t>
  </si>
  <si>
    <t>=(((L3649</t>
  </si>
  <si>
    <t>=(((L3650</t>
  </si>
  <si>
    <t>=(((L3651</t>
  </si>
  <si>
    <t>=(((L3652</t>
  </si>
  <si>
    <t>=(((L3653</t>
  </si>
  <si>
    <t>=(((L3654</t>
  </si>
  <si>
    <t>=(((L3655</t>
  </si>
  <si>
    <t>=(((L3656</t>
  </si>
  <si>
    <t>=(((L3657</t>
  </si>
  <si>
    <t>=(((L3658</t>
  </si>
  <si>
    <t>=(((L3659</t>
  </si>
  <si>
    <t>=(((L3660</t>
  </si>
  <si>
    <t>=(((L3661</t>
  </si>
  <si>
    <t>=(((L3662</t>
  </si>
  <si>
    <t>=(((L3663</t>
  </si>
  <si>
    <t>=(((L3664</t>
  </si>
  <si>
    <t>=(((L3665</t>
  </si>
  <si>
    <t>=(((L3666</t>
  </si>
  <si>
    <t>=(((L3667</t>
  </si>
  <si>
    <t>=(((L3668</t>
  </si>
  <si>
    <t>=(((L3669</t>
  </si>
  <si>
    <t>=(((L3670</t>
  </si>
  <si>
    <t>=(((L3671</t>
  </si>
  <si>
    <t>=(((L3672</t>
  </si>
  <si>
    <t>=(((L3673</t>
  </si>
  <si>
    <t>=(((L3674</t>
  </si>
  <si>
    <t>=(((L3675</t>
  </si>
  <si>
    <t>=(((L3676</t>
  </si>
  <si>
    <t>=(((L3677</t>
  </si>
  <si>
    <t>=(((L3678</t>
  </si>
  <si>
    <t>=(((L3679</t>
  </si>
  <si>
    <t>=(((L3680</t>
  </si>
  <si>
    <t>=(((L3681</t>
  </si>
  <si>
    <t>=(((L3682</t>
  </si>
  <si>
    <t>=(((L3683</t>
  </si>
  <si>
    <t>=(((L3684</t>
  </si>
  <si>
    <t>=(((L3685</t>
  </si>
  <si>
    <t>=(((L3686</t>
  </si>
  <si>
    <t>=(((L3687</t>
  </si>
  <si>
    <t>=(((L3688</t>
  </si>
  <si>
    <t>=(((L3689</t>
  </si>
  <si>
    <t>=(((L3690</t>
  </si>
  <si>
    <t>=(((L3691</t>
  </si>
  <si>
    <t>=(((L3692</t>
  </si>
  <si>
    <t>=(((L3693</t>
  </si>
  <si>
    <t>=(((L3694</t>
  </si>
  <si>
    <t>=(((L3695</t>
  </si>
  <si>
    <t>=(((L3696</t>
  </si>
  <si>
    <t>=(((L3697</t>
  </si>
  <si>
    <t>=(((L3698</t>
  </si>
  <si>
    <t>=(((L3699</t>
  </si>
  <si>
    <t>=(((L3700</t>
  </si>
  <si>
    <t>=(((L3701</t>
  </si>
  <si>
    <t>=(((L3702</t>
  </si>
  <si>
    <t>=(((L3703</t>
  </si>
  <si>
    <t>=(((L3704</t>
  </si>
  <si>
    <t>=(((L3705</t>
  </si>
  <si>
    <t>=(((L3706</t>
  </si>
  <si>
    <t>=(((L3707</t>
  </si>
  <si>
    <t>=(((L3708</t>
  </si>
  <si>
    <t>=(((L3709</t>
  </si>
  <si>
    <t>=(((L3710</t>
  </si>
  <si>
    <t>=(((L3711</t>
  </si>
  <si>
    <t>=(((L3712</t>
  </si>
  <si>
    <t>=(((L3713</t>
  </si>
  <si>
    <t>=(((L3714</t>
  </si>
  <si>
    <t>=(((L3715</t>
  </si>
  <si>
    <t>=(((L3716</t>
  </si>
  <si>
    <t>=(((L3717</t>
  </si>
  <si>
    <t>=(((L3718</t>
  </si>
  <si>
    <t>=(((L3719</t>
  </si>
  <si>
    <t>=(((L3720</t>
  </si>
  <si>
    <t>=(((L3721</t>
  </si>
  <si>
    <t>=(((L3722</t>
  </si>
  <si>
    <t>=(((L3723</t>
  </si>
  <si>
    <t>=(((L3724</t>
  </si>
  <si>
    <t>=(((L3725</t>
  </si>
  <si>
    <t>=(((L3726</t>
  </si>
  <si>
    <t>=(((L3727</t>
  </si>
  <si>
    <t>=(((L3728</t>
  </si>
  <si>
    <t>=(((L3729</t>
  </si>
  <si>
    <t>=(((L3730</t>
  </si>
  <si>
    <t>=(((L3731</t>
  </si>
  <si>
    <t>=(((L3732</t>
  </si>
  <si>
    <t>=(((L3733</t>
  </si>
  <si>
    <t>=(((L3734</t>
  </si>
  <si>
    <t>=(((L3735</t>
  </si>
  <si>
    <t>=(((L3736</t>
  </si>
  <si>
    <t>=(((L3737</t>
  </si>
  <si>
    <t>=(((L3738</t>
  </si>
  <si>
    <t>=(((L3739</t>
  </si>
  <si>
    <t>=(((L3740</t>
  </si>
  <si>
    <t>=(((L3741</t>
  </si>
  <si>
    <t>=(((L3742</t>
  </si>
  <si>
    <t>=(((L3743</t>
  </si>
  <si>
    <t>=(((L3744</t>
  </si>
  <si>
    <t>=(((L3745</t>
  </si>
  <si>
    <t>=(((L3746</t>
  </si>
  <si>
    <t>=(((L3747</t>
  </si>
  <si>
    <t>=(((L3748</t>
  </si>
  <si>
    <t>=(((L3749</t>
  </si>
  <si>
    <t>=(((L3750</t>
  </si>
  <si>
    <t>=(((L3751</t>
  </si>
  <si>
    <t>=(((L3752</t>
  </si>
  <si>
    <t>=(((L3753</t>
  </si>
  <si>
    <t>=(((L3754</t>
  </si>
  <si>
    <t>=(((L3755</t>
  </si>
  <si>
    <t>=(((L3756</t>
  </si>
  <si>
    <t>=(((L3757</t>
  </si>
  <si>
    <t>=(((L3758</t>
  </si>
  <si>
    <t>=(((L3759</t>
  </si>
  <si>
    <t>=(((L3760</t>
  </si>
  <si>
    <t>=(((L3761</t>
  </si>
  <si>
    <t>=(((L3762</t>
  </si>
  <si>
    <t>=(((L3763</t>
  </si>
  <si>
    <t>=(((L3764</t>
  </si>
  <si>
    <t>=(((L3765</t>
  </si>
  <si>
    <t>=(((L3766</t>
  </si>
  <si>
    <t>=(((L3767</t>
  </si>
  <si>
    <t>=(((L3768</t>
  </si>
  <si>
    <t>=(((L3769</t>
  </si>
  <si>
    <t>=(((L3770</t>
  </si>
  <si>
    <t>=(((L3771</t>
  </si>
  <si>
    <t>=(((L3772</t>
  </si>
  <si>
    <t>=(((L3773</t>
  </si>
  <si>
    <t>=(((L3774</t>
  </si>
  <si>
    <t>=(((L3775</t>
  </si>
  <si>
    <t>=(((L3776</t>
  </si>
  <si>
    <t>=(((L3777</t>
  </si>
  <si>
    <t>=(((L3778</t>
  </si>
  <si>
    <t>=(((L3779</t>
  </si>
  <si>
    <t>=(((L3780</t>
  </si>
  <si>
    <t>=(((L3781</t>
  </si>
  <si>
    <t>=(((L3782</t>
  </si>
  <si>
    <t>=(((L3783</t>
  </si>
  <si>
    <t>=(((L3784</t>
  </si>
  <si>
    <t>=(((L3785</t>
  </si>
  <si>
    <t>=(((L3786</t>
  </si>
  <si>
    <t>=(((L3787</t>
  </si>
  <si>
    <t>=(((L3788</t>
  </si>
  <si>
    <t>=(((L3789</t>
  </si>
  <si>
    <t>=(((L3790</t>
  </si>
  <si>
    <t>=(((L3791</t>
  </si>
  <si>
    <t>=(((L3792</t>
  </si>
  <si>
    <t>=(((L3793</t>
  </si>
  <si>
    <t>=(((L3794</t>
  </si>
  <si>
    <t>=(((L3795</t>
  </si>
  <si>
    <t>=(((L3796</t>
  </si>
  <si>
    <t>=(((L3797</t>
  </si>
  <si>
    <t>=(((L3798</t>
  </si>
  <si>
    <t>=(((L3799</t>
  </si>
  <si>
    <t>=(((L3800</t>
  </si>
  <si>
    <t>=(((L3801</t>
  </si>
  <si>
    <t>=(((L3802</t>
  </si>
  <si>
    <t>=(((L3803</t>
  </si>
  <si>
    <t>=(((L3804</t>
  </si>
  <si>
    <t>=(((L3805</t>
  </si>
  <si>
    <t>=(((L3806</t>
  </si>
  <si>
    <t>=(((L3807</t>
  </si>
  <si>
    <t>=(((L3808</t>
  </si>
  <si>
    <t>=(((L3809</t>
  </si>
  <si>
    <t>=(((L3810</t>
  </si>
  <si>
    <t>=(((L3811</t>
  </si>
  <si>
    <t>=(((L3812</t>
  </si>
  <si>
    <t>=(((L3813</t>
  </si>
  <si>
    <t>=(((L3814</t>
  </si>
  <si>
    <t>=(((L3815</t>
  </si>
  <si>
    <t>=(((L3816</t>
  </si>
  <si>
    <t>=(((L3817</t>
  </si>
  <si>
    <t>=(((L3818</t>
  </si>
  <si>
    <t>=(((L3819</t>
  </si>
  <si>
    <t>=(((L3820</t>
  </si>
  <si>
    <t>=(((L3821</t>
  </si>
  <si>
    <t>=(((L3822</t>
  </si>
  <si>
    <t>=(((L3823</t>
  </si>
  <si>
    <t>=(((L3824</t>
  </si>
  <si>
    <t>=(((L3825</t>
  </si>
  <si>
    <t>=(((L3826</t>
  </si>
  <si>
    <t>=(((L3827</t>
  </si>
  <si>
    <t>=(((L3828</t>
  </si>
  <si>
    <t>=(((L3829</t>
  </si>
  <si>
    <t>=(((L3830</t>
  </si>
  <si>
    <t>=(((L3831</t>
  </si>
  <si>
    <t>=(((L3832</t>
  </si>
  <si>
    <t>=(((L3833</t>
  </si>
  <si>
    <t>=(((L3834</t>
  </si>
  <si>
    <t>=(((L3835</t>
  </si>
  <si>
    <t>=(((L3836</t>
  </si>
  <si>
    <t>=(((L3837</t>
  </si>
  <si>
    <t>=(((L3838</t>
  </si>
  <si>
    <t>=(((L3839</t>
  </si>
  <si>
    <t>=(((L3840</t>
  </si>
  <si>
    <t>=(((L3841</t>
  </si>
  <si>
    <t>=(((L3842</t>
  </si>
  <si>
    <t>=(((L3843</t>
  </si>
  <si>
    <t>=(((L3844</t>
  </si>
  <si>
    <t>=(((L3845</t>
  </si>
  <si>
    <t>=(((L3846</t>
  </si>
  <si>
    <t>=(((L3847</t>
  </si>
  <si>
    <t>=(((L3848</t>
  </si>
  <si>
    <t>=(((L3849</t>
  </si>
  <si>
    <t>=(((L3850</t>
  </si>
  <si>
    <t>=(((L3851</t>
  </si>
  <si>
    <t>=(((L3852</t>
  </si>
  <si>
    <t>=(((L3853</t>
  </si>
  <si>
    <t>=(((L3854</t>
  </si>
  <si>
    <t>=(((L3855</t>
  </si>
  <si>
    <t>=(((L3856</t>
  </si>
  <si>
    <t>=(((L3857</t>
  </si>
  <si>
    <t>=(((L3858</t>
  </si>
  <si>
    <t>=(((L3859</t>
  </si>
  <si>
    <t>=(((L3860</t>
  </si>
  <si>
    <t>=(((L3861</t>
  </si>
  <si>
    <t>=(((L3862</t>
  </si>
  <si>
    <t>=(((L3863</t>
  </si>
  <si>
    <t>=(((L3864</t>
  </si>
  <si>
    <t>=(((L3865</t>
  </si>
  <si>
    <t>=(((L3866</t>
  </si>
  <si>
    <t>=(((L3867</t>
  </si>
  <si>
    <t>=(((L3868</t>
  </si>
  <si>
    <t>=(((L3869</t>
  </si>
  <si>
    <t>=(((L3870</t>
  </si>
  <si>
    <t>=(((L3871</t>
  </si>
  <si>
    <t>=(((L3872</t>
  </si>
  <si>
    <t>=(((L3873</t>
  </si>
  <si>
    <t>=(((L3874</t>
  </si>
  <si>
    <t>=(((L3875</t>
  </si>
  <si>
    <t>=(((L3876</t>
  </si>
  <si>
    <t>=(((L3877</t>
  </si>
  <si>
    <t>=(((L3878</t>
  </si>
  <si>
    <t>=(((L3879</t>
  </si>
  <si>
    <t>=(((L3880</t>
  </si>
  <si>
    <t>=(((L3881</t>
  </si>
  <si>
    <t>=(((L3882</t>
  </si>
  <si>
    <t>=(((L3883</t>
  </si>
  <si>
    <t>=(((L3884</t>
  </si>
  <si>
    <t>=(((L3885</t>
  </si>
  <si>
    <t>=(((L3886</t>
  </si>
  <si>
    <t>=(((L3887</t>
  </si>
  <si>
    <t>=(((L3888</t>
  </si>
  <si>
    <t>=(((L3889</t>
  </si>
  <si>
    <t>=(((L3890</t>
  </si>
  <si>
    <t>=(((L3891</t>
  </si>
  <si>
    <t>=(((L3892</t>
  </si>
  <si>
    <t>=(((L3893</t>
  </si>
  <si>
    <t>=(((L3894</t>
  </si>
  <si>
    <t>=(((L3895</t>
  </si>
  <si>
    <t>=(((L3896</t>
  </si>
  <si>
    <t>=(((L3897</t>
  </si>
  <si>
    <t>=(((L3898</t>
  </si>
  <si>
    <t>=(((L3899</t>
  </si>
  <si>
    <t>=(((L3900</t>
  </si>
  <si>
    <t>=(((L3901</t>
  </si>
  <si>
    <t>=(((L3902</t>
  </si>
  <si>
    <t>=(((L3903</t>
  </si>
  <si>
    <t>=(((L3904</t>
  </si>
  <si>
    <t>=(((L3905</t>
  </si>
  <si>
    <t>=(((L3906</t>
  </si>
  <si>
    <t>=(((L3907</t>
  </si>
  <si>
    <t>=(((L3908</t>
  </si>
  <si>
    <t>=(((L3909</t>
  </si>
  <si>
    <t>=(((L3910</t>
  </si>
  <si>
    <t>=(((L3911</t>
  </si>
  <si>
    <t>=(((L3912</t>
  </si>
  <si>
    <t>=(((L3913</t>
  </si>
  <si>
    <t>=(((L3914</t>
  </si>
  <si>
    <t>=(((L3915</t>
  </si>
  <si>
    <t>=(((L3916</t>
  </si>
  <si>
    <t>=(((L3917</t>
  </si>
  <si>
    <t>=(((L3918</t>
  </si>
  <si>
    <t>=(((L3919</t>
  </si>
  <si>
    <t>=(((L3920</t>
  </si>
  <si>
    <t>=(((L3921</t>
  </si>
  <si>
    <t>=(((L3922</t>
  </si>
  <si>
    <t>=(((L3923</t>
  </si>
  <si>
    <t>=(((L3924</t>
  </si>
  <si>
    <t>=(((L3925</t>
  </si>
  <si>
    <t>=(((L3926</t>
  </si>
  <si>
    <t>=(((L3927</t>
  </si>
  <si>
    <t>=(((L3928</t>
  </si>
  <si>
    <t>=(((L3929</t>
  </si>
  <si>
    <t>=(((L3930</t>
  </si>
  <si>
    <t>=(((L3931</t>
  </si>
  <si>
    <t>=(((L3932</t>
  </si>
  <si>
    <t>=(((L3933</t>
  </si>
  <si>
    <t>=(((L3934</t>
  </si>
  <si>
    <t>=(((L3935</t>
  </si>
  <si>
    <t>=(((L3936</t>
  </si>
  <si>
    <t>=(((L3937</t>
  </si>
  <si>
    <t>=(((L3938</t>
  </si>
  <si>
    <t>=(((L3939</t>
  </si>
  <si>
    <t>=(((L3940</t>
  </si>
  <si>
    <t>=(((L3941</t>
  </si>
  <si>
    <t>=(((L3942</t>
  </si>
  <si>
    <t>=(((L3943</t>
  </si>
  <si>
    <t>=(((L3944</t>
  </si>
  <si>
    <t>=(((L3945</t>
  </si>
  <si>
    <t>=(((L3946</t>
  </si>
  <si>
    <t>=(((L3947</t>
  </si>
  <si>
    <t>=(((L3948</t>
  </si>
  <si>
    <t>=(((L3949</t>
  </si>
  <si>
    <t>=(((L3950</t>
  </si>
  <si>
    <t>=(((L3951</t>
  </si>
  <si>
    <t>=(((L3952</t>
  </si>
  <si>
    <t>=(((L3953</t>
  </si>
  <si>
    <t>=(((L3954</t>
  </si>
  <si>
    <t>=(((L3955</t>
  </si>
  <si>
    <t>=(((L3956</t>
  </si>
  <si>
    <t>=(((L3957</t>
  </si>
  <si>
    <t>=(((L3958</t>
  </si>
  <si>
    <t>=(((L3959</t>
  </si>
  <si>
    <t>=(((L3960</t>
  </si>
  <si>
    <t>=(((L3961</t>
  </si>
  <si>
    <t>=(((L3962</t>
  </si>
  <si>
    <t>=(((L3963</t>
  </si>
  <si>
    <t>=(((L3964</t>
  </si>
  <si>
    <t>=(((L3965</t>
  </si>
  <si>
    <t>=(((L3966</t>
  </si>
  <si>
    <t>=(((L3967</t>
  </si>
  <si>
    <t>=(((L3968</t>
  </si>
  <si>
    <t>=(((L3969</t>
  </si>
  <si>
    <t>=(((L3970</t>
  </si>
  <si>
    <t>=(((L3971</t>
  </si>
  <si>
    <t>=(((L3972</t>
  </si>
  <si>
    <t>=(((L3973</t>
  </si>
  <si>
    <t>=(((L3974</t>
  </si>
  <si>
    <t>=(((L3975</t>
  </si>
  <si>
    <t>=(((L3976</t>
  </si>
  <si>
    <t>=(((L3977</t>
  </si>
  <si>
    <t>=(((L3978</t>
  </si>
  <si>
    <t>=(((L3979</t>
  </si>
  <si>
    <t>=(((L3980</t>
  </si>
  <si>
    <t>=(((L3981</t>
  </si>
  <si>
    <t>=(((L3982</t>
  </si>
  <si>
    <t>=(((L3983</t>
  </si>
  <si>
    <t>=(((L3984</t>
  </si>
  <si>
    <t>=(((L3985</t>
  </si>
  <si>
    <t>=(((L3986</t>
  </si>
  <si>
    <t>=(((L3987</t>
  </si>
  <si>
    <t>=(((L3988</t>
  </si>
  <si>
    <t>=(((L3989</t>
  </si>
  <si>
    <t>=(((L3990</t>
  </si>
  <si>
    <t>=(((L3991</t>
  </si>
  <si>
    <t>=(((L3992</t>
  </si>
  <si>
    <t>=(((L3993</t>
  </si>
  <si>
    <t>=(((L3994</t>
  </si>
  <si>
    <t>=(((L3995</t>
  </si>
  <si>
    <t>=(((L3996</t>
  </si>
  <si>
    <t>=(((L3997</t>
  </si>
  <si>
    <t>=(((L3998</t>
  </si>
  <si>
    <t>=(((L3999</t>
  </si>
  <si>
    <t>=(((L4000</t>
  </si>
  <si>
    <t>=(((L4001</t>
  </si>
  <si>
    <t>=(((L4002</t>
  </si>
  <si>
    <t>=(((L4003</t>
  </si>
  <si>
    <t>=(((L4004</t>
  </si>
  <si>
    <t>=(((L4005</t>
  </si>
  <si>
    <t>=(((L4006</t>
  </si>
  <si>
    <t>=(((L4007</t>
  </si>
  <si>
    <t>=(((L4008</t>
  </si>
  <si>
    <t>=(((L4009</t>
  </si>
  <si>
    <t>=(((L4010</t>
  </si>
  <si>
    <t>=(((L4011</t>
  </si>
  <si>
    <t>=(((L4012</t>
  </si>
  <si>
    <t>=(((L4013</t>
  </si>
  <si>
    <t>=(((L4014</t>
  </si>
  <si>
    <t>=(((L4015</t>
  </si>
  <si>
    <t>=(((L4016</t>
  </si>
  <si>
    <t>=(((L4017</t>
  </si>
  <si>
    <t>=(((L4018</t>
  </si>
  <si>
    <t>=(((L4019</t>
  </si>
  <si>
    <t>=(((L4020</t>
  </si>
  <si>
    <t>=(((L4021</t>
  </si>
  <si>
    <t>=(((L4022</t>
  </si>
  <si>
    <t>=(((L4023</t>
  </si>
  <si>
    <t>=(((L4024</t>
  </si>
  <si>
    <t>=(((L4025</t>
  </si>
  <si>
    <t>=(((L4026</t>
  </si>
  <si>
    <t>=(((L4027</t>
  </si>
  <si>
    <t>=(((L4028</t>
  </si>
  <si>
    <t>=(((L4029</t>
  </si>
  <si>
    <t>=(((L4030</t>
  </si>
  <si>
    <t>=(((L4031</t>
  </si>
  <si>
    <t>=(((L4032</t>
  </si>
  <si>
    <t>=(((L4033</t>
  </si>
  <si>
    <t>=(((L4034</t>
  </si>
  <si>
    <t>=(((L4035</t>
  </si>
  <si>
    <t>=(((L4036</t>
  </si>
  <si>
    <t>=(((L4037</t>
  </si>
  <si>
    <t>=(((L4038</t>
  </si>
  <si>
    <t>=(((L4039</t>
  </si>
  <si>
    <t>=(((L4040</t>
  </si>
  <si>
    <t>=(((L4041</t>
  </si>
  <si>
    <t>=(((L4042</t>
  </si>
  <si>
    <t>=(((L4043</t>
  </si>
  <si>
    <t>=(((L4044</t>
  </si>
  <si>
    <t>=(((L4045</t>
  </si>
  <si>
    <t>=(((L4046</t>
  </si>
  <si>
    <t>=(((L4047</t>
  </si>
  <si>
    <t>=(((L4048</t>
  </si>
  <si>
    <t>=(((L4049</t>
  </si>
  <si>
    <t>=(((L4050</t>
  </si>
  <si>
    <t>=(((L4051</t>
  </si>
  <si>
    <t>=(((L4052</t>
  </si>
  <si>
    <t>=(((L4053</t>
  </si>
  <si>
    <t>=(((L4054</t>
  </si>
  <si>
    <t>=(((L4055</t>
  </si>
  <si>
    <t>=(((L4056</t>
  </si>
  <si>
    <t>=(((L4057</t>
  </si>
  <si>
    <t>=(((L4058</t>
  </si>
  <si>
    <t>=(((L4059</t>
  </si>
  <si>
    <t>=(((L4060</t>
  </si>
  <si>
    <t>=(((L4061</t>
  </si>
  <si>
    <t>=(((L4062</t>
  </si>
  <si>
    <t>=(((L4063</t>
  </si>
  <si>
    <t>=(((L4064</t>
  </si>
  <si>
    <t>=(((L4065</t>
  </si>
  <si>
    <t>=(((L4066</t>
  </si>
  <si>
    <t>=(((L4067</t>
  </si>
  <si>
    <t>=(((L4068</t>
  </si>
  <si>
    <t>=(((L4069</t>
  </si>
  <si>
    <t>=(((L4070</t>
  </si>
  <si>
    <t>=(((L4071</t>
  </si>
  <si>
    <t>=(((L4072</t>
  </si>
  <si>
    <t>=(((L4073</t>
  </si>
  <si>
    <t>=(((L4074</t>
  </si>
  <si>
    <t>=(((L4075</t>
  </si>
  <si>
    <t>=(((L4076</t>
  </si>
  <si>
    <t>=(((L4077</t>
  </si>
  <si>
    <t>=(((L4078</t>
  </si>
  <si>
    <t>=(((L4079</t>
  </si>
  <si>
    <t>=(((L4080</t>
  </si>
  <si>
    <t>=(((L4081</t>
  </si>
  <si>
    <t>=(((L4082</t>
  </si>
  <si>
    <t>=(((L4083</t>
  </si>
  <si>
    <t>=(((L4084</t>
  </si>
  <si>
    <t>=(((L4085</t>
  </si>
  <si>
    <t>=(((L4086</t>
  </si>
  <si>
    <t>=(((L4087</t>
  </si>
  <si>
    <t>=(((L4088</t>
  </si>
  <si>
    <t>=(((L4089</t>
  </si>
  <si>
    <t>=(((L4090</t>
  </si>
  <si>
    <t>=(((L4091</t>
  </si>
  <si>
    <t>=(((L4092</t>
  </si>
  <si>
    <t>=(((L4093</t>
  </si>
  <si>
    <t>=(((L4094</t>
  </si>
  <si>
    <t>=(((L4095</t>
  </si>
  <si>
    <t>=(((L4096</t>
  </si>
  <si>
    <t>=(((L4097</t>
  </si>
  <si>
    <t>=(((L4098</t>
  </si>
  <si>
    <t>=(((L4099</t>
  </si>
  <si>
    <t>=(((L4100</t>
  </si>
  <si>
    <t>=(((L4101</t>
  </si>
  <si>
    <t>=(((L4102</t>
  </si>
  <si>
    <t>=(((L4103</t>
  </si>
  <si>
    <t>=(((L4104</t>
  </si>
  <si>
    <t>=(((L4105</t>
  </si>
  <si>
    <t>=(((L4106</t>
  </si>
  <si>
    <t>=(((L4107</t>
  </si>
  <si>
    <t>=(((L4108</t>
  </si>
  <si>
    <t>=(((L4109</t>
  </si>
  <si>
    <t>=(((L4110</t>
  </si>
  <si>
    <t>=(((L4111</t>
  </si>
  <si>
    <t>=(((L4112</t>
  </si>
  <si>
    <t>=(((L4113</t>
  </si>
  <si>
    <t>=(((L4114</t>
  </si>
  <si>
    <t>=(((L4115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</si>
</sst>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6"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7A7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5367323957946029E-2"/>
          <c:y val="5.2884591610973447E-2"/>
          <c:w val="0.80750314384532784"/>
          <c:h val="0.70907358531765496"/>
        </c:manualLayout>
      </c:layout>
      <c:barChart>
        <c:barDir val="col"/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6662368"/>
        <c:axId val="388228736"/>
      </c:barChart>
      <c:catAx>
        <c:axId val="44666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228736"/>
        <c:crosses val="autoZero"/>
        <c:auto val="1"/>
        <c:lblAlgn val="ctr"/>
        <c:lblOffset val="100"/>
        <c:noMultiLvlLbl val="0"/>
      </c:catAx>
      <c:valAx>
        <c:axId val="388228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666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676560"/>
        <c:axId val="706039200"/>
      </c:lineChart>
      <c:catAx>
        <c:axId val="64067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039200"/>
        <c:crosses val="autoZero"/>
        <c:auto val="1"/>
        <c:lblAlgn val="ctr"/>
        <c:lblOffset val="100"/>
        <c:noMultiLvlLbl val="0"/>
      </c:catAx>
      <c:valAx>
        <c:axId val="70603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67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9C-A24A-ADF2-DACFB84BC9FB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D9C-A24A-ADF2-DACFB84BC9FB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D9C-A24A-ADF2-DACFB84BC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12575376"/>
        <c:axId val="412577024"/>
      </c:barChart>
      <c:catAx>
        <c:axId val="41257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77024"/>
        <c:crosses val="autoZero"/>
        <c:auto val="1"/>
        <c:lblAlgn val="ctr"/>
        <c:lblOffset val="100"/>
        <c:noMultiLvlLbl val="0"/>
      </c:catAx>
      <c:valAx>
        <c:axId val="412577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57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507999</xdr:colOff>
      <xdr:row>5</xdr:row>
      <xdr:rowOff>681182</xdr:rowOff>
    </xdr:from>
    <xdr:to>
      <xdr:col>37</xdr:col>
      <xdr:colOff>46180</xdr:colOff>
      <xdr:row>9</xdr:row>
      <xdr:rowOff>115454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AAB324-6D4A-E542-8864-90CA2BF106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646546</xdr:colOff>
      <xdr:row>13</xdr:row>
      <xdr:rowOff>461818</xdr:rowOff>
    </xdr:from>
    <xdr:to>
      <xdr:col>32</xdr:col>
      <xdr:colOff>207817</xdr:colOff>
      <xdr:row>18</xdr:row>
      <xdr:rowOff>34635</xdr:rowOff>
    </xdr:to>
    <xdr:graphicFrame macro="">
      <xdr:nvGraphicFramePr>
        <xdr:cNvPr id="3" name="Outcomes Based on Launch Date">
          <a:extLst>
            <a:ext uri="{FF2B5EF4-FFF2-40B4-BE49-F238E27FC236}">
              <a16:creationId xmlns:a16="http://schemas.microsoft.com/office/drawing/2014/main" id="{F721BDBA-F52F-8A4D-AEB7-FA470C1D7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2</xdr:row>
      <xdr:rowOff>38100</xdr:rowOff>
    </xdr:from>
    <xdr:to>
      <xdr:col>14</xdr:col>
      <xdr:colOff>381000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D295B9-4DC5-4642-9950-4FF07BA59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89.790143749997" createdVersion="7" refreshedVersion="7" minRefreshableVersion="3" recordCount="4114" xr:uid="{AAE9DDFD-C6D3-DB46-A37C-8AD44A61EF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1.691100810189" createdVersion="7" refreshedVersion="7" minRefreshableVersion="3" recordCount="4114" xr:uid="{40D43898-681A-2344-843A-EFAF401F89A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base="1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2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x v="0"/>
    <s v="USD"/>
    <n v="1437620400"/>
    <n v="1434931811"/>
    <b v="0"/>
    <n v="182"/>
    <b v="1"/>
    <x v="0"/>
    <n v="63.92"/>
    <x v="0"/>
    <x v="0"/>
  </r>
  <r>
    <n v="1"/>
    <s v="FannibalFest Fan Convention"/>
    <s v="A Hannibal TV Show Fan Convention and Art Collective"/>
    <n v="10275"/>
    <n v="14653"/>
    <x v="0"/>
    <n v="143"/>
    <x v="0"/>
    <s v="USD"/>
    <n v="1488464683"/>
    <n v="1485872683"/>
    <b v="0"/>
    <n v="79"/>
    <b v="1"/>
    <x v="0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n v="105"/>
    <x v="1"/>
    <s v="GBP"/>
    <n v="1455555083"/>
    <n v="1454691083"/>
    <b v="0"/>
    <n v="35"/>
    <b v="1"/>
    <x v="0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n v="104"/>
    <x v="0"/>
    <s v="USD"/>
    <n v="1407414107"/>
    <n v="1404822107"/>
    <b v="0"/>
    <n v="150"/>
    <b v="1"/>
    <x v="0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x v="0"/>
    <s v="USD"/>
    <n v="1450555279"/>
    <n v="1447963279"/>
    <b v="0"/>
    <n v="284"/>
    <b v="1"/>
    <x v="0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x v="0"/>
    <s v="USD"/>
    <n v="1469770500"/>
    <n v="1468362207"/>
    <b v="0"/>
    <n v="47"/>
    <b v="1"/>
    <x v="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x v="0"/>
    <s v="USD"/>
    <n v="1402710250"/>
    <n v="1401846250"/>
    <b v="0"/>
    <n v="58"/>
    <b v="1"/>
    <x v="0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x v="0"/>
    <s v="USD"/>
    <n v="1467680867"/>
    <n v="1464224867"/>
    <b v="0"/>
    <n v="57"/>
    <b v="1"/>
    <x v="0"/>
    <n v="159.82"/>
    <x v="0"/>
    <x v="0"/>
  </r>
  <r>
    <n v="8"/>
    <s v="Sizzling in the Kitchen Flynn Style"/>
    <s v="Help us raise the funds to film our pilot episode!"/>
    <n v="3500"/>
    <n v="3501.52"/>
    <x v="0"/>
    <n v="100"/>
    <x v="0"/>
    <s v="USD"/>
    <n v="1460754000"/>
    <n v="1460155212"/>
    <b v="0"/>
    <n v="12"/>
    <b v="1"/>
    <x v="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x v="0"/>
    <s v="USD"/>
    <n v="1460860144"/>
    <n v="1458268144"/>
    <b v="0"/>
    <n v="20"/>
    <b v="1"/>
    <x v="0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x v="0"/>
    <s v="USD"/>
    <n v="1403660279"/>
    <n v="1400636279"/>
    <b v="0"/>
    <n v="19"/>
    <b v="1"/>
    <x v="0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x v="0"/>
    <s v="USD"/>
    <n v="1471834800"/>
    <n v="1469126462"/>
    <b v="0"/>
    <n v="75"/>
    <b v="1"/>
    <x v="0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x v="0"/>
    <s v="USD"/>
    <n v="1405479600"/>
    <n v="1401642425"/>
    <b v="0"/>
    <n v="827"/>
    <b v="1"/>
    <x v="0"/>
    <n v="59.96"/>
    <x v="0"/>
    <x v="0"/>
  </r>
  <r>
    <n v="13"/>
    <s v="Can't Go Home"/>
    <s v="A travel series hosted by touring musicians that profiles a different American city in each episode."/>
    <n v="3500"/>
    <n v="5599"/>
    <x v="0"/>
    <n v="160"/>
    <x v="0"/>
    <s v="USD"/>
    <n v="1466713620"/>
    <n v="1463588109"/>
    <b v="0"/>
    <n v="51"/>
    <b v="1"/>
    <x v="0"/>
    <n v="109.78"/>
    <x v="0"/>
    <x v="0"/>
  </r>
  <r>
    <n v="14"/>
    <s v="3010 | Sci-fi Series"/>
    <s v="A highly charged post apocalyptic sci fi series that pulls no punches!"/>
    <n v="6000"/>
    <n v="6056"/>
    <x v="0"/>
    <n v="101"/>
    <x v="2"/>
    <s v="AUD"/>
    <n v="1405259940"/>
    <n v="1403051888"/>
    <b v="0"/>
    <n v="41"/>
    <b v="1"/>
    <x v="0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n v="107"/>
    <x v="3"/>
    <s v="EUR"/>
    <n v="1443384840"/>
    <n v="1441790658"/>
    <b v="0"/>
    <n v="98"/>
    <b v="1"/>
    <x v="0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x v="0"/>
    <s v="USD"/>
    <n v="1402896600"/>
    <n v="1398971211"/>
    <b v="0"/>
    <n v="70"/>
    <b v="1"/>
    <x v="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n v="101"/>
    <x v="1"/>
    <s v="GBP"/>
    <n v="1415126022"/>
    <n v="1412530422"/>
    <b v="0"/>
    <n v="36"/>
    <b v="1"/>
    <x v="0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n v="106"/>
    <x v="0"/>
    <s v="USD"/>
    <n v="1410958856"/>
    <n v="1408366856"/>
    <b v="0"/>
    <n v="342"/>
    <b v="1"/>
    <x v="0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x v="0"/>
    <s v="USD"/>
    <n v="1437420934"/>
    <n v="1434828934"/>
    <b v="0"/>
    <n v="22"/>
    <b v="1"/>
    <x v="0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x v="0"/>
    <s v="USD"/>
    <n v="1442167912"/>
    <n v="1436983912"/>
    <b v="0"/>
    <n v="25"/>
    <b v="1"/>
    <x v="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x v="0"/>
    <s v="USD"/>
    <n v="1411743789"/>
    <n v="1409151789"/>
    <b v="0"/>
    <n v="101"/>
    <b v="1"/>
    <x v="0"/>
    <n v="199.9"/>
    <x v="0"/>
    <x v="0"/>
  </r>
  <r>
    <n v="22"/>
    <s v="CREATURES OF HABIT!"/>
    <s v="Meet Gary, and Troy: Two unlikely friends that investigate &quot;strange phenomenon&quot;."/>
    <n v="350"/>
    <n v="410"/>
    <x v="0"/>
    <n v="117"/>
    <x v="0"/>
    <s v="USD"/>
    <n v="1420099140"/>
    <n v="1418766740"/>
    <b v="0"/>
    <n v="8"/>
    <b v="1"/>
    <x v="0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x v="0"/>
    <s v="USD"/>
    <n v="1430407200"/>
    <n v="1428086501"/>
    <b v="0"/>
    <n v="23"/>
    <b v="1"/>
    <x v="0"/>
    <n v="103.04"/>
    <x v="0"/>
    <x v="0"/>
  </r>
  <r>
    <n v="24"/>
    <s v="Bring STL Up Late to TV"/>
    <s v="STL Up Late is a weekly late night comedy talk show for St. Louis television."/>
    <n v="35000"/>
    <n v="38082.69"/>
    <x v="0"/>
    <n v="109"/>
    <x v="0"/>
    <s v="USD"/>
    <n v="1442345940"/>
    <n v="1439494863"/>
    <b v="0"/>
    <n v="574"/>
    <b v="1"/>
    <x v="0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x v="0"/>
    <s v="USD"/>
    <n v="1452299761"/>
    <n v="1447115761"/>
    <b v="0"/>
    <n v="14"/>
    <b v="1"/>
    <x v="0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x v="0"/>
    <s v="USD"/>
    <n v="1408278144"/>
    <n v="1404822144"/>
    <b v="0"/>
    <n v="19"/>
    <b v="1"/>
    <x v="0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n v="112"/>
    <x v="4"/>
    <s v="NZD"/>
    <n v="1416113833"/>
    <n v="1413518233"/>
    <b v="0"/>
    <n v="150"/>
    <b v="1"/>
    <x v="0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n v="100"/>
    <x v="0"/>
    <s v="USD"/>
    <n v="1450307284"/>
    <n v="1447715284"/>
    <b v="0"/>
    <n v="71"/>
    <b v="1"/>
    <x v="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x v="1"/>
    <s v="GBP"/>
    <n v="1406045368"/>
    <n v="1403453368"/>
    <b v="0"/>
    <n v="117"/>
    <b v="1"/>
    <x v="0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n v="101"/>
    <x v="0"/>
    <s v="USD"/>
    <n v="1408604515"/>
    <n v="1406012515"/>
    <b v="0"/>
    <n v="53"/>
    <b v="1"/>
    <x v="0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n v="100"/>
    <x v="0"/>
    <s v="USD"/>
    <n v="1453748434"/>
    <n v="1452193234"/>
    <b v="0"/>
    <n v="1"/>
    <b v="1"/>
    <x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x v="0"/>
    <s v="USD"/>
    <n v="1463111940"/>
    <n v="1459523017"/>
    <b v="0"/>
    <n v="89"/>
    <b v="1"/>
    <x v="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x v="0"/>
    <s v="USD"/>
    <n v="1447001501"/>
    <n v="1444405901"/>
    <b v="0"/>
    <n v="64"/>
    <b v="1"/>
    <x v="0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x v="0"/>
    <s v="USD"/>
    <n v="1407224601"/>
    <n v="1405928601"/>
    <b v="0"/>
    <n v="68"/>
    <b v="1"/>
    <x v="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x v="0"/>
    <s v="USD"/>
    <n v="1430179200"/>
    <n v="1428130814"/>
    <b v="0"/>
    <n v="28"/>
    <b v="1"/>
    <x v="0"/>
    <n v="59.46"/>
    <x v="0"/>
    <x v="0"/>
  </r>
  <r>
    <n v="36"/>
    <s v="THE LISTENING BOX"/>
    <s v="A modern day priest makes an unusual discovery, setting off a chain of events."/>
    <n v="6000"/>
    <n v="8529"/>
    <x v="0"/>
    <n v="142"/>
    <x v="0"/>
    <s v="USD"/>
    <n v="1428128525"/>
    <n v="1425540125"/>
    <b v="0"/>
    <n v="44"/>
    <b v="1"/>
    <x v="0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x v="0"/>
    <s v="USD"/>
    <n v="1425055079"/>
    <n v="1422463079"/>
    <b v="0"/>
    <n v="253"/>
    <b v="1"/>
    <x v="0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x v="0"/>
    <s v="USD"/>
    <n v="1368235344"/>
    <n v="1365643344"/>
    <b v="0"/>
    <n v="66"/>
    <b v="1"/>
    <x v="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x v="1"/>
    <s v="GBP"/>
    <n v="1401058740"/>
    <n v="1398388068"/>
    <b v="0"/>
    <n v="217"/>
    <b v="1"/>
    <x v="0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x v="0"/>
    <s v="USD"/>
    <n v="1403150400"/>
    <n v="1401426488"/>
    <b v="0"/>
    <n v="16"/>
    <b v="1"/>
    <x v="0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x v="0"/>
    <s v="USD"/>
    <n v="1412516354"/>
    <n v="1409924354"/>
    <b v="0"/>
    <n v="19"/>
    <b v="1"/>
    <x v="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x v="0"/>
    <s v="USD"/>
    <n v="1419780026"/>
    <n v="1417188026"/>
    <b v="0"/>
    <n v="169"/>
    <b v="1"/>
    <x v="0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x v="0"/>
    <s v="USD"/>
    <n v="1405209600"/>
    <n v="1402599486"/>
    <b v="0"/>
    <n v="263"/>
    <b v="1"/>
    <x v="0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x v="0"/>
    <s v="USD"/>
    <n v="1412648537"/>
    <n v="1408760537"/>
    <b v="0"/>
    <n v="15"/>
    <b v="1"/>
    <x v="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x v="0"/>
    <s v="USD"/>
    <n v="1461769107"/>
    <n v="1459177107"/>
    <b v="0"/>
    <n v="61"/>
    <b v="1"/>
    <x v="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n v="104"/>
    <x v="2"/>
    <s v="AUD"/>
    <n v="1450220974"/>
    <n v="1447628974"/>
    <b v="0"/>
    <n v="45"/>
    <b v="1"/>
    <x v="0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x v="0"/>
    <s v="USD"/>
    <n v="1419021607"/>
    <n v="1413834007"/>
    <b v="0"/>
    <n v="70"/>
    <b v="1"/>
    <x v="0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x v="1"/>
    <s v="GBP"/>
    <n v="1425211200"/>
    <n v="1422534260"/>
    <b v="0"/>
    <n v="38"/>
    <b v="1"/>
    <x v="0"/>
    <n v="56.82"/>
    <x v="0"/>
    <x v="0"/>
  </r>
  <r>
    <n v="49"/>
    <s v="Driving Jersey - Season Five"/>
    <s v="Driving Jersey is real people telling real stories."/>
    <n v="12000"/>
    <n v="12000"/>
    <x v="0"/>
    <n v="100"/>
    <x v="0"/>
    <s v="USD"/>
    <n v="1445660045"/>
    <n v="1443068045"/>
    <b v="0"/>
    <n v="87"/>
    <b v="1"/>
    <x v="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n v="100"/>
    <x v="1"/>
    <s v="GBP"/>
    <n v="1422637200"/>
    <n v="1419271458"/>
    <b v="0"/>
    <n v="22"/>
    <b v="1"/>
    <x v="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x v="0"/>
    <s v="USD"/>
    <n v="1439245037"/>
    <n v="1436653037"/>
    <b v="0"/>
    <n v="119"/>
    <b v="1"/>
    <x v="0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x v="0"/>
    <s v="USD"/>
    <n v="1405615846"/>
    <n v="1403023846"/>
    <b v="0"/>
    <n v="52"/>
    <b v="1"/>
    <x v="0"/>
    <n v="223.48"/>
    <x v="0"/>
    <x v="0"/>
  </r>
  <r>
    <n v="53"/>
    <s v="Rolling out Vegan Mashup's Season 2"/>
    <s v="Delicious TV's Vegan Mashup launching season two on public television"/>
    <n v="3000"/>
    <n v="3289"/>
    <x v="0"/>
    <n v="110"/>
    <x v="0"/>
    <s v="USD"/>
    <n v="1396648800"/>
    <n v="1395407445"/>
    <b v="0"/>
    <n v="117"/>
    <b v="1"/>
    <x v="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x v="0"/>
    <s v="USD"/>
    <n v="1451063221"/>
    <n v="1448471221"/>
    <b v="0"/>
    <n v="52"/>
    <b v="1"/>
    <x v="0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x v="0"/>
    <s v="USD"/>
    <n v="1464390916"/>
    <n v="1462576516"/>
    <b v="0"/>
    <n v="86"/>
    <b v="1"/>
    <x v="0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n v="107"/>
    <x v="1"/>
    <s v="GBP"/>
    <n v="1433779200"/>
    <n v="1432559424"/>
    <b v="0"/>
    <n v="174"/>
    <b v="1"/>
    <x v="0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x v="0"/>
    <s v="USD"/>
    <n v="1429991962"/>
    <n v="1427399962"/>
    <b v="0"/>
    <n v="69"/>
    <b v="1"/>
    <x v="0"/>
    <n v="221.52"/>
    <x v="0"/>
    <x v="0"/>
  </r>
  <r>
    <n v="58"/>
    <s v="Gloaming"/>
    <s v="Alex thought he knew how the world worked. You live, you die and it's over. He was very, very wrong."/>
    <n v="10000"/>
    <n v="10291"/>
    <x v="0"/>
    <n v="103"/>
    <x v="0"/>
    <s v="USD"/>
    <n v="1416423172"/>
    <n v="1413827572"/>
    <b v="0"/>
    <n v="75"/>
    <b v="1"/>
    <x v="0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x v="0"/>
    <s v="USD"/>
    <n v="1442264400"/>
    <n v="1439530776"/>
    <b v="0"/>
    <n v="33"/>
    <b v="1"/>
    <x v="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x v="1"/>
    <s v="GBP"/>
    <n v="1395532800"/>
    <n v="1393882717"/>
    <b v="0"/>
    <n v="108"/>
    <b v="1"/>
    <x v="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x v="0"/>
    <s v="USD"/>
    <n v="1370547157"/>
    <n v="1368646357"/>
    <b v="0"/>
    <n v="23"/>
    <b v="1"/>
    <x v="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x v="0"/>
    <s v="USD"/>
    <n v="1362337878"/>
    <n v="1360177878"/>
    <b v="0"/>
    <n v="48"/>
    <b v="1"/>
    <x v="1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n v="114"/>
    <x v="0"/>
    <s v="USD"/>
    <n v="1388206740"/>
    <n v="1386194013"/>
    <b v="0"/>
    <n v="64"/>
    <b v="1"/>
    <x v="1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x v="0"/>
    <s v="USD"/>
    <n v="1373243181"/>
    <n v="1370651181"/>
    <b v="0"/>
    <n v="24"/>
    <b v="1"/>
    <x v="1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n v="108"/>
    <x v="5"/>
    <s v="CAD"/>
    <n v="1407736740"/>
    <n v="1405453354"/>
    <b v="0"/>
    <n v="57"/>
    <b v="1"/>
    <x v="1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n v="119"/>
    <x v="0"/>
    <s v="USD"/>
    <n v="1468873420"/>
    <n v="1466281420"/>
    <b v="0"/>
    <n v="26"/>
    <b v="1"/>
    <x v="1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x v="0"/>
    <s v="USD"/>
    <n v="1342360804"/>
    <n v="1339768804"/>
    <b v="0"/>
    <n v="20"/>
    <b v="1"/>
    <x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x v="1"/>
    <s v="GBP"/>
    <n v="1393162791"/>
    <n v="1390570791"/>
    <b v="0"/>
    <n v="36"/>
    <b v="1"/>
    <x v="1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x v="0"/>
    <s v="USD"/>
    <n v="1317538740"/>
    <n v="1314765025"/>
    <b v="0"/>
    <n v="178"/>
    <b v="1"/>
    <x v="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n v="127"/>
    <x v="0"/>
    <s v="USD"/>
    <n v="1315171845"/>
    <n v="1309987845"/>
    <b v="0"/>
    <n v="17"/>
    <b v="1"/>
    <x v="1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x v="0"/>
    <s v="USD"/>
    <n v="1338186657"/>
    <n v="1333002657"/>
    <b v="0"/>
    <n v="32"/>
    <b v="1"/>
    <x v="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n v="108"/>
    <x v="0"/>
    <s v="USD"/>
    <n v="1352937600"/>
    <n v="1351210481"/>
    <b v="0"/>
    <n v="41"/>
    <b v="1"/>
    <x v="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x v="0"/>
    <s v="USD"/>
    <n v="1304395140"/>
    <n v="1297620584"/>
    <b v="0"/>
    <n v="18"/>
    <b v="1"/>
    <x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x v="6"/>
    <s v="EUR"/>
    <n v="1453376495"/>
    <n v="1450784495"/>
    <b v="0"/>
    <n v="29"/>
    <b v="1"/>
    <x v="1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n v="115"/>
    <x v="0"/>
    <s v="USD"/>
    <n v="1366693272"/>
    <n v="1364101272"/>
    <b v="0"/>
    <n v="47"/>
    <b v="1"/>
    <x v="1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n v="153"/>
    <x v="0"/>
    <s v="USD"/>
    <n v="1325007358"/>
    <n v="1319819758"/>
    <b v="0"/>
    <n v="15"/>
    <b v="1"/>
    <x v="1"/>
    <n v="30.67"/>
    <x v="0"/>
    <x v="1"/>
  </r>
  <r>
    <n v="77"/>
    <s v="Jonah and the Crab"/>
    <s v="A short film about a boy searching for companionship in a hermit crab he finds on the beach."/>
    <n v="400"/>
    <n v="1570"/>
    <x v="0"/>
    <n v="393"/>
    <x v="0"/>
    <s v="USD"/>
    <n v="1337569140"/>
    <n v="1332991717"/>
    <b v="0"/>
    <n v="26"/>
    <b v="1"/>
    <x v="1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x v="6"/>
    <s v="EUR"/>
    <n v="1472751121"/>
    <n v="1471887121"/>
    <b v="0"/>
    <n v="35"/>
    <b v="1"/>
    <x v="1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x v="1"/>
    <s v="GBP"/>
    <n v="1398451093"/>
    <n v="1395859093"/>
    <b v="0"/>
    <n v="41"/>
    <b v="1"/>
    <x v="1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n v="107"/>
    <x v="0"/>
    <s v="USD"/>
    <n v="1386640856"/>
    <n v="1383616856"/>
    <b v="0"/>
    <n v="47"/>
    <b v="1"/>
    <x v="1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x v="0"/>
    <s v="USD"/>
    <n v="1342234920"/>
    <n v="1341892127"/>
    <b v="0"/>
    <n v="28"/>
    <b v="1"/>
    <x v="1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x v="0"/>
    <s v="USD"/>
    <n v="1318189261"/>
    <n v="1315597261"/>
    <b v="0"/>
    <n v="100"/>
    <b v="1"/>
    <x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x v="1"/>
    <s v="GBP"/>
    <n v="1424604600"/>
    <n v="1423320389"/>
    <b v="0"/>
    <n v="13"/>
    <b v="1"/>
    <x v="1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n v="100"/>
    <x v="0"/>
    <s v="USD"/>
    <n v="1305483086"/>
    <n v="1302891086"/>
    <b v="0"/>
    <n v="7"/>
    <b v="1"/>
    <x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x v="0"/>
    <s v="USD"/>
    <n v="1316746837"/>
    <n v="1314154837"/>
    <b v="0"/>
    <n v="21"/>
    <b v="1"/>
    <x v="1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x v="6"/>
    <s v="EUR"/>
    <n v="1451226045"/>
    <n v="1444828845"/>
    <b v="0"/>
    <n v="17"/>
    <b v="1"/>
    <x v="1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x v="0"/>
    <s v="USD"/>
    <n v="1275529260"/>
    <n v="1274705803"/>
    <b v="0"/>
    <n v="25"/>
    <b v="1"/>
    <x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x v="0"/>
    <s v="USD"/>
    <n v="1403452131"/>
    <n v="1401205731"/>
    <b v="0"/>
    <n v="60"/>
    <b v="1"/>
    <x v="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x v="0"/>
    <s v="USD"/>
    <n v="1370196192"/>
    <n v="1368036192"/>
    <b v="0"/>
    <n v="56"/>
    <b v="1"/>
    <x v="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n v="100"/>
    <x v="0"/>
    <s v="USD"/>
    <n v="1310454499"/>
    <n v="1307862499"/>
    <b v="0"/>
    <n v="16"/>
    <b v="1"/>
    <x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x v="0"/>
    <s v="USD"/>
    <n v="1305625164"/>
    <n v="1300354764"/>
    <b v="0"/>
    <n v="46"/>
    <b v="1"/>
    <x v="1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n v="105"/>
    <x v="5"/>
    <s v="CAD"/>
    <n v="1485936000"/>
    <n v="1481949983"/>
    <b v="0"/>
    <n v="43"/>
    <b v="1"/>
    <x v="1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x v="0"/>
    <s v="USD"/>
    <n v="1341349200"/>
    <n v="1338928537"/>
    <b v="0"/>
    <n v="15"/>
    <b v="1"/>
    <x v="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x v="1"/>
    <s v="GBP"/>
    <n v="1396890822"/>
    <n v="1395162822"/>
    <b v="0"/>
    <n v="12"/>
    <b v="1"/>
    <x v="1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x v="0"/>
    <s v="USD"/>
    <n v="1330214841"/>
    <n v="1327622841"/>
    <b v="0"/>
    <n v="21"/>
    <b v="1"/>
    <x v="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x v="0"/>
    <s v="USD"/>
    <n v="1280631600"/>
    <n v="1274889241"/>
    <b v="0"/>
    <n v="34"/>
    <b v="1"/>
    <x v="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x v="0"/>
    <s v="USD"/>
    <n v="1310440482"/>
    <n v="1307848482"/>
    <b v="0"/>
    <n v="8"/>
    <b v="1"/>
    <x v="1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n v="106"/>
    <x v="0"/>
    <s v="USD"/>
    <n v="1354923000"/>
    <n v="1351796674"/>
    <b v="0"/>
    <n v="60"/>
    <b v="1"/>
    <x v="1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n v="106"/>
    <x v="0"/>
    <s v="USD"/>
    <n v="1390426799"/>
    <n v="1387834799"/>
    <b v="0"/>
    <n v="39"/>
    <b v="1"/>
    <x v="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n v="100"/>
    <x v="0"/>
    <s v="USD"/>
    <n v="1352055886"/>
    <n v="1350324286"/>
    <b v="0"/>
    <n v="26"/>
    <b v="1"/>
    <x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x v="0"/>
    <s v="USD"/>
    <n v="1359052710"/>
    <n v="1356979110"/>
    <b v="0"/>
    <n v="35"/>
    <b v="1"/>
    <x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n v="128"/>
    <x v="0"/>
    <s v="USD"/>
    <n v="1293073733"/>
    <n v="1290481733"/>
    <b v="0"/>
    <n v="65"/>
    <b v="1"/>
    <x v="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n v="105"/>
    <x v="1"/>
    <s v="GBP"/>
    <n v="1394220030"/>
    <n v="1392232830"/>
    <b v="0"/>
    <n v="49"/>
    <b v="1"/>
    <x v="1"/>
    <n v="27.9"/>
    <x v="0"/>
    <x v="1"/>
  </r>
  <r>
    <n v="104"/>
    <s v="Good 'Ol Trumpet"/>
    <s v="UCF short film about an old man, his love for music, and his misplaced trumpet.  "/>
    <n v="500"/>
    <n v="600"/>
    <x v="0"/>
    <n v="120"/>
    <x v="0"/>
    <s v="USD"/>
    <n v="1301792400"/>
    <n v="1299775266"/>
    <b v="0"/>
    <n v="10"/>
    <b v="1"/>
    <x v="1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x v="0"/>
    <s v="USD"/>
    <n v="1463184000"/>
    <n v="1461605020"/>
    <b v="0"/>
    <n v="60"/>
    <b v="1"/>
    <x v="1"/>
    <n v="39.380000000000003"/>
    <x v="0"/>
    <x v="1"/>
  </r>
  <r>
    <n v="106"/>
    <s v="LOST WEEKEND"/>
    <s v="A Boy. A Girl. A Car. A Serial Killer."/>
    <n v="5000"/>
    <n v="5025"/>
    <x v="0"/>
    <n v="101"/>
    <x v="0"/>
    <s v="USD"/>
    <n v="1333391901"/>
    <n v="1332182301"/>
    <b v="0"/>
    <n v="27"/>
    <b v="1"/>
    <x v="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x v="0"/>
    <s v="USD"/>
    <n v="1303688087"/>
    <n v="1301787287"/>
    <b v="0"/>
    <n v="69"/>
    <b v="1"/>
    <x v="1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n v="247"/>
    <x v="0"/>
    <s v="USD"/>
    <n v="1370011370"/>
    <n v="1364827370"/>
    <b v="0"/>
    <n v="47"/>
    <b v="1"/>
    <x v="1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x v="0"/>
    <s v="USD"/>
    <n v="1298680630"/>
    <n v="1296088630"/>
    <b v="0"/>
    <n v="47"/>
    <b v="1"/>
    <x v="1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n v="131"/>
    <x v="0"/>
    <s v="USD"/>
    <n v="1384408740"/>
    <n v="1381445253"/>
    <b v="0"/>
    <n v="26"/>
    <b v="1"/>
    <x v="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n v="155"/>
    <x v="2"/>
    <s v="AUD"/>
    <n v="1433059187"/>
    <n v="1430467187"/>
    <b v="0"/>
    <n v="53"/>
    <b v="1"/>
    <x v="1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x v="0"/>
    <s v="USD"/>
    <n v="1397354400"/>
    <n v="1395277318"/>
    <b v="0"/>
    <n v="81"/>
    <b v="1"/>
    <x v="1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n v="141"/>
    <x v="0"/>
    <s v="USD"/>
    <n v="1312642800"/>
    <n v="1311963128"/>
    <b v="0"/>
    <n v="78"/>
    <b v="1"/>
    <x v="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x v="0"/>
    <s v="USD"/>
    <n v="1326436488"/>
    <n v="1321252488"/>
    <b v="0"/>
    <n v="35"/>
    <b v="1"/>
    <x v="1"/>
    <n v="88.57"/>
    <x v="0"/>
    <x v="1"/>
  </r>
  <r>
    <n v="115"/>
    <s v="The World's Greatest Lover"/>
    <s v="Never judge a book (or a lover) by their cover."/>
    <n v="450"/>
    <n v="632"/>
    <x v="0"/>
    <n v="140"/>
    <x v="0"/>
    <s v="USD"/>
    <n v="1328377444"/>
    <n v="1326217444"/>
    <b v="0"/>
    <n v="22"/>
    <b v="1"/>
    <x v="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x v="0"/>
    <s v="USD"/>
    <n v="1302260155"/>
    <n v="1298289355"/>
    <b v="0"/>
    <n v="57"/>
    <b v="1"/>
    <x v="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x v="0"/>
    <s v="USD"/>
    <n v="1276110000"/>
    <n v="1268337744"/>
    <b v="0"/>
    <n v="27"/>
    <b v="1"/>
    <x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n v="113"/>
    <x v="0"/>
    <s v="USD"/>
    <n v="1311902236"/>
    <n v="1309310236"/>
    <b v="0"/>
    <n v="39"/>
    <b v="1"/>
    <x v="1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x v="0"/>
    <s v="USD"/>
    <n v="1313276400"/>
    <n v="1310693986"/>
    <b v="0"/>
    <n v="37"/>
    <b v="1"/>
    <x v="1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x v="7"/>
    <s v="HKD"/>
    <n v="1475457107"/>
    <n v="1472865107"/>
    <b v="0"/>
    <n v="1"/>
    <b v="0"/>
    <x v="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x v="0"/>
    <s v="USD"/>
    <n v="1429352160"/>
    <n v="1427993710"/>
    <b v="0"/>
    <n v="1"/>
    <b v="0"/>
    <x v="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n v="0"/>
    <x v="0"/>
    <s v="USD"/>
    <n v="1476094907"/>
    <n v="1470910907"/>
    <b v="0"/>
    <n v="0"/>
    <b v="0"/>
    <x v="2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x v="0"/>
    <s v="USD"/>
    <n v="1414533600"/>
    <n v="1411411564"/>
    <b v="0"/>
    <n v="6"/>
    <b v="0"/>
    <x v="2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x v="0"/>
    <s v="USD"/>
    <n v="1431728242"/>
    <n v="1429568242"/>
    <b v="0"/>
    <n v="0"/>
    <b v="0"/>
    <x v="2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x v="5"/>
    <s v="CAD"/>
    <n v="1486165880"/>
    <n v="1480981880"/>
    <b v="0"/>
    <n v="6"/>
    <b v="0"/>
    <x v="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x v="0"/>
    <s v="USD"/>
    <n v="1433988000"/>
    <n v="1431353337"/>
    <b v="0"/>
    <n v="13"/>
    <b v="0"/>
    <x v="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x v="0"/>
    <s v="USD"/>
    <n v="1428069541"/>
    <n v="1425481141"/>
    <b v="0"/>
    <n v="4"/>
    <b v="0"/>
    <x v="2"/>
    <n v="47.5"/>
    <x v="0"/>
    <x v="2"/>
  </r>
  <r>
    <n v="128"/>
    <s v="Ralphi3 (Canceled)"/>
    <s v="A Science Fiction film filled with entertainment and Excitement"/>
    <n v="100000"/>
    <n v="1867"/>
    <x v="1"/>
    <n v="2"/>
    <x v="0"/>
    <s v="USD"/>
    <n v="1476941293"/>
    <n v="1473917293"/>
    <b v="0"/>
    <n v="6"/>
    <b v="0"/>
    <x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x v="0"/>
    <s v="USD"/>
    <n v="1414708183"/>
    <n v="1409524183"/>
    <b v="0"/>
    <n v="0"/>
    <b v="0"/>
    <x v="2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x v="1"/>
    <s v="GBP"/>
    <n v="1402949760"/>
    <n v="1400536692"/>
    <b v="0"/>
    <n v="0"/>
    <b v="0"/>
    <x v="2"/>
    <n v="0"/>
    <x v="0"/>
    <x v="2"/>
  </r>
  <r>
    <n v="131"/>
    <s v="I (Canceled)"/>
    <s v="I"/>
    <n v="1200"/>
    <n v="0"/>
    <x v="1"/>
    <n v="0"/>
    <x v="0"/>
    <s v="USD"/>
    <n v="1467763200"/>
    <n v="1466453161"/>
    <b v="0"/>
    <n v="0"/>
    <b v="0"/>
    <x v="2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x v="0"/>
    <s v="USD"/>
    <n v="1415392207"/>
    <n v="1411500607"/>
    <b v="0"/>
    <n v="81"/>
    <b v="0"/>
    <x v="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n v="0"/>
    <x v="0"/>
    <s v="USD"/>
    <n v="1464715860"/>
    <n v="1462130584"/>
    <b v="0"/>
    <n v="0"/>
    <b v="0"/>
    <x v="2"/>
    <n v="0"/>
    <x v="0"/>
    <x v="2"/>
  </r>
  <r>
    <n v="134"/>
    <s v="MARLEY'S GHOST (AMBASSADORS OF STEAM) (Canceled)"/>
    <s v="steampunk  remake of &quot;a Christmas carol&quot;"/>
    <n v="5000"/>
    <n v="0"/>
    <x v="1"/>
    <n v="0"/>
    <x v="0"/>
    <s v="USD"/>
    <n v="1441386000"/>
    <n v="1438811418"/>
    <b v="0"/>
    <n v="0"/>
    <b v="0"/>
    <x v="2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x v="0"/>
    <s v="USD"/>
    <n v="1404241200"/>
    <n v="1401354597"/>
    <b v="0"/>
    <n v="5"/>
    <b v="0"/>
    <x v="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x v="0"/>
    <s v="USD"/>
    <n v="1431771360"/>
    <n v="1427968234"/>
    <b v="0"/>
    <n v="0"/>
    <b v="0"/>
    <x v="2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x v="8"/>
    <s v="DKK"/>
    <n v="1444657593"/>
    <n v="1440337593"/>
    <b v="0"/>
    <n v="0"/>
    <b v="0"/>
    <x v="2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x v="0"/>
    <s v="USD"/>
    <n v="1438405140"/>
    <n v="1435731041"/>
    <b v="0"/>
    <n v="58"/>
    <b v="0"/>
    <x v="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n v="100"/>
    <x v="0"/>
    <s v="USD"/>
    <n v="1436738772"/>
    <n v="1435874772"/>
    <b v="0"/>
    <n v="1"/>
    <b v="0"/>
    <x v="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x v="0"/>
    <s v="USD"/>
    <n v="1426823132"/>
    <n v="1424234732"/>
    <b v="0"/>
    <n v="0"/>
    <b v="0"/>
    <x v="2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x v="0"/>
    <s v="USD"/>
    <n v="1433043623"/>
    <n v="1429155623"/>
    <b v="0"/>
    <n v="28"/>
    <b v="0"/>
    <x v="2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x v="0"/>
    <s v="USD"/>
    <n v="1416176778"/>
    <n v="1414358778"/>
    <b v="0"/>
    <n v="1"/>
    <b v="0"/>
    <x v="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x v="2"/>
    <s v="AUD"/>
    <n v="1472882100"/>
    <n v="1467941542"/>
    <b v="0"/>
    <n v="0"/>
    <b v="0"/>
    <x v="2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x v="5"/>
    <s v="CAD"/>
    <n v="1428945472"/>
    <n v="1423765072"/>
    <b v="0"/>
    <n v="37"/>
    <b v="0"/>
    <x v="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x v="0"/>
    <s v="USD"/>
    <n v="1439298052"/>
    <n v="1436965252"/>
    <b v="0"/>
    <n v="9"/>
    <b v="0"/>
    <x v="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x v="0"/>
    <s v="USD"/>
    <n v="1484698998"/>
    <n v="1479514998"/>
    <b v="0"/>
    <n v="3"/>
    <b v="0"/>
    <x v="2"/>
    <n v="38.33"/>
    <x v="0"/>
    <x v="2"/>
  </r>
  <r>
    <n v="147"/>
    <s v="Consumed (Static Air) (Canceled)"/>
    <s v="Film makers catch live footage beyond their wildest dreams."/>
    <n v="7000"/>
    <n v="0"/>
    <x v="1"/>
    <n v="0"/>
    <x v="1"/>
    <s v="GBP"/>
    <n v="1420741080"/>
    <n v="1417026340"/>
    <b v="0"/>
    <n v="0"/>
    <b v="0"/>
    <x v="2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x v="0"/>
    <s v="USD"/>
    <n v="1456555536"/>
    <n v="1453963536"/>
    <b v="0"/>
    <n v="2"/>
    <b v="0"/>
    <x v="2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x v="0"/>
    <s v="USD"/>
    <n v="1419494400"/>
    <n v="1416888470"/>
    <b v="0"/>
    <n v="6"/>
    <b v="0"/>
    <x v="2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x v="0"/>
    <s v="USD"/>
    <n v="1432612382"/>
    <n v="1427428382"/>
    <b v="0"/>
    <n v="67"/>
    <b v="0"/>
    <x v="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x v="2"/>
    <s v="AUD"/>
    <n v="1434633191"/>
    <n v="1429449191"/>
    <b v="0"/>
    <n v="5"/>
    <b v="0"/>
    <x v="2"/>
    <n v="28"/>
    <x v="0"/>
    <x v="2"/>
  </r>
  <r>
    <n v="152"/>
    <s v="The Great Dark (Canceled)"/>
    <s v="The Great Dark is a journey through the unimaginable...and un foreseeable..."/>
    <n v="380000"/>
    <n v="30"/>
    <x v="1"/>
    <n v="0"/>
    <x v="0"/>
    <s v="USD"/>
    <n v="1411437100"/>
    <n v="1408845100"/>
    <b v="0"/>
    <n v="2"/>
    <b v="0"/>
    <x v="2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n v="1"/>
    <x v="0"/>
    <s v="USD"/>
    <n v="1417532644"/>
    <n v="1413900244"/>
    <b v="0"/>
    <n v="10"/>
    <b v="0"/>
    <x v="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x v="0"/>
    <s v="USD"/>
    <n v="1433336895"/>
    <n v="1429621695"/>
    <b v="0"/>
    <n v="3"/>
    <b v="0"/>
    <x v="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x v="0"/>
    <s v="USD"/>
    <n v="1437657935"/>
    <n v="1434201935"/>
    <b v="0"/>
    <n v="4"/>
    <b v="0"/>
    <x v="2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x v="5"/>
    <s v="CAD"/>
    <n v="1407034796"/>
    <n v="1401850796"/>
    <b v="0"/>
    <n v="15"/>
    <b v="0"/>
    <x v="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n v="0"/>
    <x v="0"/>
    <s v="USD"/>
    <n v="1456523572"/>
    <n v="1453931572"/>
    <b v="0"/>
    <n v="2"/>
    <b v="0"/>
    <x v="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x v="0"/>
    <s v="USD"/>
    <n v="1413942628"/>
    <n v="1411350628"/>
    <b v="0"/>
    <n v="0"/>
    <b v="0"/>
    <x v="2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x v="0"/>
    <s v="USD"/>
    <n v="1467541545"/>
    <n v="1464085545"/>
    <b v="0"/>
    <n v="1"/>
    <b v="0"/>
    <x v="2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x v="0"/>
    <s v="USD"/>
    <n v="1439675691"/>
    <n v="1434491691"/>
    <b v="0"/>
    <n v="0"/>
    <b v="0"/>
    <x v="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x v="0"/>
    <s v="USD"/>
    <n v="1404318595"/>
    <n v="1401726595"/>
    <b v="0"/>
    <n v="1"/>
    <b v="0"/>
    <x v="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x v="0"/>
    <s v="USD"/>
    <n v="1408232520"/>
    <n v="1405393356"/>
    <b v="0"/>
    <n v="10"/>
    <b v="0"/>
    <x v="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x v="0"/>
    <s v="USD"/>
    <n v="1443657600"/>
    <n v="1440716654"/>
    <b v="0"/>
    <n v="0"/>
    <b v="0"/>
    <x v="3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n v="1"/>
    <x v="0"/>
    <s v="USD"/>
    <n v="1411150701"/>
    <n v="1405966701"/>
    <b v="0"/>
    <n v="7"/>
    <b v="0"/>
    <x v="3"/>
    <n v="91.43"/>
    <x v="0"/>
    <x v="3"/>
  </r>
  <r>
    <n v="165"/>
    <s v="NET"/>
    <s v="A teacher. A boy. The beach and a heatwave that drove them all insane."/>
    <n v="17000"/>
    <n v="0"/>
    <x v="2"/>
    <n v="0"/>
    <x v="1"/>
    <s v="GBP"/>
    <n v="1452613724"/>
    <n v="1450021724"/>
    <b v="0"/>
    <n v="0"/>
    <b v="0"/>
    <x v="3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n v="60"/>
    <x v="0"/>
    <s v="USD"/>
    <n v="1484531362"/>
    <n v="1481939362"/>
    <b v="0"/>
    <n v="1"/>
    <b v="0"/>
    <x v="3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n v="0"/>
    <x v="0"/>
    <s v="USD"/>
    <n v="1438726535"/>
    <n v="1433542535"/>
    <b v="0"/>
    <n v="2"/>
    <b v="0"/>
    <x v="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n v="4"/>
    <x v="0"/>
    <s v="USD"/>
    <n v="1426791770"/>
    <n v="1424203370"/>
    <b v="0"/>
    <n v="3"/>
    <b v="0"/>
    <x v="3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n v="22"/>
    <x v="1"/>
    <s v="GBP"/>
    <n v="1413634059"/>
    <n v="1411042059"/>
    <b v="0"/>
    <n v="10"/>
    <b v="0"/>
    <x v="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x v="0"/>
    <s v="USD"/>
    <n v="1440912480"/>
    <n v="1438385283"/>
    <b v="0"/>
    <n v="10"/>
    <b v="0"/>
    <x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n v="0"/>
    <x v="0"/>
    <s v="USD"/>
    <n v="1470975614"/>
    <n v="1465791614"/>
    <b v="0"/>
    <n v="1"/>
    <b v="0"/>
    <x v="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n v="0"/>
    <x v="0"/>
    <s v="USD"/>
    <n v="1426753723"/>
    <n v="1423733323"/>
    <b v="0"/>
    <n v="0"/>
    <b v="0"/>
    <x v="3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n v="0"/>
    <x v="1"/>
    <s v="GBP"/>
    <n v="1425131108"/>
    <n v="1422539108"/>
    <b v="0"/>
    <n v="0"/>
    <b v="0"/>
    <x v="3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n v="0"/>
    <x v="9"/>
    <s v="EUR"/>
    <n v="1431108776"/>
    <n v="1425924776"/>
    <b v="0"/>
    <n v="0"/>
    <b v="0"/>
    <x v="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x v="1"/>
    <s v="GBP"/>
    <n v="1409337611"/>
    <n v="1407177611"/>
    <b v="0"/>
    <n v="26"/>
    <b v="0"/>
    <x v="3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x v="0"/>
    <s v="USD"/>
    <n v="1438803999"/>
    <n v="1436211999"/>
    <b v="0"/>
    <n v="0"/>
    <b v="0"/>
    <x v="3"/>
    <n v="0"/>
    <x v="0"/>
    <x v="3"/>
  </r>
  <r>
    <n v="177"/>
    <s v="The Good Samaritan"/>
    <s v="I'm making a modern day version of the bible story &quot; The Good Samaritan&quot;"/>
    <n v="450"/>
    <n v="180"/>
    <x v="2"/>
    <n v="40"/>
    <x v="0"/>
    <s v="USD"/>
    <n v="1427155726"/>
    <n v="1425690526"/>
    <b v="0"/>
    <n v="7"/>
    <b v="0"/>
    <x v="3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n v="0"/>
    <x v="3"/>
    <s v="EUR"/>
    <n v="1448582145"/>
    <n v="1445986545"/>
    <b v="0"/>
    <n v="0"/>
    <b v="0"/>
    <x v="3"/>
    <n v="0"/>
    <x v="0"/>
    <x v="3"/>
  </r>
  <r>
    <n v="179"/>
    <s v="Sustain: A Film About Survival"/>
    <s v="A feature-length film about how three people survive in a diseased world."/>
    <n v="1000"/>
    <n v="200"/>
    <x v="2"/>
    <n v="20"/>
    <x v="0"/>
    <s v="USD"/>
    <n v="1457056555"/>
    <n v="1454464555"/>
    <b v="0"/>
    <n v="2"/>
    <b v="0"/>
    <x v="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x v="1"/>
    <s v="GBP"/>
    <n v="1428951600"/>
    <n v="1425512843"/>
    <b v="0"/>
    <n v="13"/>
    <b v="0"/>
    <x v="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n v="21"/>
    <x v="1"/>
    <s v="GBP"/>
    <n v="1434995295"/>
    <n v="1432403295"/>
    <b v="0"/>
    <n v="4"/>
    <b v="0"/>
    <x v="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x v="0"/>
    <s v="USD"/>
    <n v="1483748232"/>
    <n v="1481156232"/>
    <b v="0"/>
    <n v="0"/>
    <b v="0"/>
    <x v="3"/>
    <n v="0"/>
    <x v="0"/>
    <x v="3"/>
  </r>
  <r>
    <n v="183"/>
    <s v="Three Little Words"/>
    <s v="Don't kill me until I meet my Dad"/>
    <n v="12500"/>
    <n v="4482"/>
    <x v="2"/>
    <n v="36"/>
    <x v="1"/>
    <s v="GBP"/>
    <n v="1417033610"/>
    <n v="1414438010"/>
    <b v="0"/>
    <n v="12"/>
    <b v="0"/>
    <x v="3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x v="5"/>
    <s v="CAD"/>
    <n v="1409543940"/>
    <n v="1404586762"/>
    <b v="0"/>
    <n v="2"/>
    <b v="0"/>
    <x v="3"/>
    <n v="25.5"/>
    <x v="0"/>
    <x v="3"/>
  </r>
  <r>
    <n v="185"/>
    <s v="BLANK Short Movie"/>
    <s v="Love has no boundaries!"/>
    <n v="40000"/>
    <n v="2200"/>
    <x v="2"/>
    <n v="6"/>
    <x v="10"/>
    <s v="NOK"/>
    <n v="1471557139"/>
    <n v="1468965139"/>
    <b v="0"/>
    <n v="10"/>
    <b v="0"/>
    <x v="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n v="0"/>
    <x v="0"/>
    <s v="USD"/>
    <n v="1488571200"/>
    <n v="1485977434"/>
    <b v="0"/>
    <n v="0"/>
    <b v="0"/>
    <x v="3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n v="16"/>
    <x v="0"/>
    <s v="USD"/>
    <n v="1437461940"/>
    <n v="1435383457"/>
    <b v="0"/>
    <n v="5"/>
    <b v="0"/>
    <x v="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x v="0"/>
    <s v="USD"/>
    <n v="1409891015"/>
    <n v="1407299015"/>
    <b v="0"/>
    <n v="0"/>
    <b v="0"/>
    <x v="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x v="0"/>
    <s v="USD"/>
    <n v="1472920477"/>
    <n v="1467736477"/>
    <b v="0"/>
    <n v="5"/>
    <b v="0"/>
    <x v="3"/>
    <n v="69"/>
    <x v="0"/>
    <x v="3"/>
  </r>
  <r>
    <n v="190"/>
    <s v="REGIONRAT, the movie"/>
    <s v="Because hope can be a 4 letter word"/>
    <n v="12000"/>
    <n v="50"/>
    <x v="2"/>
    <n v="0"/>
    <x v="0"/>
    <s v="USD"/>
    <n v="1466091446"/>
    <n v="1465227446"/>
    <b v="0"/>
    <n v="1"/>
    <b v="0"/>
    <x v="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n v="5"/>
    <x v="2"/>
    <s v="AUD"/>
    <n v="1443782138"/>
    <n v="1440326138"/>
    <b v="0"/>
    <n v="3"/>
    <b v="0"/>
    <x v="3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x v="0"/>
    <s v="USD"/>
    <n v="1413572432"/>
    <n v="1410980432"/>
    <b v="0"/>
    <n v="3"/>
    <b v="0"/>
    <x v="3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x v="1"/>
    <s v="GBP"/>
    <n v="1417217166"/>
    <n v="1412029566"/>
    <b v="0"/>
    <n v="0"/>
    <b v="0"/>
    <x v="3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x v="1"/>
    <s v="GBP"/>
    <n v="1457308531"/>
    <n v="1452124531"/>
    <b v="0"/>
    <n v="3"/>
    <b v="0"/>
    <x v="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x v="0"/>
    <s v="USD"/>
    <n v="1436544332"/>
    <n v="1431360332"/>
    <b v="0"/>
    <n v="0"/>
    <b v="0"/>
    <x v="3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n v="42"/>
    <x v="1"/>
    <s v="GBP"/>
    <n v="1444510800"/>
    <n v="1442062898"/>
    <b v="0"/>
    <n v="19"/>
    <b v="0"/>
    <x v="3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x v="1"/>
    <s v="GBP"/>
    <n v="1487365200"/>
    <n v="1483734100"/>
    <b v="0"/>
    <n v="8"/>
    <b v="0"/>
    <x v="3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n v="1"/>
    <x v="0"/>
    <s v="USD"/>
    <n v="1412500322"/>
    <n v="1409908322"/>
    <b v="0"/>
    <n v="6"/>
    <b v="0"/>
    <x v="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x v="0"/>
    <s v="USD"/>
    <n v="1472698702"/>
    <n v="1470106702"/>
    <b v="0"/>
    <n v="0"/>
    <b v="0"/>
    <x v="3"/>
    <n v="0"/>
    <x v="0"/>
    <x v="3"/>
  </r>
  <r>
    <n v="200"/>
    <s v="The Crossing Shore"/>
    <s v="A film dedicated to an AAF Pilot's struggle to survive behind enemy lines during WWII."/>
    <n v="6000"/>
    <n v="1571.55"/>
    <x v="2"/>
    <n v="26"/>
    <x v="0"/>
    <s v="USD"/>
    <n v="1410746403"/>
    <n v="1408154403"/>
    <b v="0"/>
    <n v="18"/>
    <b v="0"/>
    <x v="3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x v="0"/>
    <s v="USD"/>
    <n v="1423424329"/>
    <n v="1421696329"/>
    <b v="0"/>
    <n v="7"/>
    <b v="0"/>
    <x v="3"/>
    <n v="54.29"/>
    <x v="0"/>
    <x v="3"/>
  </r>
  <r>
    <n v="202"/>
    <s v="Modern Gangsters"/>
    <s v="new web series created by jonney terry"/>
    <n v="6000"/>
    <n v="0"/>
    <x v="2"/>
    <n v="0"/>
    <x v="0"/>
    <s v="USD"/>
    <n v="1444337940"/>
    <n v="1441750564"/>
    <b v="0"/>
    <n v="0"/>
    <b v="0"/>
    <x v="3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n v="30"/>
    <x v="1"/>
    <s v="GBP"/>
    <n v="1422562864"/>
    <n v="1417378864"/>
    <b v="0"/>
    <n v="8"/>
    <b v="0"/>
    <x v="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x v="2"/>
    <s v="AUD"/>
    <n v="1470319203"/>
    <n v="1467727203"/>
    <b v="0"/>
    <n v="1293"/>
    <b v="0"/>
    <x v="3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x v="0"/>
    <s v="USD"/>
    <n v="1444144222"/>
    <n v="1441120222"/>
    <b v="0"/>
    <n v="17"/>
    <b v="0"/>
    <x v="3"/>
    <n v="76.47"/>
    <x v="0"/>
    <x v="3"/>
  </r>
  <r>
    <n v="206"/>
    <s v="Blood Bond Movie Development"/>
    <s v="A love story featuring adoption,struggle,dysfunction,grace, healing, and restoration."/>
    <n v="12700"/>
    <n v="0"/>
    <x v="2"/>
    <n v="0"/>
    <x v="0"/>
    <s v="USD"/>
    <n v="1470441983"/>
    <n v="1468627583"/>
    <b v="0"/>
    <n v="0"/>
    <b v="0"/>
    <x v="3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x v="5"/>
    <s v="CAD"/>
    <n v="1420346638"/>
    <n v="1417754638"/>
    <b v="0"/>
    <n v="13"/>
    <b v="0"/>
    <x v="3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x v="2"/>
    <s v="AUD"/>
    <n v="1418719967"/>
    <n v="1416127967"/>
    <b v="0"/>
    <n v="0"/>
    <b v="0"/>
    <x v="3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x v="0"/>
    <s v="USD"/>
    <n v="1436566135"/>
    <n v="1433974135"/>
    <b v="0"/>
    <n v="0"/>
    <b v="0"/>
    <x v="3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x v="0"/>
    <s v="USD"/>
    <n v="1443675600"/>
    <n v="1441157592"/>
    <b v="0"/>
    <n v="33"/>
    <b v="0"/>
    <x v="3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x v="0"/>
    <s v="USD"/>
    <n v="1442634617"/>
    <n v="1440042617"/>
    <b v="0"/>
    <n v="12"/>
    <b v="0"/>
    <x v="3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n v="0"/>
    <x v="0"/>
    <s v="USD"/>
    <n v="1460837320"/>
    <n v="1455656920"/>
    <b v="0"/>
    <n v="1"/>
    <b v="0"/>
    <x v="3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n v="0"/>
    <x v="0"/>
    <s v="USD"/>
    <n v="1439734001"/>
    <n v="1437142547"/>
    <b v="0"/>
    <n v="1"/>
    <b v="0"/>
    <x v="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x v="0"/>
    <s v="USD"/>
    <n v="1425655349"/>
    <n v="1420471349"/>
    <b v="0"/>
    <n v="1"/>
    <b v="0"/>
    <x v="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n v="0"/>
    <x v="1"/>
    <s v="GBP"/>
    <n v="1455753540"/>
    <n v="1452058282"/>
    <b v="0"/>
    <n v="1"/>
    <b v="0"/>
    <x v="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x v="0"/>
    <s v="USD"/>
    <n v="1429740037"/>
    <n v="1425423637"/>
    <b v="0"/>
    <n v="84"/>
    <b v="0"/>
    <x v="3"/>
    <n v="331.54"/>
    <x v="0"/>
    <x v="3"/>
  </r>
  <r>
    <n v="217"/>
    <s v="Bitch"/>
    <s v="A roadmovie by paw"/>
    <n v="100000"/>
    <n v="11943"/>
    <x v="2"/>
    <n v="12"/>
    <x v="11"/>
    <s v="SEK"/>
    <n v="1419780149"/>
    <n v="1417101749"/>
    <b v="0"/>
    <n v="38"/>
    <b v="0"/>
    <x v="3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x v="0"/>
    <s v="USD"/>
    <n v="1431702289"/>
    <n v="1426518289"/>
    <b v="0"/>
    <n v="1"/>
    <b v="0"/>
    <x v="3"/>
    <n v="100"/>
    <x v="0"/>
    <x v="3"/>
  </r>
  <r>
    <n v="219"/>
    <s v="True Colors"/>
    <s v="An hour-long pilot about a group of suburban LGBT teens coming of age in the early 90's."/>
    <n v="50000"/>
    <n v="8815"/>
    <x v="2"/>
    <n v="18"/>
    <x v="0"/>
    <s v="USD"/>
    <n v="1459493940"/>
    <n v="1456732225"/>
    <b v="0"/>
    <n v="76"/>
    <b v="0"/>
    <x v="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n v="1"/>
    <x v="0"/>
    <s v="USD"/>
    <n v="1440101160"/>
    <n v="1436542030"/>
    <b v="0"/>
    <n v="3"/>
    <b v="0"/>
    <x v="3"/>
    <n v="120"/>
    <x v="0"/>
    <x v="3"/>
  </r>
  <r>
    <n v="221"/>
    <s v="Archetypes"/>
    <s v="Film about Schizophrenia with Surreal Twists!"/>
    <n v="50000"/>
    <n v="0"/>
    <x v="2"/>
    <n v="0"/>
    <x v="0"/>
    <s v="USD"/>
    <n v="1427569564"/>
    <n v="1422389164"/>
    <b v="0"/>
    <n v="0"/>
    <b v="0"/>
    <x v="3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x v="0"/>
    <s v="USD"/>
    <n v="1427423940"/>
    <n v="1422383318"/>
    <b v="0"/>
    <n v="2"/>
    <b v="0"/>
    <x v="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n v="0"/>
    <x v="0"/>
    <s v="USD"/>
    <n v="1463879100"/>
    <n v="1461287350"/>
    <b v="0"/>
    <n v="0"/>
    <b v="0"/>
    <x v="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x v="2"/>
    <s v="AUD"/>
    <n v="1436506726"/>
    <n v="1431322726"/>
    <b v="0"/>
    <n v="0"/>
    <b v="0"/>
    <x v="3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n v="0"/>
    <x v="0"/>
    <s v="USD"/>
    <n v="1460153054"/>
    <n v="1457564654"/>
    <b v="0"/>
    <n v="0"/>
    <b v="0"/>
    <x v="3"/>
    <n v="0"/>
    <x v="0"/>
    <x v="3"/>
  </r>
  <r>
    <n v="226"/>
    <s v="MAGGIE Film"/>
    <s v="A TRUE STORY OF DOMESTIC VILOLENCE THAT SEEKS TO OFFER THE VIEWER OUTLEST OF SUPPORT."/>
    <n v="29000"/>
    <n v="250"/>
    <x v="2"/>
    <n v="1"/>
    <x v="1"/>
    <s v="GBP"/>
    <n v="1433064540"/>
    <n v="1428854344"/>
    <b v="0"/>
    <n v="2"/>
    <b v="0"/>
    <x v="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x v="0"/>
    <s v="USD"/>
    <n v="1436477241"/>
    <n v="1433885241"/>
    <b v="0"/>
    <n v="0"/>
    <b v="0"/>
    <x v="3"/>
    <n v="0"/>
    <x v="0"/>
    <x v="3"/>
  </r>
  <r>
    <n v="228"/>
    <s v="Facets of a Geek life"/>
    <s v="I am making a film from one one of my books called facets of a Geek life."/>
    <n v="8000"/>
    <n v="0"/>
    <x v="2"/>
    <n v="0"/>
    <x v="1"/>
    <s v="GBP"/>
    <n v="1433176105"/>
    <n v="1427992105"/>
    <b v="0"/>
    <n v="0"/>
    <b v="0"/>
    <x v="3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x v="12"/>
    <s v="EUR"/>
    <n v="1455402297"/>
    <n v="1452810297"/>
    <b v="0"/>
    <n v="0"/>
    <b v="0"/>
    <x v="3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x v="0"/>
    <s v="USD"/>
    <n v="1433443151"/>
    <n v="1430851151"/>
    <b v="0"/>
    <n v="2"/>
    <b v="0"/>
    <x v="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x v="0"/>
    <s v="USD"/>
    <n v="1451775651"/>
    <n v="1449183651"/>
    <b v="0"/>
    <n v="0"/>
    <b v="0"/>
    <x v="3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n v="3"/>
    <x v="1"/>
    <s v="GBP"/>
    <n v="1425066546"/>
    <n v="1422474546"/>
    <b v="0"/>
    <n v="7"/>
    <b v="0"/>
    <x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n v="0"/>
    <x v="0"/>
    <s v="USD"/>
    <n v="1475185972"/>
    <n v="1472593972"/>
    <b v="0"/>
    <n v="0"/>
    <b v="0"/>
    <x v="3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x v="0"/>
    <s v="USD"/>
    <n v="1434847859"/>
    <n v="1431391859"/>
    <b v="0"/>
    <n v="5"/>
    <b v="0"/>
    <x v="3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x v="0"/>
    <s v="USD"/>
    <n v="1436478497"/>
    <n v="1433886497"/>
    <b v="0"/>
    <n v="0"/>
    <b v="0"/>
    <x v="3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x v="0"/>
    <s v="USD"/>
    <n v="1451952000"/>
    <n v="1447380099"/>
    <b v="0"/>
    <n v="0"/>
    <b v="0"/>
    <x v="3"/>
    <n v="0"/>
    <x v="0"/>
    <x v="3"/>
  </r>
  <r>
    <n v="237"/>
    <s v="Making The Choice"/>
    <s v="Making The Choice is a christian short film series."/>
    <n v="15000"/>
    <n v="50"/>
    <x v="2"/>
    <n v="0"/>
    <x v="0"/>
    <s v="USD"/>
    <n v="1457445069"/>
    <n v="1452261069"/>
    <b v="0"/>
    <n v="1"/>
    <b v="0"/>
    <x v="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x v="0"/>
    <s v="USD"/>
    <n v="1483088400"/>
    <n v="1481324760"/>
    <b v="0"/>
    <n v="0"/>
    <b v="0"/>
    <x v="3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n v="25"/>
    <x v="2"/>
    <s v="AUD"/>
    <n v="1446984000"/>
    <n v="1445308730"/>
    <b v="0"/>
    <n v="5"/>
    <b v="0"/>
    <x v="3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x v="0"/>
    <s v="USD"/>
    <n v="1367773211"/>
    <n v="1363885211"/>
    <b v="1"/>
    <n v="137"/>
    <b v="1"/>
    <x v="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x v="0"/>
    <s v="USD"/>
    <n v="1419180304"/>
    <n v="1415292304"/>
    <b v="1"/>
    <n v="376"/>
    <b v="1"/>
    <x v="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n v="113"/>
    <x v="0"/>
    <s v="USD"/>
    <n v="1324381790"/>
    <n v="1321357790"/>
    <b v="1"/>
    <n v="202"/>
    <b v="1"/>
    <x v="4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x v="0"/>
    <s v="USD"/>
    <n v="1393031304"/>
    <n v="1390439304"/>
    <b v="1"/>
    <n v="328"/>
    <b v="1"/>
    <x v="4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x v="0"/>
    <s v="USD"/>
    <n v="1268723160"/>
    <n v="1265269559"/>
    <b v="1"/>
    <n v="84"/>
    <b v="1"/>
    <x v="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x v="0"/>
    <s v="USD"/>
    <n v="1345079785"/>
    <n v="1342487785"/>
    <b v="1"/>
    <n v="96"/>
    <b v="1"/>
    <x v="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n v="305"/>
    <x v="0"/>
    <s v="USD"/>
    <n v="1292665405"/>
    <n v="1288341805"/>
    <b v="1"/>
    <n v="223"/>
    <b v="1"/>
    <x v="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x v="0"/>
    <s v="USD"/>
    <n v="1287200340"/>
    <n v="1284042614"/>
    <b v="1"/>
    <n v="62"/>
    <b v="1"/>
    <x v="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x v="0"/>
    <s v="USD"/>
    <n v="1325961309"/>
    <n v="1322073309"/>
    <b v="1"/>
    <n v="146"/>
    <b v="1"/>
    <x v="4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x v="0"/>
    <s v="USD"/>
    <n v="1282498800"/>
    <n v="1275603020"/>
    <b v="1"/>
    <n v="235"/>
    <b v="1"/>
    <x v="4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x v="0"/>
    <s v="USD"/>
    <n v="1370525691"/>
    <n v="1367933691"/>
    <b v="1"/>
    <n v="437"/>
    <b v="1"/>
    <x v="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x v="0"/>
    <s v="USD"/>
    <n v="1337194800"/>
    <n v="1334429646"/>
    <b v="1"/>
    <n v="77"/>
    <b v="1"/>
    <x v="4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x v="0"/>
    <s v="USD"/>
    <n v="1275364740"/>
    <n v="1269878058"/>
    <b v="1"/>
    <n v="108"/>
    <b v="1"/>
    <x v="4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x v="0"/>
    <s v="USD"/>
    <n v="1329320235"/>
    <n v="1326728235"/>
    <b v="1"/>
    <n v="7"/>
    <b v="1"/>
    <x v="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x v="0"/>
    <s v="USD"/>
    <n v="1445047200"/>
    <n v="1442443910"/>
    <b v="1"/>
    <n v="314"/>
    <b v="1"/>
    <x v="4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n v="107"/>
    <x v="0"/>
    <s v="USD"/>
    <n v="1300275482"/>
    <n v="1297687082"/>
    <b v="1"/>
    <n v="188"/>
    <b v="1"/>
    <x v="4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x v="0"/>
    <s v="USD"/>
    <n v="1363458467"/>
    <n v="1360866467"/>
    <b v="1"/>
    <n v="275"/>
    <b v="1"/>
    <x v="4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x v="0"/>
    <s v="USD"/>
    <n v="1463670162"/>
    <n v="1461078162"/>
    <b v="1"/>
    <n v="560"/>
    <b v="1"/>
    <x v="4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x v="0"/>
    <s v="USD"/>
    <n v="1308359666"/>
    <n v="1305767666"/>
    <b v="1"/>
    <n v="688"/>
    <b v="1"/>
    <x v="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x v="0"/>
    <s v="USD"/>
    <n v="1428514969"/>
    <n v="1425922969"/>
    <b v="1"/>
    <n v="942"/>
    <b v="1"/>
    <x v="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x v="0"/>
    <s v="USD"/>
    <n v="1279360740"/>
    <n v="1275415679"/>
    <b v="1"/>
    <n v="88"/>
    <b v="1"/>
    <x v="4"/>
    <n v="120.91"/>
    <x v="0"/>
    <x v="4"/>
  </r>
  <r>
    <n v="261"/>
    <s v="Empires: The Film"/>
    <s v="Empires explores the impact of networks on histories and philosophies of political thought."/>
    <n v="20000"/>
    <n v="21480"/>
    <x v="0"/>
    <n v="107"/>
    <x v="0"/>
    <s v="USD"/>
    <n v="1339080900"/>
    <n v="1334783704"/>
    <b v="1"/>
    <n v="220"/>
    <b v="1"/>
    <x v="4"/>
    <n v="97.64"/>
    <x v="0"/>
    <x v="4"/>
  </r>
  <r>
    <n v="262"/>
    <s v="The Last Cosmonaut"/>
    <s v="He can never die. He will live forever. He is the last cosmonaut, and this is his story."/>
    <n v="2500"/>
    <n v="6000"/>
    <x v="0"/>
    <n v="240"/>
    <x v="0"/>
    <s v="USD"/>
    <n v="1298699828"/>
    <n v="1294811828"/>
    <b v="1"/>
    <n v="145"/>
    <b v="1"/>
    <x v="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x v="0"/>
    <s v="USD"/>
    <n v="1348786494"/>
    <n v="1346194494"/>
    <b v="1"/>
    <n v="963"/>
    <b v="1"/>
    <x v="4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x v="0"/>
    <s v="USD"/>
    <n v="1336747995"/>
    <n v="1334155995"/>
    <b v="1"/>
    <n v="91"/>
    <b v="1"/>
    <x v="4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x v="0"/>
    <s v="USD"/>
    <n v="1273522560"/>
    <n v="1269928430"/>
    <b v="1"/>
    <n v="58"/>
    <b v="1"/>
    <x v="4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x v="0"/>
    <s v="USD"/>
    <n v="1271994660"/>
    <n v="1264565507"/>
    <b v="1"/>
    <n v="36"/>
    <b v="1"/>
    <x v="4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n v="132"/>
    <x v="1"/>
    <s v="GBP"/>
    <n v="1403693499"/>
    <n v="1401101499"/>
    <b v="1"/>
    <n v="165"/>
    <b v="1"/>
    <x v="4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x v="0"/>
    <s v="USD"/>
    <n v="1320640778"/>
    <n v="1316749178"/>
    <b v="1"/>
    <n v="111"/>
    <b v="1"/>
    <x v="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x v="2"/>
    <s v="AUD"/>
    <n v="1487738622"/>
    <n v="1485146622"/>
    <b v="1"/>
    <n v="1596"/>
    <b v="1"/>
    <x v="4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x v="0"/>
    <s v="USD"/>
    <n v="1306296000"/>
    <n v="1301950070"/>
    <b v="1"/>
    <n v="61"/>
    <b v="1"/>
    <x v="4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x v="0"/>
    <s v="USD"/>
    <n v="1388649600"/>
    <n v="1386123861"/>
    <b v="1"/>
    <n v="287"/>
    <b v="1"/>
    <x v="4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x v="0"/>
    <s v="USD"/>
    <n v="1272480540"/>
    <n v="1267220191"/>
    <b v="1"/>
    <n v="65"/>
    <b v="1"/>
    <x v="4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x v="0"/>
    <s v="USD"/>
    <n v="1309694266"/>
    <n v="1307102266"/>
    <b v="1"/>
    <n v="118"/>
    <b v="1"/>
    <x v="4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x v="0"/>
    <s v="USD"/>
    <n v="1333609140"/>
    <n v="1330638829"/>
    <b v="1"/>
    <n v="113"/>
    <b v="1"/>
    <x v="4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n v="108"/>
    <x v="0"/>
    <s v="USD"/>
    <n v="1352511966"/>
    <n v="1349916366"/>
    <b v="1"/>
    <n v="332"/>
    <b v="1"/>
    <x v="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n v="148"/>
    <x v="0"/>
    <s v="USD"/>
    <n v="1335574674"/>
    <n v="1330394274"/>
    <b v="1"/>
    <n v="62"/>
    <b v="1"/>
    <x v="4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x v="0"/>
    <s v="USD"/>
    <n v="1432416219"/>
    <n v="1429824219"/>
    <b v="1"/>
    <n v="951"/>
    <b v="1"/>
    <x v="4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n v="150"/>
    <x v="0"/>
    <s v="USD"/>
    <n v="1350003539"/>
    <n v="1347411539"/>
    <b v="1"/>
    <n v="415"/>
    <b v="1"/>
    <x v="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x v="0"/>
    <s v="USD"/>
    <n v="1488160860"/>
    <n v="1485237096"/>
    <b v="1"/>
    <n v="305"/>
    <b v="1"/>
    <x v="4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x v="0"/>
    <s v="USD"/>
    <n v="1401459035"/>
    <n v="1397571035"/>
    <b v="1"/>
    <n v="2139"/>
    <b v="1"/>
    <x v="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x v="0"/>
    <s v="USD"/>
    <n v="1249932360"/>
    <n v="1242532513"/>
    <b v="1"/>
    <n v="79"/>
    <b v="1"/>
    <x v="4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x v="0"/>
    <s v="USD"/>
    <n v="1266876000"/>
    <n v="1263679492"/>
    <b v="1"/>
    <n v="179"/>
    <b v="1"/>
    <x v="4"/>
    <n v="254.39"/>
    <x v="0"/>
    <x v="4"/>
  </r>
  <r>
    <n v="283"/>
    <s v="SOLE SURVIVOR"/>
    <s v="What is the impact of survivorship on the human condition?"/>
    <n v="18000"/>
    <n v="20569.05"/>
    <x v="0"/>
    <n v="114"/>
    <x v="0"/>
    <s v="USD"/>
    <n v="1306904340"/>
    <n v="1305219744"/>
    <b v="1"/>
    <n v="202"/>
    <b v="1"/>
    <x v="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n v="105"/>
    <x v="0"/>
    <s v="USD"/>
    <n v="1327167780"/>
    <n v="1325007780"/>
    <b v="1"/>
    <n v="760"/>
    <b v="1"/>
    <x v="4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x v="0"/>
    <s v="USD"/>
    <n v="1379614128"/>
    <n v="1377022128"/>
    <b v="1"/>
    <n v="563"/>
    <b v="1"/>
    <x v="4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x v="0"/>
    <s v="USD"/>
    <n v="1364236524"/>
    <n v="1360352124"/>
    <b v="1"/>
    <n v="135"/>
    <b v="1"/>
    <x v="4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n v="176"/>
    <x v="0"/>
    <s v="USD"/>
    <n v="1351828800"/>
    <n v="1349160018"/>
    <b v="1"/>
    <n v="290"/>
    <b v="1"/>
    <x v="4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x v="0"/>
    <s v="USD"/>
    <n v="1340683393"/>
    <n v="1337659393"/>
    <b v="1"/>
    <n v="447"/>
    <b v="1"/>
    <x v="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x v="1"/>
    <s v="GBP"/>
    <n v="1383389834"/>
    <n v="1380797834"/>
    <b v="1"/>
    <n v="232"/>
    <b v="1"/>
    <x v="4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x v="0"/>
    <s v="USD"/>
    <n v="1296633540"/>
    <n v="1292316697"/>
    <b v="1"/>
    <n v="168"/>
    <b v="1"/>
    <x v="4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x v="0"/>
    <s v="USD"/>
    <n v="1367366460"/>
    <n v="1365791246"/>
    <b v="1"/>
    <n v="128"/>
    <b v="1"/>
    <x v="4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x v="0"/>
    <s v="USD"/>
    <n v="1319860740"/>
    <n v="1317064599"/>
    <b v="1"/>
    <n v="493"/>
    <b v="1"/>
    <x v="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x v="0"/>
    <s v="USD"/>
    <n v="1398009714"/>
    <n v="1395417714"/>
    <b v="1"/>
    <n v="131"/>
    <b v="1"/>
    <x v="4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x v="0"/>
    <s v="USD"/>
    <n v="1279555200"/>
    <n v="1276480894"/>
    <b v="1"/>
    <n v="50"/>
    <b v="1"/>
    <x v="4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x v="0"/>
    <s v="USD"/>
    <n v="1383264000"/>
    <n v="1378080409"/>
    <b v="1"/>
    <n v="665"/>
    <b v="1"/>
    <x v="4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x v="0"/>
    <s v="USD"/>
    <n v="1347017083"/>
    <n v="1344857083"/>
    <b v="1"/>
    <n v="129"/>
    <b v="1"/>
    <x v="4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n v="101"/>
    <x v="0"/>
    <s v="USD"/>
    <n v="1430452740"/>
    <n v="1427390901"/>
    <b v="1"/>
    <n v="142"/>
    <b v="1"/>
    <x v="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n v="109"/>
    <x v="0"/>
    <s v="USD"/>
    <n v="1399669200"/>
    <n v="1394536048"/>
    <b v="1"/>
    <n v="2436"/>
    <b v="1"/>
    <x v="4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x v="0"/>
    <s v="USD"/>
    <n v="1289975060"/>
    <n v="1287379460"/>
    <b v="1"/>
    <n v="244"/>
    <b v="1"/>
    <x v="4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x v="0"/>
    <s v="USD"/>
    <n v="1303686138"/>
    <n v="1301007738"/>
    <b v="1"/>
    <n v="298"/>
    <b v="1"/>
    <x v="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n v="119"/>
    <x v="0"/>
    <s v="USD"/>
    <n v="1363711335"/>
    <n v="1360258935"/>
    <b v="1"/>
    <n v="251"/>
    <b v="1"/>
    <x v="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x v="0"/>
    <s v="USD"/>
    <n v="1330115638"/>
    <n v="1327523638"/>
    <b v="1"/>
    <n v="108"/>
    <b v="1"/>
    <x v="4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x v="0"/>
    <s v="USD"/>
    <n v="1338601346"/>
    <n v="1336009346"/>
    <b v="1"/>
    <n v="82"/>
    <b v="1"/>
    <x v="4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n v="232"/>
    <x v="0"/>
    <s v="USD"/>
    <n v="1346464800"/>
    <n v="1343096197"/>
    <b v="1"/>
    <n v="74"/>
    <b v="1"/>
    <x v="4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n v="130"/>
    <x v="0"/>
    <s v="USD"/>
    <n v="1331392049"/>
    <n v="1328800049"/>
    <b v="1"/>
    <n v="189"/>
    <b v="1"/>
    <x v="4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n v="293"/>
    <x v="0"/>
    <s v="USD"/>
    <n v="1363806333"/>
    <n v="1362081933"/>
    <b v="1"/>
    <n v="80"/>
    <b v="1"/>
    <x v="4"/>
    <n v="36.61"/>
    <x v="0"/>
    <x v="4"/>
  </r>
  <r>
    <n v="307"/>
    <s v="Grammar Revolution"/>
    <s v="Why is grammar important?"/>
    <n v="22000"/>
    <n v="24490"/>
    <x v="0"/>
    <n v="111"/>
    <x v="0"/>
    <s v="USD"/>
    <n v="1360276801"/>
    <n v="1357684801"/>
    <b v="1"/>
    <n v="576"/>
    <b v="1"/>
    <x v="4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x v="0"/>
    <s v="USD"/>
    <n v="1299775210"/>
    <n v="1295887210"/>
    <b v="1"/>
    <n v="202"/>
    <b v="1"/>
    <x v="4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x v="0"/>
    <s v="USD"/>
    <n v="1346695334"/>
    <n v="1344880934"/>
    <b v="1"/>
    <n v="238"/>
    <b v="1"/>
    <x v="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x v="0"/>
    <s v="USD"/>
    <n v="1319076000"/>
    <n v="1317788623"/>
    <b v="1"/>
    <n v="36"/>
    <b v="1"/>
    <x v="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x v="0"/>
    <s v="USD"/>
    <n v="1325404740"/>
    <n v="1321852592"/>
    <b v="1"/>
    <n v="150"/>
    <b v="1"/>
    <x v="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x v="0"/>
    <s v="USD"/>
    <n v="1365973432"/>
    <n v="1363381432"/>
    <b v="1"/>
    <n v="146"/>
    <b v="1"/>
    <x v="4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x v="0"/>
    <s v="USD"/>
    <n v="1281542340"/>
    <n v="1277702894"/>
    <b v="1"/>
    <n v="222"/>
    <b v="1"/>
    <x v="4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x v="0"/>
    <s v="USD"/>
    <n v="1362167988"/>
    <n v="1359575988"/>
    <b v="1"/>
    <n v="120"/>
    <b v="1"/>
    <x v="4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x v="0"/>
    <s v="USD"/>
    <n v="1345660334"/>
    <n v="1343068334"/>
    <b v="1"/>
    <n v="126"/>
    <b v="1"/>
    <x v="4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n v="114"/>
    <x v="5"/>
    <s v="CAD"/>
    <n v="1418273940"/>
    <n v="1415398197"/>
    <b v="1"/>
    <n v="158"/>
    <b v="1"/>
    <x v="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n v="101"/>
    <x v="0"/>
    <s v="USD"/>
    <n v="1386778483"/>
    <n v="1384186483"/>
    <b v="1"/>
    <n v="316"/>
    <b v="1"/>
    <x v="4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x v="0"/>
    <s v="USD"/>
    <n v="1364342151"/>
    <n v="1361753751"/>
    <b v="1"/>
    <n v="284"/>
    <b v="1"/>
    <x v="4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x v="0"/>
    <s v="USD"/>
    <n v="1265097540"/>
    <n v="1257538029"/>
    <b v="1"/>
    <n v="51"/>
    <b v="1"/>
    <x v="4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x v="1"/>
    <s v="GBP"/>
    <n v="1450825200"/>
    <n v="1448284433"/>
    <b v="1"/>
    <n v="158"/>
    <b v="1"/>
    <x v="4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n v="103"/>
    <x v="12"/>
    <s v="EUR"/>
    <n v="1478605386"/>
    <n v="1475577786"/>
    <b v="1"/>
    <n v="337"/>
    <b v="1"/>
    <x v="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n v="108"/>
    <x v="0"/>
    <s v="USD"/>
    <n v="1463146848"/>
    <n v="1460554848"/>
    <b v="1"/>
    <n v="186"/>
    <b v="1"/>
    <x v="4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x v="0"/>
    <s v="USD"/>
    <n v="1482307140"/>
    <n v="1479886966"/>
    <b v="1"/>
    <n v="58"/>
    <b v="1"/>
    <x v="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x v="0"/>
    <s v="USD"/>
    <n v="1438441308"/>
    <n v="1435590108"/>
    <b v="1"/>
    <n v="82"/>
    <b v="1"/>
    <x v="4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x v="0"/>
    <s v="USD"/>
    <n v="1482208233"/>
    <n v="1479184233"/>
    <b v="1"/>
    <n v="736"/>
    <b v="1"/>
    <x v="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x v="0"/>
    <s v="USD"/>
    <n v="1489532220"/>
    <n v="1486625606"/>
    <b v="1"/>
    <n v="1151"/>
    <b v="1"/>
    <x v="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x v="0"/>
    <s v="USD"/>
    <n v="1427011200"/>
    <n v="1424669929"/>
    <b v="1"/>
    <n v="34"/>
    <b v="1"/>
    <x v="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x v="0"/>
    <s v="USD"/>
    <n v="1446350400"/>
    <n v="1443739388"/>
    <b v="1"/>
    <n v="498"/>
    <b v="1"/>
    <x v="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x v="0"/>
    <s v="USD"/>
    <n v="1446868800"/>
    <n v="1444821127"/>
    <b v="1"/>
    <n v="167"/>
    <b v="1"/>
    <x v="4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x v="0"/>
    <s v="USD"/>
    <n v="1368763140"/>
    <n v="1366028563"/>
    <b v="1"/>
    <n v="340"/>
    <b v="1"/>
    <x v="4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x v="0"/>
    <s v="USD"/>
    <n v="1466171834"/>
    <n v="1463493434"/>
    <b v="1"/>
    <n v="438"/>
    <b v="1"/>
    <x v="4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x v="0"/>
    <s v="USD"/>
    <n v="1446019200"/>
    <n v="1442420377"/>
    <b v="1"/>
    <n v="555"/>
    <b v="1"/>
    <x v="4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x v="0"/>
    <s v="USD"/>
    <n v="1460038591"/>
    <n v="1457450191"/>
    <b v="1"/>
    <n v="266"/>
    <b v="1"/>
    <x v="4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x v="0"/>
    <s v="USD"/>
    <n v="1431716400"/>
    <n v="1428423757"/>
    <b v="1"/>
    <n v="69"/>
    <b v="1"/>
    <x v="4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x v="0"/>
    <s v="USD"/>
    <n v="1431122400"/>
    <n v="1428428515"/>
    <b v="1"/>
    <n v="80"/>
    <b v="1"/>
    <x v="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x v="0"/>
    <s v="USD"/>
    <n v="1447427918"/>
    <n v="1444832318"/>
    <b v="1"/>
    <n v="493"/>
    <b v="1"/>
    <x v="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x v="0"/>
    <s v="USD"/>
    <n v="1426298708"/>
    <n v="1423710308"/>
    <b v="1"/>
    <n v="31"/>
    <b v="1"/>
    <x v="4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x v="0"/>
    <s v="USD"/>
    <n v="1472864400"/>
    <n v="1468001290"/>
    <b v="1"/>
    <n v="236"/>
    <b v="1"/>
    <x v="4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x v="0"/>
    <s v="USD"/>
    <n v="1430331268"/>
    <n v="1427739268"/>
    <b v="1"/>
    <n v="89"/>
    <b v="1"/>
    <x v="4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n v="125"/>
    <x v="0"/>
    <s v="USD"/>
    <n v="1489006800"/>
    <n v="1486397007"/>
    <b v="1"/>
    <n v="299"/>
    <b v="1"/>
    <x v="4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x v="0"/>
    <s v="USD"/>
    <n v="1412135940"/>
    <n v="1410555998"/>
    <b v="1"/>
    <n v="55"/>
    <b v="1"/>
    <x v="4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n v="100"/>
    <x v="0"/>
    <s v="USD"/>
    <n v="1461955465"/>
    <n v="1459363465"/>
    <b v="1"/>
    <n v="325"/>
    <b v="1"/>
    <x v="4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x v="0"/>
    <s v="USD"/>
    <n v="1415934000"/>
    <n v="1413308545"/>
    <b v="1"/>
    <n v="524"/>
    <b v="1"/>
    <x v="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x v="0"/>
    <s v="USD"/>
    <n v="1433125200"/>
    <n v="1429312694"/>
    <b v="1"/>
    <n v="285"/>
    <b v="1"/>
    <x v="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x v="0"/>
    <s v="USD"/>
    <n v="1432161590"/>
    <n v="1429569590"/>
    <b v="1"/>
    <n v="179"/>
    <b v="1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x v="0"/>
    <s v="USD"/>
    <n v="1444824021"/>
    <n v="1442232021"/>
    <b v="1"/>
    <n v="188"/>
    <b v="1"/>
    <x v="4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x v="0"/>
    <s v="USD"/>
    <n v="1447505609"/>
    <n v="1444910009"/>
    <b v="1"/>
    <n v="379"/>
    <b v="1"/>
    <x v="4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x v="0"/>
    <s v="USD"/>
    <n v="1440165916"/>
    <n v="1437573916"/>
    <b v="1"/>
    <n v="119"/>
    <b v="1"/>
    <x v="4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n v="107"/>
    <x v="0"/>
    <s v="USD"/>
    <n v="1487937508"/>
    <n v="1485345508"/>
    <b v="1"/>
    <n v="167"/>
    <b v="1"/>
    <x v="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x v="0"/>
    <s v="USD"/>
    <n v="1473566340"/>
    <n v="1470274509"/>
    <b v="1"/>
    <n v="221"/>
    <b v="1"/>
    <x v="4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x v="3"/>
    <s v="EUR"/>
    <n v="1460066954"/>
    <n v="1456614554"/>
    <b v="1"/>
    <n v="964"/>
    <b v="1"/>
    <x v="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x v="0"/>
    <s v="USD"/>
    <n v="1412740868"/>
    <n v="1410148868"/>
    <b v="1"/>
    <n v="286"/>
    <b v="1"/>
    <x v="4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x v="0"/>
    <s v="USD"/>
    <n v="1447963219"/>
    <n v="1445367619"/>
    <b v="1"/>
    <n v="613"/>
    <b v="1"/>
    <x v="4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x v="0"/>
    <s v="USD"/>
    <n v="1460141521"/>
    <n v="1457553121"/>
    <b v="1"/>
    <n v="29"/>
    <b v="1"/>
    <x v="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n v="116"/>
    <x v="0"/>
    <s v="USD"/>
    <n v="1417420994"/>
    <n v="1414738994"/>
    <b v="1"/>
    <n v="165"/>
    <b v="1"/>
    <x v="4"/>
    <n v="246.61"/>
    <x v="0"/>
    <x v="4"/>
  </r>
  <r>
    <n v="356"/>
    <s v="43 and 80"/>
    <s v="A documentary about halibut conservation and how it impacts communities of Southeast Alaska."/>
    <n v="7500"/>
    <n v="7701.93"/>
    <x v="0"/>
    <n v="103"/>
    <x v="0"/>
    <s v="USD"/>
    <n v="1458152193"/>
    <n v="1455563793"/>
    <b v="1"/>
    <n v="97"/>
    <b v="1"/>
    <x v="4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x v="0"/>
    <s v="USD"/>
    <n v="1429852797"/>
    <n v="1426396797"/>
    <b v="1"/>
    <n v="303"/>
    <b v="1"/>
    <x v="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x v="0"/>
    <s v="USD"/>
    <n v="1466002800"/>
    <n v="1463517521"/>
    <b v="1"/>
    <n v="267"/>
    <b v="1"/>
    <x v="4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x v="0"/>
    <s v="USD"/>
    <n v="1415941920"/>
    <n v="1414028490"/>
    <b v="1"/>
    <n v="302"/>
    <b v="1"/>
    <x v="4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x v="0"/>
    <s v="USD"/>
    <n v="1437621060"/>
    <n v="1433799180"/>
    <b v="0"/>
    <n v="87"/>
    <b v="1"/>
    <x v="4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x v="0"/>
    <s v="USD"/>
    <n v="1416704506"/>
    <n v="1414108906"/>
    <b v="0"/>
    <n v="354"/>
    <b v="1"/>
    <x v="4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x v="0"/>
    <s v="USD"/>
    <n v="1407456000"/>
    <n v="1405573391"/>
    <b v="0"/>
    <n v="86"/>
    <b v="1"/>
    <x v="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x v="0"/>
    <s v="USD"/>
    <n v="1272828120"/>
    <n v="1268934736"/>
    <b v="0"/>
    <n v="26"/>
    <b v="1"/>
    <x v="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x v="0"/>
    <s v="USD"/>
    <n v="1403323140"/>
    <n v="1400704672"/>
    <b v="0"/>
    <n v="113"/>
    <b v="1"/>
    <x v="4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n v="104"/>
    <x v="1"/>
    <s v="GBP"/>
    <n v="1393597999"/>
    <n v="1391005999"/>
    <b v="0"/>
    <n v="65"/>
    <b v="1"/>
    <x v="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n v="101"/>
    <x v="0"/>
    <s v="USD"/>
    <n v="1337540518"/>
    <n v="1334948518"/>
    <b v="0"/>
    <n v="134"/>
    <b v="1"/>
    <x v="4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x v="0"/>
    <s v="USD"/>
    <n v="1367384340"/>
    <n v="1363960278"/>
    <b v="0"/>
    <n v="119"/>
    <b v="1"/>
    <x v="4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x v="0"/>
    <s v="USD"/>
    <n v="1426426322"/>
    <n v="1423405922"/>
    <b v="0"/>
    <n v="159"/>
    <b v="1"/>
    <x v="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n v="110"/>
    <x v="0"/>
    <s v="USD"/>
    <n v="1326633269"/>
    <n v="1324041269"/>
    <b v="0"/>
    <n v="167"/>
    <b v="1"/>
    <x v="4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x v="0"/>
    <s v="USD"/>
    <n v="1483729500"/>
    <n v="1481137500"/>
    <b v="0"/>
    <n v="43"/>
    <b v="1"/>
    <x v="4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n v="114"/>
    <x v="0"/>
    <s v="USD"/>
    <n v="1359743139"/>
    <n v="1355855139"/>
    <b v="0"/>
    <n v="1062"/>
    <b v="1"/>
    <x v="4"/>
    <n v="161.26"/>
    <x v="0"/>
    <x v="4"/>
  </r>
  <r>
    <n v="372"/>
    <s v="Wild Equus"/>
    <s v="A short documentary exploring the uses of 'Natural Horsemanship' across Europe"/>
    <n v="300"/>
    <n v="376"/>
    <x v="0"/>
    <n v="125"/>
    <x v="1"/>
    <s v="GBP"/>
    <n v="1459872000"/>
    <n v="1456408244"/>
    <b v="0"/>
    <n v="9"/>
    <b v="1"/>
    <x v="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x v="0"/>
    <s v="USD"/>
    <n v="1342648398"/>
    <n v="1340056398"/>
    <b v="0"/>
    <n v="89"/>
    <b v="1"/>
    <x v="4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x v="0"/>
    <s v="USD"/>
    <n v="1316208031"/>
    <n v="1312320031"/>
    <b v="0"/>
    <n v="174"/>
    <b v="1"/>
    <x v="4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x v="0"/>
    <s v="USD"/>
    <n v="1393694280"/>
    <n v="1390088311"/>
    <b v="0"/>
    <n v="14"/>
    <b v="1"/>
    <x v="4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x v="1"/>
    <s v="GBP"/>
    <n v="1472122316"/>
    <n v="1469443916"/>
    <b v="0"/>
    <n v="48"/>
    <b v="1"/>
    <x v="4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x v="0"/>
    <s v="USD"/>
    <n v="1447484460"/>
    <n v="1444888868"/>
    <b v="0"/>
    <n v="133"/>
    <b v="1"/>
    <x v="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x v="5"/>
    <s v="CAD"/>
    <n v="1453765920"/>
    <n v="1451655808"/>
    <b v="0"/>
    <n v="83"/>
    <b v="1"/>
    <x v="4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n v="116"/>
    <x v="0"/>
    <s v="USD"/>
    <n v="1336062672"/>
    <n v="1332174672"/>
    <b v="0"/>
    <n v="149"/>
    <b v="1"/>
    <x v="4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x v="0"/>
    <s v="USD"/>
    <n v="1453569392"/>
    <n v="1451409392"/>
    <b v="0"/>
    <n v="49"/>
    <b v="1"/>
    <x v="4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n v="105"/>
    <x v="0"/>
    <s v="USD"/>
    <n v="1343624400"/>
    <n v="1340642717"/>
    <b v="0"/>
    <n v="251"/>
    <b v="1"/>
    <x v="4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x v="0"/>
    <s v="USD"/>
    <n v="1346950900"/>
    <n v="1345741300"/>
    <b v="0"/>
    <n v="22"/>
    <b v="1"/>
    <x v="4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x v="0"/>
    <s v="USD"/>
    <n v="1400467759"/>
    <n v="1398480559"/>
    <b v="0"/>
    <n v="48"/>
    <b v="1"/>
    <x v="4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x v="0"/>
    <s v="USD"/>
    <n v="1420569947"/>
    <n v="1417977947"/>
    <b v="0"/>
    <n v="383"/>
    <b v="1"/>
    <x v="4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x v="0"/>
    <s v="USD"/>
    <n v="1416582101"/>
    <n v="1413986501"/>
    <b v="0"/>
    <n v="237"/>
    <b v="1"/>
    <x v="4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x v="0"/>
    <s v="USD"/>
    <n v="1439246991"/>
    <n v="1437950991"/>
    <b v="0"/>
    <n v="13"/>
    <b v="1"/>
    <x v="4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x v="0"/>
    <s v="USD"/>
    <n v="1439618400"/>
    <n v="1436976858"/>
    <b v="0"/>
    <n v="562"/>
    <b v="1"/>
    <x v="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x v="0"/>
    <s v="USD"/>
    <n v="1469670580"/>
    <n v="1467078580"/>
    <b v="0"/>
    <n v="71"/>
    <b v="1"/>
    <x v="4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x v="0"/>
    <s v="USD"/>
    <n v="1394233140"/>
    <n v="1391477450"/>
    <b v="0"/>
    <n v="1510"/>
    <b v="1"/>
    <x v="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x v="0"/>
    <s v="USD"/>
    <n v="1431046372"/>
    <n v="1429318372"/>
    <b v="0"/>
    <n v="14"/>
    <b v="1"/>
    <x v="4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n v="101"/>
    <x v="0"/>
    <s v="USD"/>
    <n v="1324169940"/>
    <n v="1321578051"/>
    <b v="0"/>
    <n v="193"/>
    <b v="1"/>
    <x v="4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x v="0"/>
    <s v="USD"/>
    <n v="1315450800"/>
    <n v="1312823571"/>
    <b v="0"/>
    <n v="206"/>
    <b v="1"/>
    <x v="4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n v="110"/>
    <x v="0"/>
    <s v="USD"/>
    <n v="1381424452"/>
    <n v="1378746052"/>
    <b v="0"/>
    <n v="351"/>
    <b v="1"/>
    <x v="4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x v="3"/>
    <s v="EUR"/>
    <n v="1460918282"/>
    <n v="1455737882"/>
    <b v="0"/>
    <n v="50"/>
    <b v="1"/>
    <x v="4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x v="0"/>
    <s v="USD"/>
    <n v="1335562320"/>
    <n v="1332452960"/>
    <b v="0"/>
    <n v="184"/>
    <b v="1"/>
    <x v="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x v="0"/>
    <s v="USD"/>
    <n v="1341668006"/>
    <n v="1340372006"/>
    <b v="0"/>
    <n v="196"/>
    <b v="1"/>
    <x v="4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x v="0"/>
    <s v="USD"/>
    <n v="1283312640"/>
    <n v="1279651084"/>
    <b v="0"/>
    <n v="229"/>
    <b v="1"/>
    <x v="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x v="0"/>
    <s v="USD"/>
    <n v="1430334126"/>
    <n v="1426446126"/>
    <b v="0"/>
    <n v="67"/>
    <b v="1"/>
    <x v="4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x v="1"/>
    <s v="GBP"/>
    <n v="1481716800"/>
    <n v="1479070867"/>
    <b v="0"/>
    <n v="95"/>
    <b v="1"/>
    <x v="4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x v="0"/>
    <s v="USD"/>
    <n v="1400297400"/>
    <n v="1397661347"/>
    <b v="0"/>
    <n v="62"/>
    <b v="1"/>
    <x v="4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x v="0"/>
    <s v="USD"/>
    <n v="1312747970"/>
    <n v="1310155970"/>
    <b v="0"/>
    <n v="73"/>
    <b v="1"/>
    <x v="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x v="0"/>
    <s v="USD"/>
    <n v="1446731817"/>
    <n v="1444913817"/>
    <b v="0"/>
    <n v="43"/>
    <b v="1"/>
    <x v="4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n v="105"/>
    <x v="0"/>
    <s v="USD"/>
    <n v="1312960080"/>
    <n v="1308900441"/>
    <b v="0"/>
    <n v="70"/>
    <b v="1"/>
    <x v="4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x v="0"/>
    <s v="USD"/>
    <n v="1391641440"/>
    <n v="1389107062"/>
    <b v="0"/>
    <n v="271"/>
    <b v="1"/>
    <x v="4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n v="108"/>
    <x v="0"/>
    <s v="USD"/>
    <n v="1394071339"/>
    <n v="1391479339"/>
    <b v="0"/>
    <n v="55"/>
    <b v="1"/>
    <x v="4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x v="0"/>
    <s v="USD"/>
    <n v="1304920740"/>
    <n v="1301975637"/>
    <b v="0"/>
    <n v="35"/>
    <b v="1"/>
    <x v="4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n v="102"/>
    <x v="0"/>
    <s v="USD"/>
    <n v="1321739650"/>
    <n v="1316552050"/>
    <b v="0"/>
    <n v="22"/>
    <b v="1"/>
    <x v="4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x v="0"/>
    <s v="USD"/>
    <n v="1383676790"/>
    <n v="1380217190"/>
    <b v="0"/>
    <n v="38"/>
    <b v="1"/>
    <x v="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x v="1"/>
    <s v="GBP"/>
    <n v="1469220144"/>
    <n v="1466628144"/>
    <b v="0"/>
    <n v="15"/>
    <b v="1"/>
    <x v="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x v="5"/>
    <s v="CAD"/>
    <n v="1434670397"/>
    <n v="1429486397"/>
    <b v="0"/>
    <n v="7"/>
    <b v="1"/>
    <x v="4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x v="0"/>
    <s v="USD"/>
    <n v="1387688400"/>
    <n v="1384920804"/>
    <b v="0"/>
    <n v="241"/>
    <b v="1"/>
    <x v="4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x v="0"/>
    <s v="USD"/>
    <n v="1343238578"/>
    <n v="1341856178"/>
    <b v="0"/>
    <n v="55"/>
    <b v="1"/>
    <x v="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x v="0"/>
    <s v="USD"/>
    <n v="1342731811"/>
    <n v="1340139811"/>
    <b v="0"/>
    <n v="171"/>
    <b v="1"/>
    <x v="4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x v="0"/>
    <s v="USD"/>
    <n v="1381541465"/>
    <n v="1378949465"/>
    <b v="0"/>
    <n v="208"/>
    <b v="1"/>
    <x v="4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x v="5"/>
    <s v="CAD"/>
    <n v="1413547200"/>
    <n v="1411417602"/>
    <b v="0"/>
    <n v="21"/>
    <b v="1"/>
    <x v="4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n v="120"/>
    <x v="0"/>
    <s v="USD"/>
    <n v="1391851831"/>
    <n v="1389259831"/>
    <b v="0"/>
    <n v="25"/>
    <b v="1"/>
    <x v="4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x v="0"/>
    <s v="USD"/>
    <n v="1365395580"/>
    <n v="1364426260"/>
    <b v="0"/>
    <n v="52"/>
    <b v="1"/>
    <x v="4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x v="0"/>
    <s v="USD"/>
    <n v="1437633997"/>
    <n v="1435041997"/>
    <b v="0"/>
    <n v="104"/>
    <b v="1"/>
    <x v="4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n v="100"/>
    <x v="0"/>
    <s v="USD"/>
    <n v="1372536787"/>
    <n v="1367352787"/>
    <b v="0"/>
    <n v="73"/>
    <b v="1"/>
    <x v="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x v="0"/>
    <s v="USD"/>
    <n v="1394772031"/>
    <n v="1392183631"/>
    <b v="0"/>
    <n v="3"/>
    <b v="0"/>
    <x v="5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x v="0"/>
    <s v="USD"/>
    <n v="1440157656"/>
    <n v="1434973656"/>
    <b v="0"/>
    <n v="6"/>
    <b v="0"/>
    <x v="5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x v="0"/>
    <s v="USD"/>
    <n v="1410416097"/>
    <n v="1407824097"/>
    <b v="0"/>
    <n v="12"/>
    <b v="0"/>
    <x v="5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x v="0"/>
    <s v="USD"/>
    <n v="1370470430"/>
    <n v="1367878430"/>
    <b v="0"/>
    <n v="13"/>
    <b v="0"/>
    <x v="5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x v="0"/>
    <s v="USD"/>
    <n v="1332748899"/>
    <n v="1327568499"/>
    <b v="0"/>
    <n v="5"/>
    <b v="0"/>
    <x v="5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x v="0"/>
    <s v="USD"/>
    <n v="1448660404"/>
    <n v="1443472804"/>
    <b v="0"/>
    <n v="2"/>
    <b v="0"/>
    <x v="5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x v="0"/>
    <s v="USD"/>
    <n v="1456851914"/>
    <n v="1454259914"/>
    <b v="0"/>
    <n v="8"/>
    <b v="0"/>
    <x v="5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x v="0"/>
    <s v="USD"/>
    <n v="1445540340"/>
    <n v="1444340940"/>
    <b v="0"/>
    <n v="0"/>
    <b v="0"/>
    <x v="5"/>
    <n v="0"/>
    <x v="0"/>
    <x v="5"/>
  </r>
  <r>
    <n v="428"/>
    <s v="Little Clay Bible - Zacchaeus"/>
    <s v="Fresh, fun, entertaining Bible stories on YouTube, stop-motion style."/>
    <n v="12000"/>
    <n v="676"/>
    <x v="2"/>
    <n v="6"/>
    <x v="0"/>
    <s v="USD"/>
    <n v="1402956000"/>
    <n v="1400523845"/>
    <b v="0"/>
    <n v="13"/>
    <b v="0"/>
    <x v="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x v="0"/>
    <s v="USD"/>
    <n v="1259297940"/>
    <n v="1252964282"/>
    <b v="0"/>
    <n v="0"/>
    <b v="0"/>
    <x v="5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x v="0"/>
    <s v="USD"/>
    <n v="1378866867"/>
    <n v="1377570867"/>
    <b v="0"/>
    <n v="5"/>
    <b v="0"/>
    <x v="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x v="1"/>
    <s v="GBP"/>
    <n v="1467752083"/>
    <n v="1465160083"/>
    <b v="0"/>
    <n v="8"/>
    <b v="0"/>
    <x v="5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x v="0"/>
    <s v="USD"/>
    <n v="1445448381"/>
    <n v="1440264381"/>
    <b v="0"/>
    <n v="8"/>
    <b v="0"/>
    <x v="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x v="0"/>
    <s v="USD"/>
    <n v="1444576022"/>
    <n v="1439392022"/>
    <b v="0"/>
    <n v="0"/>
    <b v="0"/>
    <x v="5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x v="0"/>
    <s v="USD"/>
    <n v="1385931702"/>
    <n v="1383076902"/>
    <b v="0"/>
    <n v="2"/>
    <b v="0"/>
    <x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x v="0"/>
    <s v="USD"/>
    <n v="1379094980"/>
    <n v="1376502980"/>
    <b v="0"/>
    <n v="3"/>
    <b v="0"/>
    <x v="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n v="0"/>
    <x v="0"/>
    <s v="USD"/>
    <n v="1375260113"/>
    <n v="1372668113"/>
    <b v="0"/>
    <n v="0"/>
    <b v="0"/>
    <x v="5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x v="5"/>
    <s v="CAD"/>
    <n v="1475912326"/>
    <n v="1470728326"/>
    <b v="0"/>
    <n v="0"/>
    <b v="0"/>
    <x v="5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n v="9"/>
    <x v="0"/>
    <s v="USD"/>
    <n v="1447830958"/>
    <n v="1445235358"/>
    <b v="0"/>
    <n v="11"/>
    <b v="0"/>
    <x v="5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x v="0"/>
    <s v="USD"/>
    <n v="1413569818"/>
    <n v="1412705818"/>
    <b v="0"/>
    <n v="0"/>
    <b v="0"/>
    <x v="5"/>
    <n v="0"/>
    <x v="0"/>
    <x v="5"/>
  </r>
  <r>
    <n v="440"/>
    <s v="Consumed"/>
    <s v="A stop-motion animation made by a one girl team, with a camera, creativity, and a lot of determination."/>
    <n v="5000"/>
    <n v="5"/>
    <x v="2"/>
    <n v="0"/>
    <x v="0"/>
    <s v="USD"/>
    <n v="1458859153"/>
    <n v="1456270753"/>
    <b v="0"/>
    <n v="1"/>
    <b v="0"/>
    <x v="5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x v="1"/>
    <s v="GBP"/>
    <n v="1383418996"/>
    <n v="1380826996"/>
    <b v="0"/>
    <n v="0"/>
    <b v="0"/>
    <x v="5"/>
    <n v="0"/>
    <x v="0"/>
    <x v="5"/>
  </r>
  <r>
    <n v="442"/>
    <s v="The Paranormal Idiot"/>
    <s v="Doomsday is here"/>
    <n v="17000"/>
    <n v="6691"/>
    <x v="2"/>
    <n v="39"/>
    <x v="0"/>
    <s v="USD"/>
    <n v="1424380783"/>
    <n v="1421788783"/>
    <b v="0"/>
    <n v="17"/>
    <b v="0"/>
    <x v="5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n v="0"/>
    <x v="5"/>
    <s v="CAD"/>
    <n v="1391991701"/>
    <n v="1389399701"/>
    <b v="0"/>
    <n v="2"/>
    <b v="0"/>
    <x v="5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n v="5"/>
    <x v="0"/>
    <s v="USD"/>
    <n v="1329342361"/>
    <n v="1324158361"/>
    <b v="0"/>
    <n v="1"/>
    <b v="0"/>
    <x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x v="0"/>
    <s v="USD"/>
    <n v="1432195375"/>
    <n v="1430899375"/>
    <b v="0"/>
    <n v="2"/>
    <b v="0"/>
    <x v="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n v="7"/>
    <x v="0"/>
    <s v="USD"/>
    <n v="1425434420"/>
    <n v="1422842420"/>
    <b v="0"/>
    <n v="16"/>
    <b v="0"/>
    <x v="5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x v="1"/>
    <s v="GBP"/>
    <n v="1364041163"/>
    <n v="1361884763"/>
    <b v="0"/>
    <n v="1"/>
    <b v="0"/>
    <x v="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n v="3"/>
    <x v="0"/>
    <s v="USD"/>
    <n v="1400091095"/>
    <n v="1398363095"/>
    <b v="0"/>
    <n v="4"/>
    <b v="0"/>
    <x v="5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x v="1"/>
    <s v="GBP"/>
    <n v="1382017085"/>
    <n v="1379425085"/>
    <b v="0"/>
    <n v="5"/>
    <b v="0"/>
    <x v="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n v="1"/>
    <x v="0"/>
    <s v="USD"/>
    <n v="1392417800"/>
    <n v="1389825800"/>
    <b v="0"/>
    <n v="7"/>
    <b v="0"/>
    <x v="5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x v="0"/>
    <s v="USD"/>
    <n v="1390669791"/>
    <n v="1388077791"/>
    <b v="0"/>
    <n v="0"/>
    <b v="0"/>
    <x v="5"/>
    <n v="0"/>
    <x v="0"/>
    <x v="5"/>
  </r>
  <r>
    <n v="452"/>
    <s v="Lost in the Shadows"/>
    <s v="A man must find his way out of the depths of the shadows by using the aid of a little girl."/>
    <n v="750"/>
    <n v="480"/>
    <x v="2"/>
    <n v="64"/>
    <x v="0"/>
    <s v="USD"/>
    <n v="1431536015"/>
    <n v="1428944015"/>
    <b v="0"/>
    <n v="12"/>
    <b v="0"/>
    <x v="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x v="0"/>
    <s v="USD"/>
    <n v="1424375279"/>
    <n v="1422992879"/>
    <b v="0"/>
    <n v="2"/>
    <b v="0"/>
    <x v="5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n v="1"/>
    <x v="0"/>
    <s v="USD"/>
    <n v="1417007640"/>
    <n v="1414343571"/>
    <b v="0"/>
    <n v="5"/>
    <b v="0"/>
    <x v="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x v="0"/>
    <s v="USD"/>
    <n v="1334622660"/>
    <n v="1330733022"/>
    <b v="0"/>
    <n v="2"/>
    <b v="0"/>
    <x v="5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x v="0"/>
    <s v="USD"/>
    <n v="1382414340"/>
    <n v="1380559201"/>
    <b v="0"/>
    <n v="3"/>
    <b v="0"/>
    <x v="5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x v="5"/>
    <s v="CAD"/>
    <n v="1408213512"/>
    <n v="1405621512"/>
    <b v="0"/>
    <n v="0"/>
    <b v="0"/>
    <x v="5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n v="8"/>
    <x v="1"/>
    <s v="GBP"/>
    <n v="1368550060"/>
    <n v="1365958060"/>
    <b v="0"/>
    <n v="49"/>
    <b v="0"/>
    <x v="5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x v="0"/>
    <s v="USD"/>
    <n v="1321201327"/>
    <n v="1316013727"/>
    <b v="0"/>
    <n v="1"/>
    <b v="0"/>
    <x v="5"/>
    <n v="25"/>
    <x v="0"/>
    <x v="5"/>
  </r>
  <r>
    <n v="460"/>
    <s v="Darwin's Kiss"/>
    <s v="An animated web series about biological evolution gone haywire."/>
    <n v="8500"/>
    <n v="25"/>
    <x v="2"/>
    <n v="0"/>
    <x v="0"/>
    <s v="USD"/>
    <n v="1401595200"/>
    <n v="1398862875"/>
    <b v="0"/>
    <n v="2"/>
    <b v="0"/>
    <x v="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x v="1"/>
    <s v="GBP"/>
    <n v="1370204367"/>
    <n v="1368476367"/>
    <b v="0"/>
    <n v="0"/>
    <b v="0"/>
    <x v="5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n v="0"/>
    <x v="0"/>
    <s v="USD"/>
    <n v="1312945341"/>
    <n v="1307761341"/>
    <b v="0"/>
    <n v="0"/>
    <b v="0"/>
    <x v="5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n v="2"/>
    <x v="0"/>
    <s v="USD"/>
    <n v="1316883753"/>
    <n v="1311699753"/>
    <b v="0"/>
    <n v="11"/>
    <b v="0"/>
    <x v="5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n v="0"/>
    <x v="12"/>
    <s v="EUR"/>
    <n v="1463602935"/>
    <n v="1461874935"/>
    <b v="0"/>
    <n v="1"/>
    <b v="0"/>
    <x v="5"/>
    <n v="1"/>
    <x v="0"/>
    <x v="5"/>
  </r>
  <r>
    <n v="465"/>
    <s v="&quot;Amp&quot; A Story About a Robot"/>
    <s v="&quot;Amp&quot; is a short film about a robot with needs."/>
    <n v="512"/>
    <n v="138"/>
    <x v="2"/>
    <n v="27"/>
    <x v="0"/>
    <s v="USD"/>
    <n v="1403837574"/>
    <n v="1402455174"/>
    <b v="0"/>
    <n v="8"/>
    <b v="0"/>
    <x v="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x v="0"/>
    <s v="USD"/>
    <n v="1347057464"/>
    <n v="1344465464"/>
    <b v="0"/>
    <n v="5"/>
    <b v="0"/>
    <x v="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x v="0"/>
    <s v="USD"/>
    <n v="1348849134"/>
    <n v="1344961134"/>
    <b v="0"/>
    <n v="39"/>
    <b v="0"/>
    <x v="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x v="0"/>
    <s v="USD"/>
    <n v="1341978665"/>
    <n v="1336795283"/>
    <b v="0"/>
    <n v="0"/>
    <b v="0"/>
    <x v="5"/>
    <n v="0"/>
    <x v="0"/>
    <x v="5"/>
  </r>
  <r>
    <n v="469"/>
    <s v="Dreamland PERSONALISED Animated Shorts Film"/>
    <s v="Create a personalised animation film using your child's name and photo."/>
    <n v="6000"/>
    <n v="0"/>
    <x v="2"/>
    <n v="0"/>
    <x v="1"/>
    <s v="GBP"/>
    <n v="1409960724"/>
    <n v="1404776724"/>
    <b v="0"/>
    <n v="0"/>
    <b v="0"/>
    <x v="5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x v="0"/>
    <s v="USD"/>
    <n v="1389844800"/>
    <n v="1385524889"/>
    <b v="0"/>
    <n v="2"/>
    <b v="0"/>
    <x v="5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x v="0"/>
    <s v="USD"/>
    <n v="1397924379"/>
    <n v="1394039979"/>
    <b v="0"/>
    <n v="170"/>
    <b v="0"/>
    <x v="5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x v="0"/>
    <s v="USD"/>
    <n v="1408831718"/>
    <n v="1406239718"/>
    <b v="0"/>
    <n v="5"/>
    <b v="0"/>
    <x v="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x v="0"/>
    <s v="USD"/>
    <n v="1410972319"/>
    <n v="1408380319"/>
    <b v="0"/>
    <n v="14"/>
    <b v="0"/>
    <x v="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n v="0"/>
    <x v="0"/>
    <s v="USD"/>
    <n v="1487318029"/>
    <n v="1484726029"/>
    <b v="0"/>
    <n v="1"/>
    <b v="0"/>
    <x v="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x v="0"/>
    <s v="USD"/>
    <n v="1430877843"/>
    <n v="1428285843"/>
    <b v="0"/>
    <n v="0"/>
    <b v="0"/>
    <x v="5"/>
    <n v="0"/>
    <x v="0"/>
    <x v="5"/>
  </r>
  <r>
    <n v="476"/>
    <s v="Sight Word Music Videos"/>
    <s v="Animated Music Videos that teach kids how to read."/>
    <n v="220000"/>
    <n v="4906.59"/>
    <x v="2"/>
    <n v="2"/>
    <x v="0"/>
    <s v="USD"/>
    <n v="1401767940"/>
    <n v="1398727441"/>
    <b v="0"/>
    <n v="124"/>
    <b v="0"/>
    <x v="5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n v="0"/>
    <x v="0"/>
    <s v="USD"/>
    <n v="1337371334"/>
    <n v="1332187334"/>
    <b v="0"/>
    <n v="0"/>
    <b v="0"/>
    <x v="5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x v="0"/>
    <s v="USD"/>
    <n v="1427921509"/>
    <n v="1425333109"/>
    <b v="0"/>
    <n v="0"/>
    <b v="0"/>
    <x v="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x v="0"/>
    <s v="USD"/>
    <n v="1416566835"/>
    <n v="1411379235"/>
    <b v="0"/>
    <n v="55"/>
    <b v="0"/>
    <x v="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n v="19"/>
    <x v="0"/>
    <s v="USD"/>
    <n v="1376049615"/>
    <n v="1373457615"/>
    <b v="0"/>
    <n v="140"/>
    <b v="0"/>
    <x v="5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n v="6"/>
    <x v="0"/>
    <s v="USD"/>
    <n v="1349885289"/>
    <n v="1347293289"/>
    <b v="0"/>
    <n v="21"/>
    <b v="0"/>
    <x v="5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x v="0"/>
    <s v="USD"/>
    <n v="1460644440"/>
    <n v="1458336690"/>
    <b v="0"/>
    <n v="1"/>
    <b v="0"/>
    <x v="5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x v="1"/>
    <s v="GBP"/>
    <n v="1359434672"/>
    <n v="1354250672"/>
    <b v="0"/>
    <n v="147"/>
    <b v="0"/>
    <x v="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x v="1"/>
    <s v="GBP"/>
    <n v="1446766372"/>
    <n v="1443220372"/>
    <b v="0"/>
    <n v="11"/>
    <b v="0"/>
    <x v="5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x v="1"/>
    <s v="GBP"/>
    <n v="1368792499"/>
    <n v="1366200499"/>
    <b v="0"/>
    <n v="125"/>
    <b v="0"/>
    <x v="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x v="2"/>
    <s v="AUD"/>
    <n v="1401662239"/>
    <n v="1399070239"/>
    <b v="0"/>
    <n v="1"/>
    <b v="0"/>
    <x v="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x v="5"/>
    <s v="CAD"/>
    <n v="1482678994"/>
    <n v="1477491394"/>
    <b v="0"/>
    <n v="0"/>
    <b v="0"/>
    <x v="5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n v="0"/>
    <x v="0"/>
    <s v="USD"/>
    <n v="1483924700"/>
    <n v="1481332700"/>
    <b v="0"/>
    <n v="0"/>
    <b v="0"/>
    <x v="5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n v="0"/>
    <x v="0"/>
    <s v="USD"/>
    <n v="1325763180"/>
    <n v="1323084816"/>
    <b v="0"/>
    <n v="3"/>
    <b v="0"/>
    <x v="5"/>
    <n v="71.67"/>
    <x v="0"/>
    <x v="5"/>
  </r>
  <r>
    <n v="490"/>
    <s v="PROJECT IS CANCELLED"/>
    <s v="Cancelled"/>
    <n v="1000"/>
    <n v="0"/>
    <x v="2"/>
    <n v="0"/>
    <x v="0"/>
    <s v="USD"/>
    <n v="1345677285"/>
    <n v="1343085285"/>
    <b v="0"/>
    <n v="0"/>
    <b v="0"/>
    <x v="5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x v="0"/>
    <s v="USD"/>
    <n v="1453937699"/>
    <n v="1451345699"/>
    <b v="0"/>
    <n v="0"/>
    <b v="0"/>
    <x v="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x v="11"/>
    <s v="SEK"/>
    <n v="1476319830"/>
    <n v="1471135830"/>
    <b v="0"/>
    <n v="0"/>
    <b v="0"/>
    <x v="5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x v="1"/>
    <s v="GBP"/>
    <n v="1432142738"/>
    <n v="1429550738"/>
    <b v="0"/>
    <n v="0"/>
    <b v="0"/>
    <x v="5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x v="0"/>
    <s v="USD"/>
    <n v="1404356400"/>
    <n v="1402343765"/>
    <b v="0"/>
    <n v="3"/>
    <b v="0"/>
    <x v="5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n v="0"/>
    <x v="0"/>
    <s v="USD"/>
    <n v="1437076305"/>
    <n v="1434484305"/>
    <b v="0"/>
    <n v="0"/>
    <b v="0"/>
    <x v="5"/>
    <n v="0"/>
    <x v="0"/>
    <x v="5"/>
  </r>
  <r>
    <n v="496"/>
    <s v="Airships and Anatasia: The Movie"/>
    <s v="The movie is about the adventures of Ethan, Danna, The mysterious inventor and more."/>
    <n v="60000"/>
    <n v="1"/>
    <x v="2"/>
    <n v="0"/>
    <x v="0"/>
    <s v="USD"/>
    <n v="1392070874"/>
    <n v="1386886874"/>
    <b v="0"/>
    <n v="1"/>
    <b v="0"/>
    <x v="5"/>
    <n v="1"/>
    <x v="0"/>
    <x v="5"/>
  </r>
  <r>
    <n v="497"/>
    <s v="Galaxy Probe Kids"/>
    <s v="live-action/animated series pilot."/>
    <n v="4480"/>
    <n v="30"/>
    <x v="2"/>
    <n v="1"/>
    <x v="0"/>
    <s v="USD"/>
    <n v="1419483600"/>
    <n v="1414889665"/>
    <b v="0"/>
    <n v="3"/>
    <b v="0"/>
    <x v="5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x v="0"/>
    <s v="USD"/>
    <n v="1324664249"/>
    <n v="1321035449"/>
    <b v="0"/>
    <n v="22"/>
    <b v="0"/>
    <x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x v="0"/>
    <s v="USD"/>
    <n v="1255381140"/>
    <n v="1250630968"/>
    <b v="0"/>
    <n v="26"/>
    <b v="0"/>
    <x v="5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x v="0"/>
    <s v="USD"/>
    <n v="1273356960"/>
    <n v="1268255751"/>
    <b v="0"/>
    <n v="4"/>
    <b v="0"/>
    <x v="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n v="0"/>
    <x v="0"/>
    <s v="USD"/>
    <n v="1310189851"/>
    <n v="1307597851"/>
    <b v="0"/>
    <n v="0"/>
    <b v="0"/>
    <x v="5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x v="0"/>
    <s v="USD"/>
    <n v="1332073025"/>
    <n v="1329484625"/>
    <b v="0"/>
    <n v="4"/>
    <b v="0"/>
    <x v="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x v="1"/>
    <s v="GBP"/>
    <n v="1421498303"/>
    <n v="1418906303"/>
    <b v="0"/>
    <n v="9"/>
    <b v="0"/>
    <x v="5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x v="0"/>
    <s v="USD"/>
    <n v="1334097387"/>
    <n v="1328916987"/>
    <b v="0"/>
    <n v="5"/>
    <b v="0"/>
    <x v="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x v="0"/>
    <s v="USD"/>
    <n v="1451010086"/>
    <n v="1447122086"/>
    <b v="0"/>
    <n v="14"/>
    <b v="0"/>
    <x v="5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n v="0"/>
    <x v="0"/>
    <s v="USD"/>
    <n v="1376140520"/>
    <n v="1373548520"/>
    <b v="0"/>
    <n v="1"/>
    <b v="0"/>
    <x v="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x v="0"/>
    <s v="USD"/>
    <n v="1350687657"/>
    <n v="1346799657"/>
    <b v="0"/>
    <n v="10"/>
    <b v="0"/>
    <x v="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x v="0"/>
    <s v="USD"/>
    <n v="1337955240"/>
    <n v="1332808501"/>
    <b v="0"/>
    <n v="3"/>
    <b v="0"/>
    <x v="5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x v="1"/>
    <s v="GBP"/>
    <n v="1435504170"/>
    <n v="1432912170"/>
    <b v="0"/>
    <n v="1"/>
    <b v="0"/>
    <x v="5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n v="0"/>
    <x v="0"/>
    <s v="USD"/>
    <n v="1456805639"/>
    <n v="1454213639"/>
    <b v="0"/>
    <n v="0"/>
    <b v="0"/>
    <x v="5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n v="3"/>
    <x v="0"/>
    <s v="USD"/>
    <n v="1365228982"/>
    <n v="1362640582"/>
    <b v="0"/>
    <n v="5"/>
    <b v="0"/>
    <x v="5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x v="0"/>
    <s v="USD"/>
    <n v="1479667727"/>
    <n v="1475776127"/>
    <b v="0"/>
    <n v="2"/>
    <b v="0"/>
    <x v="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n v="14"/>
    <x v="0"/>
    <s v="USD"/>
    <n v="1471244400"/>
    <n v="1467387705"/>
    <b v="0"/>
    <n v="68"/>
    <b v="0"/>
    <x v="5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n v="3"/>
    <x v="5"/>
    <s v="CAD"/>
    <n v="1407595447"/>
    <n v="1405003447"/>
    <b v="0"/>
    <n v="3"/>
    <b v="0"/>
    <x v="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n v="25"/>
    <x v="0"/>
    <s v="USD"/>
    <n v="1451389601"/>
    <n v="1447933601"/>
    <b v="0"/>
    <n v="34"/>
    <b v="0"/>
    <x v="5"/>
    <n v="725.03"/>
    <x v="0"/>
    <x v="5"/>
  </r>
  <r>
    <n v="516"/>
    <s v="Shipmates"/>
    <s v="A big brother style comedy animation series starring famous seafarers"/>
    <n v="5000"/>
    <n v="0"/>
    <x v="2"/>
    <n v="0"/>
    <x v="1"/>
    <s v="GBP"/>
    <n v="1432752080"/>
    <n v="1427568080"/>
    <b v="0"/>
    <n v="0"/>
    <b v="0"/>
    <x v="5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x v="0"/>
    <s v="USD"/>
    <n v="1486046761"/>
    <n v="1483454761"/>
    <b v="0"/>
    <n v="3"/>
    <b v="0"/>
    <x v="5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x v="0"/>
    <s v="USD"/>
    <n v="1441550760"/>
    <n v="1438958824"/>
    <b v="0"/>
    <n v="0"/>
    <b v="0"/>
    <x v="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x v="0"/>
    <s v="USD"/>
    <n v="1354699421"/>
    <n v="1352107421"/>
    <b v="0"/>
    <n v="70"/>
    <b v="0"/>
    <x v="5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x v="1"/>
    <s v="GBP"/>
    <n v="1449766261"/>
    <n v="1447174261"/>
    <b v="0"/>
    <n v="34"/>
    <b v="1"/>
    <x v="6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x v="0"/>
    <s v="USD"/>
    <n v="1477976340"/>
    <n v="1475460819"/>
    <b v="0"/>
    <n v="56"/>
    <b v="1"/>
    <x v="6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n v="115"/>
    <x v="0"/>
    <s v="USD"/>
    <n v="1458518325"/>
    <n v="1456793925"/>
    <b v="0"/>
    <n v="31"/>
    <b v="1"/>
    <x v="6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x v="0"/>
    <s v="USD"/>
    <n v="1442805076"/>
    <n v="1440213076"/>
    <b v="0"/>
    <n v="84"/>
    <b v="1"/>
    <x v="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n v="109"/>
    <x v="1"/>
    <s v="GBP"/>
    <n v="1464801169"/>
    <n v="1462209169"/>
    <b v="0"/>
    <n v="130"/>
    <b v="1"/>
    <x v="6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x v="0"/>
    <s v="USD"/>
    <n v="1410601041"/>
    <n v="1406713041"/>
    <b v="0"/>
    <n v="12"/>
    <b v="1"/>
    <x v="6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n v="114"/>
    <x v="1"/>
    <s v="GBP"/>
    <n v="1438966800"/>
    <n v="1436278344"/>
    <b v="0"/>
    <n v="23"/>
    <b v="1"/>
    <x v="6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x v="0"/>
    <s v="USD"/>
    <n v="1487347500"/>
    <n v="1484715366"/>
    <b v="0"/>
    <n v="158"/>
    <b v="1"/>
    <x v="6"/>
    <n v="63.83"/>
    <x v="1"/>
    <x v="6"/>
  </r>
  <r>
    <n v="528"/>
    <s v="Devastated No Matter What"/>
    <s v="A Festival Backed Production of a Full-Length Play."/>
    <n v="1150"/>
    <n v="1330"/>
    <x v="0"/>
    <n v="116"/>
    <x v="0"/>
    <s v="USD"/>
    <n v="1434921600"/>
    <n v="1433109907"/>
    <b v="0"/>
    <n v="30"/>
    <b v="1"/>
    <x v="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x v="5"/>
    <s v="CAD"/>
    <n v="1484110800"/>
    <n v="1482281094"/>
    <b v="0"/>
    <n v="18"/>
    <b v="1"/>
    <x v="6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n v="108"/>
    <x v="0"/>
    <s v="USD"/>
    <n v="1435111200"/>
    <n v="1433254268"/>
    <b v="0"/>
    <n v="29"/>
    <b v="1"/>
    <x v="6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x v="0"/>
    <s v="USD"/>
    <n v="1481957940"/>
    <n v="1478050429"/>
    <b v="0"/>
    <n v="31"/>
    <b v="1"/>
    <x v="6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x v="0"/>
    <s v="USD"/>
    <n v="1463098208"/>
    <n v="1460506208"/>
    <b v="0"/>
    <n v="173"/>
    <b v="1"/>
    <x v="6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x v="1"/>
    <s v="GBP"/>
    <n v="1463394365"/>
    <n v="1461320765"/>
    <b v="0"/>
    <n v="17"/>
    <b v="1"/>
    <x v="6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x v="10"/>
    <s v="NOK"/>
    <n v="1446418800"/>
    <n v="1443036470"/>
    <b v="0"/>
    <n v="48"/>
    <b v="1"/>
    <x v="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x v="1"/>
    <s v="GBP"/>
    <n v="1483707905"/>
    <n v="1481115905"/>
    <b v="0"/>
    <n v="59"/>
    <b v="1"/>
    <x v="6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x v="1"/>
    <s v="GBP"/>
    <n v="1438624800"/>
    <n v="1435133807"/>
    <b v="0"/>
    <n v="39"/>
    <b v="1"/>
    <x v="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x v="0"/>
    <s v="USD"/>
    <n v="1446665191"/>
    <n v="1444069591"/>
    <b v="0"/>
    <n v="59"/>
    <b v="1"/>
    <x v="6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x v="0"/>
    <s v="USD"/>
    <n v="1463166263"/>
    <n v="1460574263"/>
    <b v="0"/>
    <n v="60"/>
    <b v="1"/>
    <x v="6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x v="1"/>
    <s v="GBP"/>
    <n v="1467681107"/>
    <n v="1465866707"/>
    <b v="0"/>
    <n v="20"/>
    <b v="1"/>
    <x v="6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x v="0"/>
    <s v="USD"/>
    <n v="1423078606"/>
    <n v="1420486606"/>
    <b v="0"/>
    <n v="1"/>
    <b v="0"/>
    <x v="7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n v="1"/>
    <x v="0"/>
    <s v="USD"/>
    <n v="1446080834"/>
    <n v="1443488834"/>
    <b v="0"/>
    <n v="1"/>
    <b v="0"/>
    <x v="7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x v="0"/>
    <s v="USD"/>
    <n v="1462293716"/>
    <n v="1457113316"/>
    <b v="0"/>
    <n v="1"/>
    <b v="0"/>
    <x v="7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x v="2"/>
    <s v="AUD"/>
    <n v="1414807962"/>
    <n v="1412215962"/>
    <b v="0"/>
    <n v="2"/>
    <b v="0"/>
    <x v="7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x v="0"/>
    <s v="USD"/>
    <n v="1467647160"/>
    <n v="1465055160"/>
    <b v="0"/>
    <n v="2"/>
    <b v="0"/>
    <x v="7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x v="6"/>
    <s v="EUR"/>
    <n v="1447600389"/>
    <n v="1444140789"/>
    <b v="0"/>
    <n v="34"/>
    <b v="0"/>
    <x v="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x v="0"/>
    <s v="USD"/>
    <n v="1445097715"/>
    <n v="1441209715"/>
    <b v="0"/>
    <n v="2"/>
    <b v="0"/>
    <x v="7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x v="1"/>
    <s v="GBP"/>
    <n v="1455122564"/>
    <n v="1452530564"/>
    <b v="0"/>
    <n v="0"/>
    <b v="0"/>
    <x v="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x v="1"/>
    <s v="GBP"/>
    <n v="1446154848"/>
    <n v="1443562848"/>
    <b v="0"/>
    <n v="1"/>
    <b v="0"/>
    <x v="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x v="1"/>
    <s v="GBP"/>
    <n v="1436368622"/>
    <n v="1433776622"/>
    <b v="0"/>
    <n v="8"/>
    <b v="0"/>
    <x v="7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x v="5"/>
    <s v="CAD"/>
    <n v="1485838800"/>
    <n v="1484756245"/>
    <b v="0"/>
    <n v="4"/>
    <b v="0"/>
    <x v="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x v="0"/>
    <s v="USD"/>
    <n v="1438451580"/>
    <n v="1434609424"/>
    <b v="0"/>
    <n v="28"/>
    <b v="0"/>
    <x v="7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n v="0"/>
    <x v="5"/>
    <s v="CAD"/>
    <n v="1452350896"/>
    <n v="1447166896"/>
    <b v="0"/>
    <n v="0"/>
    <b v="0"/>
    <x v="7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n v="0"/>
    <x v="0"/>
    <s v="USD"/>
    <n v="1415988991"/>
    <n v="1413393391"/>
    <b v="0"/>
    <n v="6"/>
    <b v="0"/>
    <x v="7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x v="0"/>
    <s v="USD"/>
    <n v="1413735972"/>
    <n v="1411143972"/>
    <b v="0"/>
    <n v="22"/>
    <b v="0"/>
    <x v="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x v="1"/>
    <s v="GBP"/>
    <n v="1465720143"/>
    <n v="1463128143"/>
    <b v="0"/>
    <n v="0"/>
    <b v="0"/>
    <x v="7"/>
    <n v="0"/>
    <x v="2"/>
    <x v="7"/>
  </r>
  <r>
    <n v="556"/>
    <s v="Braille Academy"/>
    <s v="An educational platform for learning Unified English Braille Code"/>
    <n v="8000"/>
    <n v="200"/>
    <x v="2"/>
    <n v="3"/>
    <x v="0"/>
    <s v="USD"/>
    <n v="1452112717"/>
    <n v="1449520717"/>
    <b v="0"/>
    <n v="1"/>
    <b v="0"/>
    <x v="7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x v="12"/>
    <s v="EUR"/>
    <n v="1480721803"/>
    <n v="1478126203"/>
    <b v="0"/>
    <n v="20"/>
    <b v="0"/>
    <x v="7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x v="0"/>
    <s v="USD"/>
    <n v="1427227905"/>
    <n v="1424639505"/>
    <b v="0"/>
    <n v="0"/>
    <b v="0"/>
    <x v="7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x v="0"/>
    <s v="USD"/>
    <n v="1449989260"/>
    <n v="1447397260"/>
    <b v="0"/>
    <n v="1"/>
    <b v="0"/>
    <x v="7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x v="5"/>
    <s v="CAD"/>
    <n v="1418841045"/>
    <n v="1416249045"/>
    <b v="0"/>
    <n v="3"/>
    <b v="0"/>
    <x v="7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x v="0"/>
    <s v="USD"/>
    <n v="1445874513"/>
    <n v="1442850513"/>
    <b v="0"/>
    <n v="2"/>
    <b v="0"/>
    <x v="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x v="9"/>
    <s v="EUR"/>
    <n v="1482052815"/>
    <n v="1479460815"/>
    <b v="0"/>
    <n v="0"/>
    <b v="0"/>
    <x v="7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x v="2"/>
    <s v="AUD"/>
    <n v="1424137247"/>
    <n v="1421545247"/>
    <b v="0"/>
    <n v="2"/>
    <b v="0"/>
    <x v="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x v="6"/>
    <s v="EUR"/>
    <n v="1457822275"/>
    <n v="1455230275"/>
    <b v="0"/>
    <n v="1"/>
    <b v="0"/>
    <x v="7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n v="0"/>
    <x v="1"/>
    <s v="GBP"/>
    <n v="1436554249"/>
    <n v="1433962249"/>
    <b v="0"/>
    <n v="0"/>
    <b v="0"/>
    <x v="7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x v="0"/>
    <s v="USD"/>
    <n v="1468513533"/>
    <n v="1465921533"/>
    <b v="0"/>
    <n v="1"/>
    <b v="0"/>
    <x v="7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x v="0"/>
    <s v="USD"/>
    <n v="1420143194"/>
    <n v="1417551194"/>
    <b v="0"/>
    <n v="0"/>
    <b v="0"/>
    <x v="7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x v="4"/>
    <s v="NZD"/>
    <n v="1452942000"/>
    <n v="1449785223"/>
    <b v="0"/>
    <n v="5"/>
    <b v="0"/>
    <x v="7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n v="1"/>
    <x v="5"/>
    <s v="CAD"/>
    <n v="1451679612"/>
    <n v="1449087612"/>
    <b v="0"/>
    <n v="1"/>
    <b v="0"/>
    <x v="7"/>
    <n v="20"/>
    <x v="2"/>
    <x v="7"/>
  </r>
  <r>
    <n v="570"/>
    <s v="Relaunching in May"/>
    <s v="Humans have AM/FM/Satellite radio, kids have radio Disney, pets have DogCatRadio."/>
    <n v="85000"/>
    <n v="142"/>
    <x v="2"/>
    <n v="0"/>
    <x v="0"/>
    <s v="USD"/>
    <n v="1455822569"/>
    <n v="1453230569"/>
    <b v="0"/>
    <n v="1"/>
    <b v="0"/>
    <x v="7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n v="0"/>
    <x v="0"/>
    <s v="USD"/>
    <n v="1437969540"/>
    <n v="1436297723"/>
    <b v="0"/>
    <n v="2"/>
    <b v="0"/>
    <x v="7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x v="0"/>
    <s v="USD"/>
    <n v="1446660688"/>
    <n v="1444065088"/>
    <b v="0"/>
    <n v="0"/>
    <b v="0"/>
    <x v="7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x v="0"/>
    <s v="USD"/>
    <n v="1421543520"/>
    <n v="1416445931"/>
    <b v="0"/>
    <n v="9"/>
    <b v="0"/>
    <x v="7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x v="1"/>
    <s v="GBP"/>
    <n v="1476873507"/>
    <n v="1474281507"/>
    <b v="0"/>
    <n v="4"/>
    <b v="0"/>
    <x v="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x v="12"/>
    <s v="EUR"/>
    <n v="1434213443"/>
    <n v="1431621443"/>
    <b v="0"/>
    <n v="4"/>
    <b v="0"/>
    <x v="7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n v="0"/>
    <x v="0"/>
    <s v="USD"/>
    <n v="1427537952"/>
    <n v="1422357552"/>
    <b v="0"/>
    <n v="1"/>
    <b v="0"/>
    <x v="7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n v="0"/>
    <x v="0"/>
    <s v="USD"/>
    <n v="1463753302"/>
    <n v="1458569302"/>
    <b v="0"/>
    <n v="1"/>
    <b v="0"/>
    <x v="7"/>
    <n v="10"/>
    <x v="2"/>
    <x v="7"/>
  </r>
  <r>
    <n v="578"/>
    <s v="weBuy Crowdsourced Shopping"/>
    <s v="weBuy trade built on technology and Crowd Sourced Power"/>
    <n v="125000"/>
    <n v="14"/>
    <x v="2"/>
    <n v="0"/>
    <x v="1"/>
    <s v="GBP"/>
    <n v="1441633993"/>
    <n v="1439560393"/>
    <b v="0"/>
    <n v="7"/>
    <b v="0"/>
    <x v="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n v="1"/>
    <x v="0"/>
    <s v="USD"/>
    <n v="1419539223"/>
    <n v="1416947223"/>
    <b v="0"/>
    <n v="5"/>
    <b v="0"/>
    <x v="7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x v="0"/>
    <s v="USD"/>
    <n v="1474580867"/>
    <n v="1471988867"/>
    <b v="0"/>
    <n v="1"/>
    <b v="0"/>
    <x v="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x v="0"/>
    <s v="USD"/>
    <n v="1438474704"/>
    <n v="1435882704"/>
    <b v="0"/>
    <n v="0"/>
    <b v="0"/>
    <x v="7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x v="0"/>
    <s v="USD"/>
    <n v="1426442400"/>
    <n v="1424454319"/>
    <b v="0"/>
    <n v="0"/>
    <b v="0"/>
    <x v="7"/>
    <n v="0"/>
    <x v="2"/>
    <x v="7"/>
  </r>
  <r>
    <n v="583"/>
    <s v="HackersArchive.com"/>
    <s v="HackersArchive.com will help rid the web of viruses and scams found everywhere else you look!"/>
    <n v="9000"/>
    <n v="1"/>
    <x v="2"/>
    <n v="0"/>
    <x v="0"/>
    <s v="USD"/>
    <n v="1426800687"/>
    <n v="1424212287"/>
    <b v="0"/>
    <n v="1"/>
    <b v="0"/>
    <x v="7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n v="1"/>
    <x v="0"/>
    <s v="USD"/>
    <n v="1426522316"/>
    <n v="1423933916"/>
    <b v="0"/>
    <n v="2"/>
    <b v="0"/>
    <x v="7"/>
    <n v="5"/>
    <x v="2"/>
    <x v="7"/>
  </r>
  <r>
    <n v="585"/>
    <s v="Link Card"/>
    <s v="SAVE UP TO 40% WHEN YOU SPEND!_x000a__x000a_PRE-ORDER YOUR LINK CARD TODAY"/>
    <n v="9000"/>
    <n v="0"/>
    <x v="2"/>
    <n v="0"/>
    <x v="1"/>
    <s v="GBP"/>
    <n v="1448928000"/>
    <n v="1444123377"/>
    <b v="0"/>
    <n v="0"/>
    <b v="0"/>
    <x v="7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n v="1"/>
    <x v="0"/>
    <s v="USD"/>
    <n v="1424032207"/>
    <n v="1421440207"/>
    <b v="0"/>
    <n v="4"/>
    <b v="0"/>
    <x v="7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x v="5"/>
    <s v="CAD"/>
    <n v="1429207833"/>
    <n v="1426615833"/>
    <b v="0"/>
    <n v="7"/>
    <b v="0"/>
    <x v="7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x v="13"/>
    <s v="EUR"/>
    <n v="1479410886"/>
    <n v="1474223286"/>
    <b v="0"/>
    <n v="2"/>
    <b v="0"/>
    <x v="7"/>
    <n v="150.5"/>
    <x v="2"/>
    <x v="7"/>
  </r>
  <r>
    <n v="589"/>
    <s v="Get Neighborly"/>
    <s v="Services closer than you think..."/>
    <n v="7500"/>
    <n v="1"/>
    <x v="2"/>
    <n v="0"/>
    <x v="0"/>
    <s v="USD"/>
    <n v="1436366699"/>
    <n v="1435070699"/>
    <b v="0"/>
    <n v="1"/>
    <b v="0"/>
    <x v="7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x v="1"/>
    <s v="GBP"/>
    <n v="1454936460"/>
    <n v="1452259131"/>
    <b v="0"/>
    <n v="9"/>
    <b v="0"/>
    <x v="7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x v="0"/>
    <s v="USD"/>
    <n v="1437570130"/>
    <n v="1434978130"/>
    <b v="0"/>
    <n v="2"/>
    <b v="0"/>
    <x v="7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n v="3"/>
    <x v="0"/>
    <s v="USD"/>
    <n v="1417584860"/>
    <n v="1414992860"/>
    <b v="0"/>
    <n v="1"/>
    <b v="0"/>
    <x v="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x v="1"/>
    <s v="GBP"/>
    <n v="1428333345"/>
    <n v="1425744945"/>
    <b v="0"/>
    <n v="7"/>
    <b v="0"/>
    <x v="7"/>
    <n v="16.43"/>
    <x v="2"/>
    <x v="7"/>
  </r>
  <r>
    <n v="594"/>
    <s v="Unleashed Fitness"/>
    <s v="Creating a fitness site that will change the fitness game forever!"/>
    <n v="25000"/>
    <n v="26"/>
    <x v="2"/>
    <n v="0"/>
    <x v="0"/>
    <s v="USD"/>
    <n v="1460832206"/>
    <n v="1458240206"/>
    <b v="0"/>
    <n v="2"/>
    <b v="0"/>
    <x v="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n v="0"/>
    <x v="0"/>
    <s v="USD"/>
    <n v="1430703638"/>
    <n v="1426815638"/>
    <b v="0"/>
    <n v="8"/>
    <b v="0"/>
    <x v="7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n v="0"/>
    <x v="0"/>
    <s v="USD"/>
    <n v="1478122292"/>
    <n v="1475530292"/>
    <b v="0"/>
    <n v="2"/>
    <b v="0"/>
    <x v="7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x v="0"/>
    <s v="USD"/>
    <n v="1469980800"/>
    <n v="1466787335"/>
    <b v="0"/>
    <n v="2"/>
    <b v="0"/>
    <x v="7"/>
    <n v="10"/>
    <x v="2"/>
    <x v="7"/>
  </r>
  <r>
    <n v="598"/>
    <s v="Goals not creeds"/>
    <s v="This is a project to create a crowd-funding site for Urantia Book readers worldwide."/>
    <n v="2500"/>
    <n v="850"/>
    <x v="2"/>
    <n v="34"/>
    <x v="0"/>
    <s v="USD"/>
    <n v="1417737781"/>
    <n v="1415145781"/>
    <b v="0"/>
    <n v="7"/>
    <b v="0"/>
    <x v="7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n v="0"/>
    <x v="0"/>
    <s v="USD"/>
    <n v="1425827760"/>
    <n v="1423769402"/>
    <b v="0"/>
    <n v="2"/>
    <b v="0"/>
    <x v="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n v="2"/>
    <x v="0"/>
    <s v="USD"/>
    <n v="1431198562"/>
    <n v="1426014562"/>
    <b v="0"/>
    <n v="1"/>
    <b v="0"/>
    <x v="7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x v="5"/>
    <s v="CAD"/>
    <n v="1419626139"/>
    <n v="1417034139"/>
    <b v="0"/>
    <n v="6"/>
    <b v="0"/>
    <x v="7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x v="0"/>
    <s v="USD"/>
    <n v="1434654215"/>
    <n v="1432062215"/>
    <b v="0"/>
    <n v="0"/>
    <b v="0"/>
    <x v="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x v="0"/>
    <s v="USD"/>
    <n v="1408029623"/>
    <n v="1405437623"/>
    <b v="0"/>
    <n v="13"/>
    <b v="0"/>
    <x v="7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x v="0"/>
    <s v="USD"/>
    <n v="1409187056"/>
    <n v="1406595056"/>
    <b v="0"/>
    <n v="0"/>
    <b v="0"/>
    <x v="7"/>
    <n v="0"/>
    <x v="2"/>
    <x v="7"/>
  </r>
  <r>
    <n v="605"/>
    <s v="Teach Your Parents iPad (Canceled)"/>
    <s v="An iPad support care package for your parents / seniors."/>
    <n v="5000"/>
    <n v="131"/>
    <x v="1"/>
    <n v="3"/>
    <x v="0"/>
    <s v="USD"/>
    <n v="1440318908"/>
    <n v="1436430908"/>
    <b v="0"/>
    <n v="8"/>
    <b v="0"/>
    <x v="7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x v="9"/>
    <s v="EUR"/>
    <n v="1432479600"/>
    <n v="1428507409"/>
    <b v="0"/>
    <n v="1"/>
    <b v="0"/>
    <x v="7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x v="0"/>
    <s v="USD"/>
    <n v="1448225336"/>
    <n v="1445629736"/>
    <b v="0"/>
    <n v="0"/>
    <b v="0"/>
    <x v="7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x v="0"/>
    <s v="USD"/>
    <n v="1434405980"/>
    <n v="1431813980"/>
    <b v="0"/>
    <n v="5"/>
    <b v="0"/>
    <x v="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x v="1"/>
    <s v="GBP"/>
    <n v="1448761744"/>
    <n v="1446166144"/>
    <b v="0"/>
    <n v="1"/>
    <b v="0"/>
    <x v="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n v="0"/>
    <x v="0"/>
    <s v="USD"/>
    <n v="1429732586"/>
    <n v="1427140586"/>
    <b v="0"/>
    <n v="0"/>
    <b v="0"/>
    <x v="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x v="6"/>
    <s v="EUR"/>
    <n v="1453210037"/>
    <n v="1448026037"/>
    <b v="0"/>
    <n v="0"/>
    <b v="0"/>
    <x v="7"/>
    <n v="0"/>
    <x v="2"/>
    <x v="7"/>
  </r>
  <r>
    <n v="612"/>
    <s v="Web Streaming 2.0 (Canceled)"/>
    <s v="A Fast and Reliable new Web platform to stream videos from Internet"/>
    <n v="10000"/>
    <n v="0"/>
    <x v="1"/>
    <n v="0"/>
    <x v="13"/>
    <s v="EUR"/>
    <n v="1472777146"/>
    <n v="1470185146"/>
    <b v="0"/>
    <n v="0"/>
    <b v="0"/>
    <x v="7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x v="0"/>
    <s v="USD"/>
    <n v="1443675540"/>
    <n v="1441022120"/>
    <b v="0"/>
    <n v="121"/>
    <b v="0"/>
    <x v="7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x v="0"/>
    <s v="USD"/>
    <n v="1466731740"/>
    <n v="1464139740"/>
    <b v="0"/>
    <n v="0"/>
    <b v="0"/>
    <x v="7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x v="4"/>
    <s v="NZD"/>
    <n v="1443149759"/>
    <n v="1440557759"/>
    <b v="0"/>
    <n v="0"/>
    <b v="0"/>
    <x v="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x v="6"/>
    <s v="EUR"/>
    <n v="1488013307"/>
    <n v="1485421307"/>
    <b v="0"/>
    <n v="0"/>
    <b v="0"/>
    <x v="7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x v="1"/>
    <s v="GBP"/>
    <n v="1431072843"/>
    <n v="1427184843"/>
    <b v="0"/>
    <n v="3"/>
    <b v="0"/>
    <x v="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x v="0"/>
    <s v="USD"/>
    <n v="1449689203"/>
    <n v="1447097203"/>
    <b v="0"/>
    <n v="0"/>
    <b v="0"/>
    <x v="7"/>
    <n v="0"/>
    <x v="2"/>
    <x v="7"/>
  </r>
  <r>
    <n v="619"/>
    <s v="Big Data (Canceled)"/>
    <s v="Big Data Sets for researchers interested in improving the quality of life."/>
    <n v="2500000"/>
    <n v="1"/>
    <x v="1"/>
    <n v="0"/>
    <x v="0"/>
    <s v="USD"/>
    <n v="1416933390"/>
    <n v="1411745790"/>
    <b v="0"/>
    <n v="1"/>
    <b v="0"/>
    <x v="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x v="5"/>
    <s v="CAD"/>
    <n v="1408986738"/>
    <n v="1405098738"/>
    <b v="0"/>
    <n v="1"/>
    <b v="0"/>
    <x v="7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x v="0"/>
    <s v="USD"/>
    <n v="1467934937"/>
    <n v="1465342937"/>
    <b v="0"/>
    <n v="3"/>
    <b v="0"/>
    <x v="7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x v="0"/>
    <s v="USD"/>
    <n v="1467398138"/>
    <n v="1465670138"/>
    <b v="0"/>
    <n v="9"/>
    <b v="0"/>
    <x v="7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x v="2"/>
    <s v="AUD"/>
    <n v="1432771997"/>
    <n v="1430179997"/>
    <b v="0"/>
    <n v="0"/>
    <b v="0"/>
    <x v="7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n v="0"/>
    <x v="0"/>
    <s v="USD"/>
    <n v="1431647041"/>
    <n v="1429055041"/>
    <b v="0"/>
    <n v="0"/>
    <b v="0"/>
    <x v="7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x v="5"/>
    <s v="CAD"/>
    <n v="1490560177"/>
    <n v="1487971777"/>
    <b v="0"/>
    <n v="0"/>
    <b v="0"/>
    <x v="7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x v="0"/>
    <s v="USD"/>
    <n v="1439644920"/>
    <n v="1436793939"/>
    <b v="0"/>
    <n v="39"/>
    <b v="0"/>
    <x v="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x v="11"/>
    <s v="SEK"/>
    <n v="1457996400"/>
    <n v="1452842511"/>
    <b v="0"/>
    <n v="1"/>
    <b v="0"/>
    <x v="7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x v="0"/>
    <s v="USD"/>
    <n v="1405269457"/>
    <n v="1402677457"/>
    <b v="0"/>
    <n v="0"/>
    <b v="0"/>
    <x v="7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x v="2"/>
    <s v="AUD"/>
    <n v="1463239108"/>
    <n v="1460647108"/>
    <b v="0"/>
    <n v="3"/>
    <b v="0"/>
    <x v="7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x v="0"/>
    <s v="USD"/>
    <n v="1441516200"/>
    <n v="1438959121"/>
    <b v="0"/>
    <n v="1"/>
    <b v="0"/>
    <x v="7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n v="1"/>
    <x v="5"/>
    <s v="CAD"/>
    <n v="1464460329"/>
    <n v="1461954729"/>
    <b v="0"/>
    <n v="9"/>
    <b v="0"/>
    <x v="7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n v="0"/>
    <x v="9"/>
    <s v="EUR"/>
    <n v="1448470165"/>
    <n v="1445874565"/>
    <b v="0"/>
    <n v="0"/>
    <b v="0"/>
    <x v="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x v="0"/>
    <s v="USD"/>
    <n v="1466204400"/>
    <n v="1463469062"/>
    <b v="0"/>
    <n v="25"/>
    <b v="0"/>
    <x v="7"/>
    <n v="49.8"/>
    <x v="2"/>
    <x v="7"/>
  </r>
  <r>
    <n v="634"/>
    <s v="pitchtograndma (Canceled)"/>
    <s v="We help companies to explain what they do in simple, grandma-would-understand terms."/>
    <n v="5000"/>
    <n v="1"/>
    <x v="1"/>
    <n v="0"/>
    <x v="0"/>
    <s v="USD"/>
    <n v="1424989029"/>
    <n v="1422397029"/>
    <b v="0"/>
    <n v="1"/>
    <b v="0"/>
    <x v="7"/>
    <n v="1"/>
    <x v="2"/>
    <x v="7"/>
  </r>
  <r>
    <n v="635"/>
    <s v="Pleero, A Technology Team Building Website (Canceled)"/>
    <s v="Network used for building technology development teams."/>
    <n v="25000"/>
    <n v="2"/>
    <x v="1"/>
    <n v="0"/>
    <x v="0"/>
    <s v="USD"/>
    <n v="1428804762"/>
    <n v="1426212762"/>
    <b v="0"/>
    <n v="1"/>
    <b v="0"/>
    <x v="7"/>
    <n v="2"/>
    <x v="2"/>
    <x v="7"/>
  </r>
  <r>
    <n v="636"/>
    <s v="Keto Advice (Canceled)"/>
    <s v="With no central location for keto knowledge, keto advice will be a community run knowledge base."/>
    <n v="2000"/>
    <n v="4"/>
    <x v="1"/>
    <n v="0"/>
    <x v="1"/>
    <s v="GBP"/>
    <n v="1433587620"/>
    <n v="1430996150"/>
    <b v="0"/>
    <n v="1"/>
    <b v="0"/>
    <x v="7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x v="1"/>
    <s v="GBP"/>
    <n v="1488063840"/>
    <n v="1485558318"/>
    <b v="0"/>
    <n v="0"/>
    <b v="0"/>
    <x v="7"/>
    <n v="0"/>
    <x v="2"/>
    <x v="7"/>
  </r>
  <r>
    <n v="638"/>
    <s v="W (Canceled)"/>
    <s v="O0"/>
    <n v="200000"/>
    <n v="18"/>
    <x v="1"/>
    <n v="0"/>
    <x v="12"/>
    <s v="EUR"/>
    <n v="1490447662"/>
    <n v="1485267262"/>
    <b v="0"/>
    <n v="6"/>
    <b v="0"/>
    <x v="7"/>
    <n v="3"/>
    <x v="2"/>
    <x v="7"/>
  </r>
  <r>
    <n v="639"/>
    <s v="Kids Educational Social Media Site (Canceled)"/>
    <s v="Development of a Safe and Educational Social Media site for kids."/>
    <n v="1000000"/>
    <n v="1"/>
    <x v="1"/>
    <n v="0"/>
    <x v="0"/>
    <s v="USD"/>
    <n v="1413208795"/>
    <n v="1408024795"/>
    <b v="0"/>
    <n v="1"/>
    <b v="0"/>
    <x v="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x v="6"/>
    <s v="EUR"/>
    <n v="1480028400"/>
    <n v="1478685915"/>
    <b v="0"/>
    <n v="2"/>
    <b v="1"/>
    <x v="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x v="0"/>
    <s v="USD"/>
    <n v="1439473248"/>
    <n v="1436881248"/>
    <b v="0"/>
    <n v="315"/>
    <b v="1"/>
    <x v="8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x v="12"/>
    <s v="EUR"/>
    <n v="1439998674"/>
    <n v="1436888274"/>
    <b v="0"/>
    <n v="2174"/>
    <b v="1"/>
    <x v="8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x v="0"/>
    <s v="USD"/>
    <n v="1433085875"/>
    <n v="1428333875"/>
    <b v="0"/>
    <n v="152"/>
    <b v="1"/>
    <x v="8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x v="0"/>
    <s v="USD"/>
    <n v="1414544400"/>
    <n v="1410883139"/>
    <b v="0"/>
    <n v="1021"/>
    <b v="1"/>
    <x v="8"/>
    <n v="73.489999999999995"/>
    <x v="2"/>
    <x v="8"/>
  </r>
  <r>
    <n v="645"/>
    <s v="Carbon Fiber Collar Stays"/>
    <s v="Ever wanted to own something made out of carbon fiber? Now you can!"/>
    <n v="2000"/>
    <n v="5574"/>
    <x v="0"/>
    <n v="279"/>
    <x v="0"/>
    <s v="USD"/>
    <n v="1470962274"/>
    <n v="1468370274"/>
    <b v="0"/>
    <n v="237"/>
    <b v="1"/>
    <x v="8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x v="0"/>
    <s v="USD"/>
    <n v="1407788867"/>
    <n v="1405196867"/>
    <b v="0"/>
    <n v="27"/>
    <b v="1"/>
    <x v="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x v="5"/>
    <s v="CAD"/>
    <n v="1458235549"/>
    <n v="1455647149"/>
    <b v="0"/>
    <n v="17"/>
    <b v="1"/>
    <x v="8"/>
    <n v="125.94"/>
    <x v="2"/>
    <x v="8"/>
  </r>
  <r>
    <n v="648"/>
    <s v="Audio Jacket"/>
    <s v="Get ready for the next product that you canâ€™t live without"/>
    <n v="35000"/>
    <n v="44388"/>
    <x v="0"/>
    <n v="127"/>
    <x v="0"/>
    <s v="USD"/>
    <n v="1413304708"/>
    <n v="1410280708"/>
    <b v="0"/>
    <n v="27"/>
    <b v="1"/>
    <x v="8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x v="0"/>
    <s v="USD"/>
    <n v="1410904413"/>
    <n v="1409090013"/>
    <b v="0"/>
    <n v="82"/>
    <b v="1"/>
    <x v="8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x v="0"/>
    <s v="USD"/>
    <n v="1418953984"/>
    <n v="1413766384"/>
    <b v="0"/>
    <n v="48"/>
    <b v="1"/>
    <x v="8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x v="0"/>
    <s v="USD"/>
    <n v="1418430311"/>
    <n v="1415838311"/>
    <b v="0"/>
    <n v="105"/>
    <b v="1"/>
    <x v="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x v="0"/>
    <s v="USD"/>
    <n v="1480613650"/>
    <n v="1478018050"/>
    <b v="0"/>
    <n v="28"/>
    <b v="1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x v="0"/>
    <s v="USD"/>
    <n v="1440082240"/>
    <n v="1436885440"/>
    <b v="0"/>
    <n v="1107"/>
    <b v="1"/>
    <x v="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x v="0"/>
    <s v="USD"/>
    <n v="1436396313"/>
    <n v="1433804313"/>
    <b v="0"/>
    <n v="1013"/>
    <b v="1"/>
    <x v="8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x v="0"/>
    <s v="USD"/>
    <n v="1426197512"/>
    <n v="1423609112"/>
    <b v="0"/>
    <n v="274"/>
    <b v="1"/>
    <x v="8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x v="0"/>
    <s v="USD"/>
    <n v="1460917119"/>
    <n v="1455736719"/>
    <b v="0"/>
    <n v="87"/>
    <b v="1"/>
    <x v="8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x v="0"/>
    <s v="USD"/>
    <n v="1450901872"/>
    <n v="1448309872"/>
    <b v="0"/>
    <n v="99"/>
    <b v="1"/>
    <x v="8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x v="0"/>
    <s v="USD"/>
    <n v="1437933600"/>
    <n v="1435117889"/>
    <b v="0"/>
    <n v="276"/>
    <b v="1"/>
    <x v="8"/>
    <n v="109.34"/>
    <x v="2"/>
    <x v="8"/>
  </r>
  <r>
    <n v="659"/>
    <s v="Lulu Watch Designs - Apple Watch"/>
    <s v="Sync up your lifestyle"/>
    <n v="3000"/>
    <n v="3017"/>
    <x v="0"/>
    <n v="101"/>
    <x v="0"/>
    <s v="USD"/>
    <n v="1440339295"/>
    <n v="1437747295"/>
    <b v="0"/>
    <n v="21"/>
    <b v="1"/>
    <x v="8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x v="0"/>
    <s v="USD"/>
    <n v="1415558879"/>
    <n v="1412963279"/>
    <b v="0"/>
    <n v="18"/>
    <b v="0"/>
    <x v="8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n v="1"/>
    <x v="0"/>
    <s v="USD"/>
    <n v="1477236559"/>
    <n v="1474644559"/>
    <b v="0"/>
    <n v="9"/>
    <b v="0"/>
    <x v="8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n v="0"/>
    <x v="0"/>
    <s v="USD"/>
    <n v="1421404247"/>
    <n v="1418812247"/>
    <b v="0"/>
    <n v="4"/>
    <b v="0"/>
    <x v="8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x v="8"/>
    <s v="DKK"/>
    <n v="1437250456"/>
    <n v="1434658456"/>
    <b v="0"/>
    <n v="7"/>
    <b v="0"/>
    <x v="8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n v="8"/>
    <x v="0"/>
    <s v="USD"/>
    <n v="1428940775"/>
    <n v="1426348775"/>
    <b v="0"/>
    <n v="29"/>
    <b v="0"/>
    <x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x v="0"/>
    <s v="USD"/>
    <n v="1484327061"/>
    <n v="1479143061"/>
    <b v="0"/>
    <n v="12"/>
    <b v="0"/>
    <x v="8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n v="0"/>
    <x v="0"/>
    <s v="USD"/>
    <n v="1408305498"/>
    <n v="1405713498"/>
    <b v="0"/>
    <n v="4"/>
    <b v="0"/>
    <x v="8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x v="13"/>
    <s v="EUR"/>
    <n v="1477731463"/>
    <n v="1474275463"/>
    <b v="0"/>
    <n v="28"/>
    <b v="0"/>
    <x v="8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x v="0"/>
    <s v="USD"/>
    <n v="1431374222"/>
    <n v="1427486222"/>
    <b v="0"/>
    <n v="25"/>
    <b v="0"/>
    <x v="8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x v="11"/>
    <s v="SEK"/>
    <n v="1467817258"/>
    <n v="1465225258"/>
    <b v="0"/>
    <n v="28"/>
    <b v="0"/>
    <x v="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x v="13"/>
    <s v="EUR"/>
    <n v="1466323800"/>
    <n v="1463418120"/>
    <b v="0"/>
    <n v="310"/>
    <b v="0"/>
    <x v="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x v="0"/>
    <s v="USD"/>
    <n v="1421208000"/>
    <n v="1418315852"/>
    <b v="0"/>
    <n v="15"/>
    <b v="0"/>
    <x v="8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x v="0"/>
    <s v="USD"/>
    <n v="1420088340"/>
    <n v="1417410964"/>
    <b v="0"/>
    <n v="215"/>
    <b v="0"/>
    <x v="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x v="0"/>
    <s v="USD"/>
    <n v="1409602217"/>
    <n v="1405714217"/>
    <b v="0"/>
    <n v="3"/>
    <b v="0"/>
    <x v="8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n v="0"/>
    <x v="0"/>
    <s v="USD"/>
    <n v="1407811627"/>
    <n v="1402627627"/>
    <b v="0"/>
    <n v="2"/>
    <b v="0"/>
    <x v="8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x v="0"/>
    <s v="USD"/>
    <n v="1420095540"/>
    <n v="1417558804"/>
    <b v="0"/>
    <n v="26"/>
    <b v="0"/>
    <x v="8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x v="5"/>
    <s v="CAD"/>
    <n v="1423333581"/>
    <n v="1420741581"/>
    <b v="0"/>
    <n v="24"/>
    <b v="0"/>
    <x v="8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x v="13"/>
    <s v="EUR"/>
    <n v="1467106895"/>
    <n v="1463218895"/>
    <b v="0"/>
    <n v="96"/>
    <b v="0"/>
    <x v="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x v="0"/>
    <s v="USD"/>
    <n v="1463821338"/>
    <n v="1461229338"/>
    <b v="0"/>
    <n v="17"/>
    <b v="0"/>
    <x v="8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x v="0"/>
    <s v="USD"/>
    <n v="1472920909"/>
    <n v="1467736909"/>
    <b v="0"/>
    <n v="94"/>
    <b v="0"/>
    <x v="8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x v="0"/>
    <s v="USD"/>
    <n v="1410955331"/>
    <n v="1407931331"/>
    <b v="0"/>
    <n v="129"/>
    <b v="0"/>
    <x v="8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x v="0"/>
    <s v="USD"/>
    <n v="1477509604"/>
    <n v="1474917604"/>
    <b v="0"/>
    <n v="1"/>
    <b v="0"/>
    <x v="8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n v="0"/>
    <x v="0"/>
    <s v="USD"/>
    <n v="1489512122"/>
    <n v="1486923722"/>
    <b v="0"/>
    <n v="4"/>
    <b v="0"/>
    <x v="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x v="0"/>
    <s v="USD"/>
    <n v="1477949764"/>
    <n v="1474493764"/>
    <b v="0"/>
    <n v="3"/>
    <b v="0"/>
    <x v="8"/>
    <n v="99.33"/>
    <x v="2"/>
    <x v="8"/>
  </r>
  <r>
    <n v="684"/>
    <s v="Arcus Motion Analyzer | The Versatile Smart Ring"/>
    <s v="Arcus gives your fingers super powers."/>
    <n v="320000"/>
    <n v="23948"/>
    <x v="2"/>
    <n v="7"/>
    <x v="0"/>
    <s v="USD"/>
    <n v="1406257200"/>
    <n v="1403176891"/>
    <b v="0"/>
    <n v="135"/>
    <b v="0"/>
    <x v="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x v="0"/>
    <s v="USD"/>
    <n v="1421095672"/>
    <n v="1417207672"/>
    <b v="0"/>
    <n v="10"/>
    <b v="0"/>
    <x v="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x v="13"/>
    <s v="EUR"/>
    <n v="1438618170"/>
    <n v="1436026170"/>
    <b v="0"/>
    <n v="0"/>
    <b v="0"/>
    <x v="8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x v="14"/>
    <s v="MXN"/>
    <n v="1486317653"/>
    <n v="1481133653"/>
    <b v="0"/>
    <n v="6"/>
    <b v="0"/>
    <x v="8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x v="0"/>
    <s v="USD"/>
    <n v="1444876253"/>
    <n v="1442284253"/>
    <b v="0"/>
    <n v="36"/>
    <b v="0"/>
    <x v="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x v="0"/>
    <s v="USD"/>
    <n v="1481173140"/>
    <n v="1478016097"/>
    <b v="0"/>
    <n v="336"/>
    <b v="0"/>
    <x v="8"/>
    <n v="343.15"/>
    <x v="2"/>
    <x v="8"/>
  </r>
  <r>
    <n v="690"/>
    <s v="BLOXSHIELD"/>
    <s v="A radiation shield for your fitness tracker, smartwatch or other wearable smart device"/>
    <n v="20000"/>
    <n v="2468"/>
    <x v="2"/>
    <n v="12"/>
    <x v="0"/>
    <s v="USD"/>
    <n v="1473400800"/>
    <n v="1469718841"/>
    <b v="0"/>
    <n v="34"/>
    <b v="0"/>
    <x v="8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x v="0"/>
    <s v="USD"/>
    <n v="1435711246"/>
    <n v="1433292046"/>
    <b v="0"/>
    <n v="10"/>
    <b v="0"/>
    <x v="8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x v="1"/>
    <s v="GBP"/>
    <n v="1482397263"/>
    <n v="1479805263"/>
    <b v="0"/>
    <n v="201"/>
    <b v="0"/>
    <x v="8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n v="35"/>
    <x v="0"/>
    <s v="USD"/>
    <n v="1430421827"/>
    <n v="1427829827"/>
    <b v="0"/>
    <n v="296"/>
    <b v="0"/>
    <x v="8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x v="0"/>
    <s v="USD"/>
    <n v="1485964559"/>
    <n v="1483372559"/>
    <b v="0"/>
    <n v="7"/>
    <b v="0"/>
    <x v="8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x v="0"/>
    <s v="USD"/>
    <n v="1414758620"/>
    <n v="1412166620"/>
    <b v="0"/>
    <n v="7"/>
    <b v="0"/>
    <x v="8"/>
    <n v="90.86"/>
    <x v="2"/>
    <x v="8"/>
  </r>
  <r>
    <n v="696"/>
    <s v="trustee"/>
    <s v="Show your fidelity by wearing the Trustee rings! Show where you are (at)!"/>
    <n v="175000"/>
    <n v="1"/>
    <x v="2"/>
    <n v="0"/>
    <x v="9"/>
    <s v="EUR"/>
    <n v="1406326502"/>
    <n v="1403734502"/>
    <b v="0"/>
    <n v="1"/>
    <b v="0"/>
    <x v="8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x v="12"/>
    <s v="EUR"/>
    <n v="1454502789"/>
    <n v="1453206789"/>
    <b v="0"/>
    <n v="114"/>
    <b v="0"/>
    <x v="8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x v="0"/>
    <s v="USD"/>
    <n v="1411005600"/>
    <n v="1408141245"/>
    <b v="0"/>
    <n v="29"/>
    <b v="0"/>
    <x v="8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x v="0"/>
    <s v="USD"/>
    <n v="1385136000"/>
    <n v="1381923548"/>
    <b v="0"/>
    <n v="890"/>
    <b v="0"/>
    <x v="8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x v="3"/>
    <s v="EUR"/>
    <n v="1484065881"/>
    <n v="1481473881"/>
    <b v="0"/>
    <n v="31"/>
    <b v="0"/>
    <x v="8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x v="1"/>
    <s v="GBP"/>
    <n v="1406130880"/>
    <n v="1403538880"/>
    <b v="0"/>
    <n v="21"/>
    <b v="0"/>
    <x v="8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x v="0"/>
    <s v="USD"/>
    <n v="1480011987"/>
    <n v="1477416387"/>
    <b v="0"/>
    <n v="37"/>
    <b v="0"/>
    <x v="8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x v="0"/>
    <s v="USD"/>
    <n v="1485905520"/>
    <n v="1481150949"/>
    <b v="0"/>
    <n v="7"/>
    <b v="0"/>
    <x v="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n v="1"/>
    <x v="5"/>
    <s v="CAD"/>
    <n v="1487565468"/>
    <n v="1482381468"/>
    <b v="0"/>
    <n v="4"/>
    <b v="0"/>
    <x v="8"/>
    <n v="120.25"/>
    <x v="2"/>
    <x v="8"/>
  </r>
  <r>
    <n v="705"/>
    <s v="SomnoScope"/>
    <s v="The closest thing ever to the Holy Grail of wearables technology"/>
    <n v="100000"/>
    <n v="977"/>
    <x v="2"/>
    <n v="1"/>
    <x v="9"/>
    <s v="EUR"/>
    <n v="1484999278"/>
    <n v="1482407278"/>
    <b v="0"/>
    <n v="5"/>
    <b v="0"/>
    <x v="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x v="3"/>
    <s v="EUR"/>
    <n v="1481740740"/>
    <n v="1478130783"/>
    <b v="0"/>
    <n v="0"/>
    <b v="0"/>
    <x v="8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x v="1"/>
    <s v="GBP"/>
    <n v="1483286127"/>
    <n v="1479830127"/>
    <b v="0"/>
    <n v="456"/>
    <b v="0"/>
    <x v="8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x v="1"/>
    <s v="GBP"/>
    <n v="1410616600"/>
    <n v="1405432600"/>
    <b v="0"/>
    <n v="369"/>
    <b v="0"/>
    <x v="8"/>
    <n v="23.95"/>
    <x v="2"/>
    <x v="8"/>
  </r>
  <r>
    <n v="709"/>
    <s v="lumiglove"/>
    <s v="A &quot;handheld&quot; light, which eases the way you illuminate objects and/or paths."/>
    <n v="15000"/>
    <n v="61"/>
    <x v="2"/>
    <n v="0"/>
    <x v="0"/>
    <s v="USD"/>
    <n v="1417741159"/>
    <n v="1415149159"/>
    <b v="0"/>
    <n v="2"/>
    <b v="0"/>
    <x v="8"/>
    <n v="30.5"/>
    <x v="2"/>
    <x v="8"/>
  </r>
  <r>
    <n v="710"/>
    <s v="Hate York Shirt 2.0"/>
    <s v="Shirts, so technologically advanced, they connect mentally to their audience upon sight."/>
    <n v="1200"/>
    <n v="0"/>
    <x v="2"/>
    <n v="0"/>
    <x v="5"/>
    <s v="CAD"/>
    <n v="1408495440"/>
    <n v="1405640302"/>
    <b v="0"/>
    <n v="0"/>
    <b v="0"/>
    <x v="8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x v="9"/>
    <s v="EUR"/>
    <n v="1481716868"/>
    <n v="1478257268"/>
    <b v="0"/>
    <n v="338"/>
    <b v="0"/>
    <x v="8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x v="0"/>
    <s v="USD"/>
    <n v="1455466832"/>
    <n v="1452874832"/>
    <b v="0"/>
    <n v="4"/>
    <b v="0"/>
    <x v="8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x v="13"/>
    <s v="EUR"/>
    <n v="1465130532"/>
    <n v="1462538532"/>
    <b v="0"/>
    <n v="1"/>
    <b v="0"/>
    <x v="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n v="15"/>
    <x v="0"/>
    <s v="USD"/>
    <n v="1488308082"/>
    <n v="1483124082"/>
    <b v="0"/>
    <n v="28"/>
    <b v="0"/>
    <x v="8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n v="5"/>
    <x v="0"/>
    <s v="USD"/>
    <n v="1446693040"/>
    <n v="1443233440"/>
    <b v="0"/>
    <n v="12"/>
    <b v="0"/>
    <x v="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x v="0"/>
    <s v="USD"/>
    <n v="1417392000"/>
    <n v="1414511307"/>
    <b v="0"/>
    <n v="16"/>
    <b v="0"/>
    <x v="8"/>
    <n v="44.69"/>
    <x v="2"/>
    <x v="8"/>
  </r>
  <r>
    <n v="717"/>
    <s v="cool air belt"/>
    <s v="Cool air flowing under clothing keeps you cool."/>
    <n v="100000"/>
    <n v="305"/>
    <x v="2"/>
    <n v="0"/>
    <x v="0"/>
    <s v="USD"/>
    <n v="1409949002"/>
    <n v="1407357002"/>
    <b v="0"/>
    <n v="4"/>
    <b v="0"/>
    <x v="8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x v="0"/>
    <s v="USD"/>
    <n v="1487397540"/>
    <n v="1484684247"/>
    <b v="0"/>
    <n v="4"/>
    <b v="0"/>
    <x v="8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x v="0"/>
    <s v="USD"/>
    <n v="1456189076"/>
    <n v="1454979476"/>
    <b v="0"/>
    <n v="10"/>
    <b v="0"/>
    <x v="8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x v="0"/>
    <s v="USD"/>
    <n v="1327851291"/>
    <n v="1325432091"/>
    <b v="0"/>
    <n v="41"/>
    <b v="1"/>
    <x v="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x v="0"/>
    <s v="USD"/>
    <n v="1406900607"/>
    <n v="1403012607"/>
    <b v="0"/>
    <n v="119"/>
    <b v="1"/>
    <x v="9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x v="0"/>
    <s v="USD"/>
    <n v="1333909178"/>
    <n v="1331320778"/>
    <b v="0"/>
    <n v="153"/>
    <b v="1"/>
    <x v="9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n v="109"/>
    <x v="0"/>
    <s v="USD"/>
    <n v="1438228740"/>
    <n v="1435606549"/>
    <b v="0"/>
    <n v="100"/>
    <b v="1"/>
    <x v="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x v="0"/>
    <s v="USD"/>
    <n v="1309447163"/>
    <n v="1306855163"/>
    <b v="0"/>
    <n v="143"/>
    <b v="1"/>
    <x v="9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x v="0"/>
    <s v="USD"/>
    <n v="1450018912"/>
    <n v="1447426912"/>
    <b v="0"/>
    <n v="140"/>
    <b v="1"/>
    <x v="9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x v="0"/>
    <s v="USD"/>
    <n v="1365728487"/>
    <n v="1363136487"/>
    <b v="0"/>
    <n v="35"/>
    <b v="1"/>
    <x v="9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x v="0"/>
    <s v="USD"/>
    <n v="1358198400"/>
    <n v="1354580949"/>
    <b v="0"/>
    <n v="149"/>
    <b v="1"/>
    <x v="9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n v="106"/>
    <x v="0"/>
    <s v="USD"/>
    <n v="1313957157"/>
    <n v="1310069157"/>
    <b v="0"/>
    <n v="130"/>
    <b v="1"/>
    <x v="9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x v="0"/>
    <s v="USD"/>
    <n v="1348028861"/>
    <n v="1342844861"/>
    <b v="0"/>
    <n v="120"/>
    <b v="1"/>
    <x v="9"/>
    <n v="43.55"/>
    <x v="3"/>
    <x v="9"/>
  </r>
  <r>
    <n v="730"/>
    <s v="Encyclopedia of Surfing"/>
    <s v="A Massive but Cheerful Online Digital Archive of Surfing"/>
    <n v="20000"/>
    <n v="26438"/>
    <x v="0"/>
    <n v="132"/>
    <x v="0"/>
    <s v="USD"/>
    <n v="1323280391"/>
    <n v="1320688391"/>
    <b v="0"/>
    <n v="265"/>
    <b v="1"/>
    <x v="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x v="0"/>
    <s v="USD"/>
    <n v="1327212000"/>
    <n v="1322852747"/>
    <b v="0"/>
    <n v="71"/>
    <b v="1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x v="1"/>
    <s v="GBP"/>
    <n v="1380449461"/>
    <n v="1375265461"/>
    <b v="0"/>
    <n v="13"/>
    <b v="1"/>
    <x v="9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x v="1"/>
    <s v="GBP"/>
    <n v="1387533892"/>
    <n v="1384941892"/>
    <b v="0"/>
    <n v="169"/>
    <b v="1"/>
    <x v="9"/>
    <n v="17.82"/>
    <x v="3"/>
    <x v="9"/>
  </r>
  <r>
    <n v="734"/>
    <s v="Sideswiped"/>
    <s v="Sideswiped is my story of growing in and trusting God through the mess and mysteries of life."/>
    <n v="8500"/>
    <n v="10670"/>
    <x v="0"/>
    <n v="126"/>
    <x v="5"/>
    <s v="CAD"/>
    <n v="1431147600"/>
    <n v="1428465420"/>
    <b v="0"/>
    <n v="57"/>
    <b v="1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x v="0"/>
    <s v="USD"/>
    <n v="1417653540"/>
    <n v="1414975346"/>
    <b v="0"/>
    <n v="229"/>
    <b v="1"/>
    <x v="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x v="0"/>
    <s v="USD"/>
    <n v="1385009940"/>
    <n v="1383327440"/>
    <b v="0"/>
    <n v="108"/>
    <b v="1"/>
    <x v="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x v="0"/>
    <s v="USD"/>
    <n v="1392408000"/>
    <n v="1390890987"/>
    <b v="0"/>
    <n v="108"/>
    <b v="1"/>
    <x v="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n v="107"/>
    <x v="0"/>
    <s v="USD"/>
    <n v="1417409940"/>
    <n v="1414765794"/>
    <b v="0"/>
    <n v="41"/>
    <b v="1"/>
    <x v="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x v="0"/>
    <s v="USD"/>
    <n v="1407758629"/>
    <n v="1404907429"/>
    <b v="0"/>
    <n v="139"/>
    <b v="1"/>
    <x v="9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x v="0"/>
    <s v="USD"/>
    <n v="1434857482"/>
    <n v="1433647882"/>
    <b v="0"/>
    <n v="19"/>
    <b v="1"/>
    <x v="9"/>
    <n v="169.58"/>
    <x v="3"/>
    <x v="9"/>
  </r>
  <r>
    <n v="741"/>
    <s v="reVILNA: the vilna ghetto project"/>
    <s v="A revolutionary digital mapping project of the Vilna Ghetto"/>
    <n v="13000"/>
    <n v="13293.8"/>
    <x v="0"/>
    <n v="102"/>
    <x v="0"/>
    <s v="USD"/>
    <n v="1370964806"/>
    <n v="1367940806"/>
    <b v="0"/>
    <n v="94"/>
    <b v="1"/>
    <x v="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x v="0"/>
    <s v="USD"/>
    <n v="1395435712"/>
    <n v="1392847312"/>
    <b v="0"/>
    <n v="23"/>
    <b v="1"/>
    <x v="9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x v="0"/>
    <s v="USD"/>
    <n v="1334610000"/>
    <n v="1332435685"/>
    <b v="0"/>
    <n v="15"/>
    <b v="1"/>
    <x v="9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n v="102"/>
    <x v="0"/>
    <s v="USD"/>
    <n v="1355439503"/>
    <n v="1352847503"/>
    <b v="0"/>
    <n v="62"/>
    <b v="1"/>
    <x v="9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x v="0"/>
    <s v="USD"/>
    <n v="1367588645"/>
    <n v="1364996645"/>
    <b v="0"/>
    <n v="74"/>
    <b v="1"/>
    <x v="9"/>
    <n v="53.73"/>
    <x v="3"/>
    <x v="9"/>
  </r>
  <r>
    <n v="746"/>
    <s v="Attention: People With Body Parts"/>
    <s v="This is a book of letters. Letters to our body parts."/>
    <n v="2987"/>
    <n v="3318"/>
    <x v="0"/>
    <n v="111"/>
    <x v="0"/>
    <s v="USD"/>
    <n v="1348372740"/>
    <n v="1346806909"/>
    <b v="0"/>
    <n v="97"/>
    <b v="1"/>
    <x v="9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x v="9"/>
    <s v="EUR"/>
    <n v="1421319240"/>
    <n v="1418649019"/>
    <b v="0"/>
    <n v="55"/>
    <b v="1"/>
    <x v="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x v="0"/>
    <s v="USD"/>
    <n v="1407701966"/>
    <n v="1405109966"/>
    <b v="0"/>
    <n v="44"/>
    <b v="1"/>
    <x v="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n v="106"/>
    <x v="0"/>
    <s v="USD"/>
    <n v="1485642930"/>
    <n v="1483050930"/>
    <b v="0"/>
    <n v="110"/>
    <b v="1"/>
    <x v="9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x v="0"/>
    <s v="USD"/>
    <n v="1361739872"/>
    <n v="1359147872"/>
    <b v="0"/>
    <n v="59"/>
    <b v="1"/>
    <x v="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x v="0"/>
    <s v="USD"/>
    <n v="1312470475"/>
    <n v="1308496075"/>
    <b v="0"/>
    <n v="62"/>
    <b v="1"/>
    <x v="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x v="2"/>
    <s v="AUD"/>
    <n v="1476615600"/>
    <n v="1474884417"/>
    <b v="0"/>
    <n v="105"/>
    <b v="1"/>
    <x v="9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x v="0"/>
    <s v="USD"/>
    <n v="1423922991"/>
    <n v="1421330991"/>
    <b v="0"/>
    <n v="26"/>
    <b v="1"/>
    <x v="9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x v="0"/>
    <s v="USD"/>
    <n v="1357408721"/>
    <n v="1354816721"/>
    <b v="0"/>
    <n v="49"/>
    <b v="1"/>
    <x v="9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x v="0"/>
    <s v="USD"/>
    <n v="1369010460"/>
    <n v="1366381877"/>
    <b v="0"/>
    <n v="68"/>
    <b v="1"/>
    <x v="9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x v="0"/>
    <s v="USD"/>
    <n v="1303147459"/>
    <n v="1297880659"/>
    <b v="0"/>
    <n v="22"/>
    <b v="1"/>
    <x v="9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x v="0"/>
    <s v="USD"/>
    <n v="1354756714"/>
    <n v="1353547114"/>
    <b v="0"/>
    <n v="18"/>
    <b v="1"/>
    <x v="9"/>
    <n v="33.06"/>
    <x v="3"/>
    <x v="9"/>
  </r>
  <r>
    <n v="758"/>
    <s v="Publish Waiting On Humanity"/>
    <s v="I am publishing my book, Waiting on Humanity and need some finishing funds to do so."/>
    <n v="2500"/>
    <n v="2550"/>
    <x v="0"/>
    <n v="102"/>
    <x v="0"/>
    <s v="USD"/>
    <n v="1286568268"/>
    <n v="1283976268"/>
    <b v="0"/>
    <n v="19"/>
    <b v="1"/>
    <x v="9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n v="102"/>
    <x v="1"/>
    <s v="GBP"/>
    <n v="1404892539"/>
    <n v="1401436539"/>
    <b v="0"/>
    <n v="99"/>
    <b v="1"/>
    <x v="9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x v="0"/>
    <s v="USD"/>
    <n v="1480188013"/>
    <n v="1477592413"/>
    <b v="0"/>
    <n v="0"/>
    <b v="0"/>
    <x v="1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n v="5"/>
    <x v="0"/>
    <s v="USD"/>
    <n v="1391364126"/>
    <n v="1388772126"/>
    <b v="0"/>
    <n v="6"/>
    <b v="0"/>
    <x v="10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x v="14"/>
    <s v="MXN"/>
    <n v="1480831200"/>
    <n v="1479328570"/>
    <b v="0"/>
    <n v="0"/>
    <b v="0"/>
    <x v="1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x v="1"/>
    <s v="GBP"/>
    <n v="1376563408"/>
    <n v="1373971408"/>
    <b v="0"/>
    <n v="1"/>
    <b v="0"/>
    <x v="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n v="0"/>
    <x v="0"/>
    <s v="USD"/>
    <n v="1441858161"/>
    <n v="1439266161"/>
    <b v="0"/>
    <n v="0"/>
    <b v="0"/>
    <x v="1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x v="0"/>
    <s v="USD"/>
    <n v="1413723684"/>
    <n v="1411131684"/>
    <b v="0"/>
    <n v="44"/>
    <b v="0"/>
    <x v="10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x v="5"/>
    <s v="CAD"/>
    <n v="1424112483"/>
    <n v="1421520483"/>
    <b v="0"/>
    <n v="0"/>
    <b v="0"/>
    <x v="1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x v="0"/>
    <s v="USD"/>
    <n v="1432178810"/>
    <n v="1429586810"/>
    <b v="0"/>
    <n v="3"/>
    <b v="0"/>
    <x v="10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x v="0"/>
    <s v="USD"/>
    <n v="1387169890"/>
    <n v="1384577890"/>
    <b v="0"/>
    <n v="0"/>
    <b v="0"/>
    <x v="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x v="0"/>
    <s v="USD"/>
    <n v="1388102094"/>
    <n v="1385510094"/>
    <b v="0"/>
    <n v="52"/>
    <b v="0"/>
    <x v="10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x v="0"/>
    <s v="USD"/>
    <n v="1361750369"/>
    <n v="1358294369"/>
    <b v="0"/>
    <n v="0"/>
    <b v="0"/>
    <x v="1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x v="0"/>
    <s v="USD"/>
    <n v="1454183202"/>
    <n v="1449863202"/>
    <b v="0"/>
    <n v="1"/>
    <b v="0"/>
    <x v="1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x v="0"/>
    <s v="USD"/>
    <n v="1257047940"/>
    <n v="1252718519"/>
    <b v="0"/>
    <n v="1"/>
    <b v="0"/>
    <x v="1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x v="1"/>
    <s v="GBP"/>
    <n v="1431298860"/>
    <n v="1428341985"/>
    <b v="0"/>
    <n v="2"/>
    <b v="0"/>
    <x v="1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x v="0"/>
    <s v="USD"/>
    <n v="1393181018"/>
    <n v="1390589018"/>
    <b v="0"/>
    <n v="9"/>
    <b v="0"/>
    <x v="1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x v="0"/>
    <s v="USD"/>
    <n v="1323998795"/>
    <n v="1321406795"/>
    <b v="0"/>
    <n v="5"/>
    <b v="0"/>
    <x v="10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n v="51"/>
    <x v="0"/>
    <s v="USD"/>
    <n v="1444539600"/>
    <n v="1441297645"/>
    <b v="0"/>
    <n v="57"/>
    <b v="0"/>
    <x v="10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x v="0"/>
    <s v="USD"/>
    <n v="1375313577"/>
    <n v="1372721577"/>
    <b v="0"/>
    <n v="3"/>
    <b v="0"/>
    <x v="1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x v="0"/>
    <s v="USD"/>
    <n v="1398876680"/>
    <n v="1396284680"/>
    <b v="0"/>
    <n v="1"/>
    <b v="0"/>
    <x v="1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x v="0"/>
    <s v="USD"/>
    <n v="1287115200"/>
    <n v="1284567905"/>
    <b v="0"/>
    <n v="6"/>
    <b v="0"/>
    <x v="10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n v="104"/>
    <x v="0"/>
    <s v="USD"/>
    <n v="1304439025"/>
    <n v="1301847025"/>
    <b v="0"/>
    <n v="27"/>
    <b v="1"/>
    <x v="11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n v="133"/>
    <x v="0"/>
    <s v="USD"/>
    <n v="1370649674"/>
    <n v="1368057674"/>
    <b v="0"/>
    <n v="25"/>
    <b v="1"/>
    <x v="11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x v="0"/>
    <s v="USD"/>
    <n v="1345918302"/>
    <n v="1343326302"/>
    <b v="0"/>
    <n v="14"/>
    <b v="1"/>
    <x v="1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x v="0"/>
    <s v="USD"/>
    <n v="1335564000"/>
    <n v="1332182049"/>
    <b v="0"/>
    <n v="35"/>
    <b v="1"/>
    <x v="11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x v="0"/>
    <s v="USD"/>
    <n v="1395023719"/>
    <n v="1391571319"/>
    <b v="0"/>
    <n v="10"/>
    <b v="1"/>
    <x v="1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x v="0"/>
    <s v="USD"/>
    <n v="1362060915"/>
    <n v="1359468915"/>
    <b v="0"/>
    <n v="29"/>
    <b v="1"/>
    <x v="1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x v="0"/>
    <s v="USD"/>
    <n v="1336751220"/>
    <n v="1331774434"/>
    <b v="0"/>
    <n v="44"/>
    <b v="1"/>
    <x v="11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n v="114"/>
    <x v="0"/>
    <s v="USD"/>
    <n v="1383318226"/>
    <n v="1380726226"/>
    <b v="0"/>
    <n v="17"/>
    <b v="1"/>
    <x v="11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x v="0"/>
    <s v="USD"/>
    <n v="1341633540"/>
    <n v="1338336588"/>
    <b v="0"/>
    <n v="34"/>
    <b v="1"/>
    <x v="1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x v="0"/>
    <s v="USD"/>
    <n v="1358755140"/>
    <n v="1357187280"/>
    <b v="0"/>
    <n v="14"/>
    <b v="1"/>
    <x v="1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x v="0"/>
    <s v="USD"/>
    <n v="1359680939"/>
    <n v="1357088939"/>
    <b v="0"/>
    <n v="156"/>
    <b v="1"/>
    <x v="11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x v="0"/>
    <s v="USD"/>
    <n v="1384322340"/>
    <n v="1381430646"/>
    <b v="0"/>
    <n v="128"/>
    <b v="1"/>
    <x v="11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n v="100"/>
    <x v="0"/>
    <s v="USD"/>
    <n v="1383861483"/>
    <n v="1381265883"/>
    <b v="0"/>
    <n v="60"/>
    <b v="1"/>
    <x v="1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x v="0"/>
    <s v="USD"/>
    <n v="1372827540"/>
    <n v="1371491244"/>
    <b v="0"/>
    <n v="32"/>
    <b v="1"/>
    <x v="11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n v="105"/>
    <x v="0"/>
    <s v="USD"/>
    <n v="1315242360"/>
    <n v="1310438737"/>
    <b v="0"/>
    <n v="53"/>
    <b v="1"/>
    <x v="1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x v="0"/>
    <s v="USD"/>
    <n v="1333774740"/>
    <n v="1330094566"/>
    <b v="0"/>
    <n v="184"/>
    <b v="1"/>
    <x v="1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x v="0"/>
    <s v="USD"/>
    <n v="1379279400"/>
    <n v="1376687485"/>
    <b v="0"/>
    <n v="90"/>
    <b v="1"/>
    <x v="1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x v="0"/>
    <s v="USD"/>
    <n v="1335672000"/>
    <n v="1332978688"/>
    <b v="0"/>
    <n v="71"/>
    <b v="1"/>
    <x v="11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x v="0"/>
    <s v="USD"/>
    <n v="1412086187"/>
    <n v="1409494187"/>
    <b v="0"/>
    <n v="87"/>
    <b v="1"/>
    <x v="1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x v="0"/>
    <s v="USD"/>
    <n v="1335542446"/>
    <n v="1332950446"/>
    <b v="0"/>
    <n v="28"/>
    <b v="1"/>
    <x v="1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n v="152"/>
    <x v="1"/>
    <s v="GBP"/>
    <n v="1410431054"/>
    <n v="1407839054"/>
    <b v="0"/>
    <n v="56"/>
    <b v="1"/>
    <x v="11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n v="112"/>
    <x v="0"/>
    <s v="USD"/>
    <n v="1309547120"/>
    <n v="1306955120"/>
    <b v="0"/>
    <n v="51"/>
    <b v="1"/>
    <x v="1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x v="0"/>
    <s v="USD"/>
    <n v="1347854700"/>
    <n v="1343867524"/>
    <b v="0"/>
    <n v="75"/>
    <b v="1"/>
    <x v="1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x v="0"/>
    <s v="USD"/>
    <n v="1306630800"/>
    <n v="1304376478"/>
    <b v="0"/>
    <n v="38"/>
    <b v="1"/>
    <x v="11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x v="0"/>
    <s v="USD"/>
    <n v="1311393540"/>
    <n v="1309919526"/>
    <b v="0"/>
    <n v="18"/>
    <b v="1"/>
    <x v="1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x v="0"/>
    <s v="USD"/>
    <n v="1310857200"/>
    <n v="1306525512"/>
    <b v="0"/>
    <n v="54"/>
    <b v="1"/>
    <x v="11"/>
    <n v="58.33"/>
    <x v="4"/>
    <x v="11"/>
  </r>
  <r>
    <n v="806"/>
    <s v="Golden Animals NEW Album!"/>
    <s v="Help Golden Animals finish their NEW Album!"/>
    <n v="8000"/>
    <n v="8355"/>
    <x v="0"/>
    <n v="104"/>
    <x v="0"/>
    <s v="USD"/>
    <n v="1315413339"/>
    <n v="1312821339"/>
    <b v="0"/>
    <n v="71"/>
    <b v="1"/>
    <x v="11"/>
    <n v="117.68"/>
    <x v="4"/>
    <x v="11"/>
  </r>
  <r>
    <n v="807"/>
    <s v="Sic Vita - New EP Release - 2017"/>
    <s v="Join the Sic Vita family and lend a hand as we create a new album!"/>
    <n v="4000"/>
    <n v="4205"/>
    <x v="0"/>
    <n v="105"/>
    <x v="0"/>
    <s v="USD"/>
    <n v="1488333600"/>
    <n v="1485270311"/>
    <b v="0"/>
    <n v="57"/>
    <b v="1"/>
    <x v="11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x v="5"/>
    <s v="CAD"/>
    <n v="1419224340"/>
    <n v="1416363886"/>
    <b v="0"/>
    <n v="43"/>
    <b v="1"/>
    <x v="1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n v="104"/>
    <x v="0"/>
    <s v="USD"/>
    <n v="1390161630"/>
    <n v="1387569630"/>
    <b v="0"/>
    <n v="52"/>
    <b v="1"/>
    <x v="11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x v="0"/>
    <s v="USD"/>
    <n v="1346462462"/>
    <n v="1343870462"/>
    <b v="0"/>
    <n v="27"/>
    <b v="1"/>
    <x v="11"/>
    <n v="58.33"/>
    <x v="4"/>
    <x v="11"/>
  </r>
  <r>
    <n v="811"/>
    <s v="Love Water Tour"/>
    <s v="We need your financial support to cover the tour costs!  (Sound, lights, travel, stage design)"/>
    <n v="1000"/>
    <n v="1040"/>
    <x v="0"/>
    <n v="104"/>
    <x v="0"/>
    <s v="USD"/>
    <n v="1373475120"/>
    <n v="1371569202"/>
    <b v="0"/>
    <n v="12"/>
    <b v="1"/>
    <x v="11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x v="0"/>
    <s v="USD"/>
    <n v="1362146280"/>
    <n v="1357604752"/>
    <b v="0"/>
    <n v="33"/>
    <b v="1"/>
    <x v="11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n v="160"/>
    <x v="0"/>
    <s v="USD"/>
    <n v="1342825365"/>
    <n v="1340233365"/>
    <b v="0"/>
    <n v="96"/>
    <b v="1"/>
    <x v="11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x v="0"/>
    <s v="USD"/>
    <n v="1306865040"/>
    <n v="1305568201"/>
    <b v="0"/>
    <n v="28"/>
    <b v="1"/>
    <x v="11"/>
    <n v="45.46"/>
    <x v="4"/>
    <x v="11"/>
  </r>
  <r>
    <n v="815"/>
    <s v="Some Late Help for The Early Reset"/>
    <s v="Be a part of helping The Early Reset finish their new 7 song EP."/>
    <n v="4000"/>
    <n v="4280"/>
    <x v="0"/>
    <n v="107"/>
    <x v="0"/>
    <s v="USD"/>
    <n v="1414879303"/>
    <n v="1412287303"/>
    <b v="0"/>
    <n v="43"/>
    <b v="1"/>
    <x v="11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n v="115"/>
    <x v="0"/>
    <s v="USD"/>
    <n v="1365489000"/>
    <n v="1362776043"/>
    <b v="0"/>
    <n v="205"/>
    <b v="1"/>
    <x v="1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x v="0"/>
    <s v="USD"/>
    <n v="1331441940"/>
    <n v="1326810211"/>
    <b v="0"/>
    <n v="23"/>
    <b v="1"/>
    <x v="11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x v="0"/>
    <s v="USD"/>
    <n v="1344358860"/>
    <n v="1343682681"/>
    <b v="0"/>
    <n v="19"/>
    <b v="1"/>
    <x v="11"/>
    <n v="28.68"/>
    <x v="4"/>
    <x v="11"/>
  </r>
  <r>
    <n v="819"/>
    <s v="Winter Tour"/>
    <s v="We are touring the Southeast in support of our new EP"/>
    <n v="400"/>
    <n v="435"/>
    <x v="0"/>
    <n v="109"/>
    <x v="0"/>
    <s v="USD"/>
    <n v="1387601040"/>
    <n v="1386806254"/>
    <b v="0"/>
    <n v="14"/>
    <b v="1"/>
    <x v="1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x v="0"/>
    <s v="USD"/>
    <n v="1402290000"/>
    <n v="1399666342"/>
    <b v="0"/>
    <n v="38"/>
    <b v="1"/>
    <x v="1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x v="0"/>
    <s v="USD"/>
    <n v="1430712060"/>
    <n v="1427753265"/>
    <b v="0"/>
    <n v="78"/>
    <b v="1"/>
    <x v="1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n v="119"/>
    <x v="0"/>
    <s v="USD"/>
    <n v="1349477050"/>
    <n v="1346885050"/>
    <b v="0"/>
    <n v="69"/>
    <b v="1"/>
    <x v="11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n v="180"/>
    <x v="0"/>
    <s v="USD"/>
    <n v="1427062852"/>
    <n v="1424474452"/>
    <b v="0"/>
    <n v="33"/>
    <b v="1"/>
    <x v="11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x v="0"/>
    <s v="USD"/>
    <n v="1271573940"/>
    <n v="1268459318"/>
    <b v="0"/>
    <n v="54"/>
    <b v="1"/>
    <x v="11"/>
    <n v="39.82"/>
    <x v="4"/>
    <x v="11"/>
  </r>
  <r>
    <n v="825"/>
    <s v="KILL FREEMAN"/>
    <s v="Kickstarting Kill Freeman independently. Help fund the New Record, Video and Live Shows."/>
    <n v="12500"/>
    <n v="12554"/>
    <x v="0"/>
    <n v="100"/>
    <x v="0"/>
    <s v="USD"/>
    <n v="1351495284"/>
    <n v="1349335284"/>
    <b v="0"/>
    <n v="99"/>
    <b v="1"/>
    <x v="1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n v="101"/>
    <x v="0"/>
    <s v="USD"/>
    <n v="1332719730"/>
    <n v="1330908930"/>
    <b v="0"/>
    <n v="49"/>
    <b v="1"/>
    <x v="1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x v="0"/>
    <s v="USD"/>
    <n v="1329248940"/>
    <n v="1326972107"/>
    <b v="0"/>
    <n v="11"/>
    <b v="1"/>
    <x v="1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x v="0"/>
    <s v="USD"/>
    <n v="1340641440"/>
    <n v="1339549982"/>
    <b v="0"/>
    <n v="38"/>
    <b v="1"/>
    <x v="11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n v="104"/>
    <x v="1"/>
    <s v="GBP"/>
    <n v="1468437240"/>
    <n v="1463253240"/>
    <b v="0"/>
    <n v="16"/>
    <b v="1"/>
    <x v="11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x v="0"/>
    <s v="USD"/>
    <n v="1363952225"/>
    <n v="1361363825"/>
    <b v="0"/>
    <n v="32"/>
    <b v="1"/>
    <x v="11"/>
    <n v="60.66"/>
    <x v="4"/>
    <x v="11"/>
  </r>
  <r>
    <n v="831"/>
    <s v="Let The 7Horse Run!"/>
    <s v="7Horse is a new band with a self-funded album and a show they want to rock in your town!"/>
    <n v="1500"/>
    <n v="3500"/>
    <x v="0"/>
    <n v="233"/>
    <x v="0"/>
    <s v="USD"/>
    <n v="1335540694"/>
    <n v="1332948694"/>
    <b v="0"/>
    <n v="20"/>
    <b v="1"/>
    <x v="11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x v="0"/>
    <s v="USD"/>
    <n v="1327133580"/>
    <n v="1321978335"/>
    <b v="0"/>
    <n v="154"/>
    <b v="1"/>
    <x v="11"/>
    <n v="97.99"/>
    <x v="4"/>
    <x v="11"/>
  </r>
  <r>
    <n v="833"/>
    <s v="Ragman Rolls"/>
    <s v="This is an American rock album."/>
    <n v="6000"/>
    <n v="6100"/>
    <x v="0"/>
    <n v="102"/>
    <x v="0"/>
    <s v="USD"/>
    <n v="1397941475"/>
    <n v="1395349475"/>
    <b v="0"/>
    <n v="41"/>
    <b v="1"/>
    <x v="11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x v="0"/>
    <s v="USD"/>
    <n v="1372651140"/>
    <n v="1369770292"/>
    <b v="0"/>
    <n v="75"/>
    <b v="1"/>
    <x v="1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x v="0"/>
    <s v="USD"/>
    <n v="1337396400"/>
    <n v="1333709958"/>
    <b v="0"/>
    <n v="40"/>
    <b v="1"/>
    <x v="11"/>
    <n v="58.63"/>
    <x v="4"/>
    <x v="11"/>
  </r>
  <r>
    <n v="836"/>
    <s v="DESMADRE Full Album + Press Kit"/>
    <s v="An album you can bring home to mom."/>
    <n v="5000"/>
    <n v="5046.5200000000004"/>
    <x v="0"/>
    <n v="101"/>
    <x v="0"/>
    <s v="USD"/>
    <n v="1381108918"/>
    <n v="1378516918"/>
    <b v="0"/>
    <n v="46"/>
    <b v="1"/>
    <x v="1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n v="122"/>
    <x v="0"/>
    <s v="USD"/>
    <n v="1398988662"/>
    <n v="1396396662"/>
    <b v="0"/>
    <n v="62"/>
    <b v="1"/>
    <x v="11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x v="0"/>
    <s v="USD"/>
    <n v="1326835985"/>
    <n v="1324243985"/>
    <b v="0"/>
    <n v="61"/>
    <b v="1"/>
    <x v="11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x v="0"/>
    <s v="USD"/>
    <n v="1348337956"/>
    <n v="1345745956"/>
    <b v="0"/>
    <n v="96"/>
    <b v="1"/>
    <x v="11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x v="0"/>
    <s v="USD"/>
    <n v="1474694787"/>
    <n v="1472102787"/>
    <b v="0"/>
    <n v="190"/>
    <b v="1"/>
    <x v="1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x v="0"/>
    <s v="USD"/>
    <n v="1415653663"/>
    <n v="1413058063"/>
    <b v="1"/>
    <n v="94"/>
    <b v="1"/>
    <x v="12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x v="5"/>
    <s v="CAD"/>
    <n v="1381723140"/>
    <n v="1378735983"/>
    <b v="1"/>
    <n v="39"/>
    <b v="1"/>
    <x v="1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x v="0"/>
    <s v="USD"/>
    <n v="1481184000"/>
    <n v="1479708680"/>
    <b v="0"/>
    <n v="127"/>
    <b v="1"/>
    <x v="12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x v="0"/>
    <s v="USD"/>
    <n v="1414817940"/>
    <n v="1411489552"/>
    <b v="1"/>
    <n v="159"/>
    <b v="1"/>
    <x v="12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x v="0"/>
    <s v="USD"/>
    <n v="1473047940"/>
    <n v="1469595396"/>
    <b v="0"/>
    <n v="177"/>
    <b v="1"/>
    <x v="1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x v="1"/>
    <s v="GBP"/>
    <n v="1394460000"/>
    <n v="1393233855"/>
    <b v="0"/>
    <n v="47"/>
    <b v="1"/>
    <x v="12"/>
    <n v="28.55"/>
    <x v="4"/>
    <x v="12"/>
  </r>
  <r>
    <n v="847"/>
    <s v="CENTROPYMUSIC"/>
    <s v="MUSIC WITH MEANING!  MUSIC THAT MATTERS!!!"/>
    <n v="10"/>
    <n v="10"/>
    <x v="0"/>
    <n v="100"/>
    <x v="0"/>
    <s v="USD"/>
    <n v="1436555376"/>
    <n v="1433963376"/>
    <b v="0"/>
    <n v="1"/>
    <b v="1"/>
    <x v="12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n v="100"/>
    <x v="0"/>
    <s v="USD"/>
    <n v="1429038033"/>
    <n v="1426446033"/>
    <b v="0"/>
    <n v="16"/>
    <b v="1"/>
    <x v="12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x v="0"/>
    <s v="USD"/>
    <n v="1426473264"/>
    <n v="1424057664"/>
    <b v="0"/>
    <n v="115"/>
    <b v="1"/>
    <x v="1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n v="155"/>
    <x v="0"/>
    <s v="USD"/>
    <n v="1461560340"/>
    <n v="1458762717"/>
    <b v="0"/>
    <n v="133"/>
    <b v="1"/>
    <x v="12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x v="6"/>
    <s v="EUR"/>
    <n v="1469994300"/>
    <n v="1464815253"/>
    <b v="0"/>
    <n v="70"/>
    <b v="1"/>
    <x v="12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n v="105"/>
    <x v="0"/>
    <s v="USD"/>
    <n v="1477342800"/>
    <n v="1476386395"/>
    <b v="0"/>
    <n v="62"/>
    <b v="1"/>
    <x v="12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n v="100"/>
    <x v="0"/>
    <s v="USD"/>
    <n v="1424116709"/>
    <n v="1421524709"/>
    <b v="0"/>
    <n v="10"/>
    <b v="1"/>
    <x v="12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x v="0"/>
    <s v="USD"/>
    <n v="1482901546"/>
    <n v="1480309546"/>
    <b v="0"/>
    <n v="499"/>
    <b v="1"/>
    <x v="1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x v="0"/>
    <s v="USD"/>
    <n v="1469329217"/>
    <n v="1466737217"/>
    <b v="0"/>
    <n v="47"/>
    <b v="1"/>
    <x v="12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x v="12"/>
    <s v="EUR"/>
    <n v="1477422000"/>
    <n v="1472282956"/>
    <b v="0"/>
    <n v="28"/>
    <b v="1"/>
    <x v="1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n v="100"/>
    <x v="3"/>
    <s v="EUR"/>
    <n v="1448463431"/>
    <n v="1444831031"/>
    <b v="0"/>
    <n v="24"/>
    <b v="1"/>
    <x v="1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x v="1"/>
    <s v="GBP"/>
    <n v="1429138740"/>
    <n v="1426528418"/>
    <b v="0"/>
    <n v="76"/>
    <b v="1"/>
    <x v="1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n v="105"/>
    <x v="0"/>
    <s v="USD"/>
    <n v="1433376000"/>
    <n v="1430768468"/>
    <b v="0"/>
    <n v="98"/>
    <b v="1"/>
    <x v="1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x v="0"/>
    <s v="USD"/>
    <n v="1385123713"/>
    <n v="1382528113"/>
    <b v="0"/>
    <n v="48"/>
    <b v="0"/>
    <x v="13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x v="0"/>
    <s v="USD"/>
    <n v="1474067404"/>
    <n v="1471475404"/>
    <b v="0"/>
    <n v="2"/>
    <b v="0"/>
    <x v="1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x v="1"/>
    <s v="GBP"/>
    <n v="1384179548"/>
    <n v="1381583948"/>
    <b v="0"/>
    <n v="4"/>
    <b v="0"/>
    <x v="1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n v="5"/>
    <x v="0"/>
    <s v="USD"/>
    <n v="1329014966"/>
    <n v="1326422966"/>
    <b v="0"/>
    <n v="5"/>
    <b v="0"/>
    <x v="13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x v="0"/>
    <s v="USD"/>
    <n v="1381917540"/>
    <n v="1379990038"/>
    <b v="0"/>
    <n v="79"/>
    <b v="0"/>
    <x v="13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x v="0"/>
    <s v="USD"/>
    <n v="1358361197"/>
    <n v="1353177197"/>
    <b v="0"/>
    <n v="2"/>
    <b v="0"/>
    <x v="1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n v="18"/>
    <x v="0"/>
    <s v="USD"/>
    <n v="1425136200"/>
    <n v="1421853518"/>
    <b v="0"/>
    <n v="11"/>
    <b v="0"/>
    <x v="13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x v="0"/>
    <s v="USD"/>
    <n v="1259643540"/>
    <n v="1254450706"/>
    <b v="0"/>
    <n v="11"/>
    <b v="0"/>
    <x v="13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x v="0"/>
    <s v="USD"/>
    <n v="1389055198"/>
    <n v="1386463198"/>
    <b v="0"/>
    <n v="1"/>
    <b v="0"/>
    <x v="1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x v="0"/>
    <s v="USD"/>
    <n v="1365448657"/>
    <n v="1362860257"/>
    <b v="0"/>
    <n v="3"/>
    <b v="0"/>
    <x v="13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x v="1"/>
    <s v="GBP"/>
    <n v="1377995523"/>
    <n v="1375403523"/>
    <b v="0"/>
    <n v="5"/>
    <b v="0"/>
    <x v="1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x v="0"/>
    <s v="USD"/>
    <n v="1385735295"/>
    <n v="1383139695"/>
    <b v="0"/>
    <n v="12"/>
    <b v="0"/>
    <x v="13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x v="0"/>
    <s v="USD"/>
    <n v="1299786527"/>
    <n v="1295898527"/>
    <b v="0"/>
    <n v="2"/>
    <b v="0"/>
    <x v="1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n v="1"/>
    <x v="0"/>
    <s v="USD"/>
    <n v="1352610040"/>
    <n v="1349150440"/>
    <b v="0"/>
    <n v="5"/>
    <b v="0"/>
    <x v="13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x v="0"/>
    <s v="USD"/>
    <n v="1367676034"/>
    <n v="1365084034"/>
    <b v="0"/>
    <n v="21"/>
    <b v="0"/>
    <x v="1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x v="0"/>
    <s v="USD"/>
    <n v="1442856131"/>
    <n v="1441128131"/>
    <b v="0"/>
    <n v="0"/>
    <b v="0"/>
    <x v="13"/>
    <n v="0"/>
    <x v="4"/>
    <x v="13"/>
  </r>
  <r>
    <n v="876"/>
    <s v="Sound Of Dobells"/>
    <s v="What was the greatest record shop ever?  DOBELLS!"/>
    <n v="3152"/>
    <n v="1286"/>
    <x v="2"/>
    <n v="41"/>
    <x v="1"/>
    <s v="GBP"/>
    <n v="1359978927"/>
    <n v="1357127727"/>
    <b v="0"/>
    <n v="45"/>
    <b v="0"/>
    <x v="13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x v="0"/>
    <s v="USD"/>
    <n v="1387479360"/>
    <n v="1384887360"/>
    <b v="0"/>
    <n v="29"/>
    <b v="0"/>
    <x v="13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x v="0"/>
    <s v="USD"/>
    <n v="1293082524"/>
    <n v="1290490524"/>
    <b v="0"/>
    <n v="2"/>
    <b v="0"/>
    <x v="1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x v="0"/>
    <s v="USD"/>
    <n v="1338321305"/>
    <n v="1336506905"/>
    <b v="0"/>
    <n v="30"/>
    <b v="0"/>
    <x v="13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x v="0"/>
    <s v="USD"/>
    <n v="1351582938"/>
    <n v="1348731738"/>
    <b v="0"/>
    <n v="8"/>
    <b v="0"/>
    <x v="14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x v="0"/>
    <s v="USD"/>
    <n v="1326520886"/>
    <n v="1322632886"/>
    <b v="0"/>
    <n v="1"/>
    <b v="0"/>
    <x v="14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x v="0"/>
    <s v="USD"/>
    <n v="1315341550"/>
    <n v="1312490350"/>
    <b v="0"/>
    <n v="14"/>
    <b v="0"/>
    <x v="1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x v="0"/>
    <s v="USD"/>
    <n v="1456957635"/>
    <n v="1451773635"/>
    <b v="0"/>
    <n v="24"/>
    <b v="0"/>
    <x v="1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x v="0"/>
    <s v="USD"/>
    <n v="1336789860"/>
    <n v="1331666146"/>
    <b v="0"/>
    <n v="2"/>
    <b v="0"/>
    <x v="14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x v="0"/>
    <s v="USD"/>
    <n v="1483137311"/>
    <n v="1481322911"/>
    <b v="0"/>
    <n v="21"/>
    <b v="0"/>
    <x v="14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x v="0"/>
    <s v="USD"/>
    <n v="1473972813"/>
    <n v="1471812813"/>
    <b v="0"/>
    <n v="7"/>
    <b v="0"/>
    <x v="14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x v="0"/>
    <s v="USD"/>
    <n v="1338159655"/>
    <n v="1335567655"/>
    <b v="0"/>
    <n v="0"/>
    <b v="0"/>
    <x v="14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x v="0"/>
    <s v="USD"/>
    <n v="1314856800"/>
    <n v="1311789885"/>
    <b v="0"/>
    <n v="4"/>
    <b v="0"/>
    <x v="1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x v="0"/>
    <s v="USD"/>
    <n v="1412534943"/>
    <n v="1409942943"/>
    <b v="0"/>
    <n v="32"/>
    <b v="0"/>
    <x v="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x v="0"/>
    <s v="USD"/>
    <n v="1385055979"/>
    <n v="1382460379"/>
    <b v="0"/>
    <n v="4"/>
    <b v="0"/>
    <x v="1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x v="0"/>
    <s v="USD"/>
    <n v="1408581930"/>
    <n v="1405989930"/>
    <b v="0"/>
    <n v="9"/>
    <b v="0"/>
    <x v="1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x v="0"/>
    <s v="USD"/>
    <n v="1280635200"/>
    <n v="1273121283"/>
    <b v="0"/>
    <n v="17"/>
    <b v="0"/>
    <x v="14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x v="0"/>
    <s v="USD"/>
    <n v="1427920363"/>
    <n v="1425331963"/>
    <b v="0"/>
    <n v="5"/>
    <b v="0"/>
    <x v="1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x v="0"/>
    <s v="USD"/>
    <n v="1465169610"/>
    <n v="1462577610"/>
    <b v="0"/>
    <n v="53"/>
    <b v="0"/>
    <x v="14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x v="0"/>
    <s v="USD"/>
    <n v="1287975829"/>
    <n v="1284087829"/>
    <b v="0"/>
    <n v="7"/>
    <b v="0"/>
    <x v="1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x v="0"/>
    <s v="USD"/>
    <n v="1440734400"/>
    <n v="1438549026"/>
    <b v="0"/>
    <n v="72"/>
    <b v="0"/>
    <x v="1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x v="0"/>
    <s v="USD"/>
    <n v="1354123908"/>
    <n v="1351528308"/>
    <b v="0"/>
    <n v="0"/>
    <b v="0"/>
    <x v="14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x v="0"/>
    <s v="USD"/>
    <n v="1326651110"/>
    <n v="1322763110"/>
    <b v="0"/>
    <n v="2"/>
    <b v="0"/>
    <x v="14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n v="37"/>
    <x v="0"/>
    <s v="USD"/>
    <n v="1306549362"/>
    <n v="1302661362"/>
    <b v="0"/>
    <n v="8"/>
    <b v="0"/>
    <x v="1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n v="0"/>
    <x v="0"/>
    <s v="USD"/>
    <n v="1459365802"/>
    <n v="1456777402"/>
    <b v="0"/>
    <n v="2"/>
    <b v="0"/>
    <x v="1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x v="0"/>
    <s v="USD"/>
    <n v="1276024260"/>
    <n v="1272050914"/>
    <b v="0"/>
    <n v="0"/>
    <b v="0"/>
    <x v="13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n v="0"/>
    <x v="0"/>
    <s v="USD"/>
    <n v="1409412600"/>
    <n v="1404947422"/>
    <b v="0"/>
    <n v="3"/>
    <b v="0"/>
    <x v="1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x v="0"/>
    <s v="USD"/>
    <n v="1348367100"/>
    <n v="1346180780"/>
    <b v="0"/>
    <n v="4"/>
    <b v="0"/>
    <x v="1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x v="0"/>
    <s v="USD"/>
    <n v="1451786137"/>
    <n v="1449194137"/>
    <b v="0"/>
    <n v="3"/>
    <b v="0"/>
    <x v="1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n v="3"/>
    <x v="0"/>
    <s v="USD"/>
    <n v="1295847926"/>
    <n v="1290663926"/>
    <b v="0"/>
    <n v="6"/>
    <b v="0"/>
    <x v="13"/>
    <n v="32.67"/>
    <x v="4"/>
    <x v="13"/>
  </r>
  <r>
    <n v="906"/>
    <s v="24th Music Presents Channeling Motown (Live)"/>
    <s v="The DMV's most respected saxophonist pay tribute to Motown."/>
    <n v="15000"/>
    <n v="0"/>
    <x v="2"/>
    <n v="0"/>
    <x v="0"/>
    <s v="USD"/>
    <n v="1394681590"/>
    <n v="1392093190"/>
    <b v="0"/>
    <n v="0"/>
    <b v="0"/>
    <x v="13"/>
    <n v="0"/>
    <x v="4"/>
    <x v="13"/>
  </r>
  <r>
    <n v="907"/>
    <s v="Greg Chambers Saxophone CD"/>
    <s v="Greg Chambers' self-titled CD needs support for post production, replication, and promotion."/>
    <n v="2900"/>
    <n v="0"/>
    <x v="2"/>
    <n v="0"/>
    <x v="0"/>
    <s v="USD"/>
    <n v="1315715823"/>
    <n v="1313123823"/>
    <b v="0"/>
    <n v="0"/>
    <b v="0"/>
    <x v="13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n v="0"/>
    <x v="0"/>
    <s v="USD"/>
    <n v="1280206740"/>
    <n v="1276283655"/>
    <b v="0"/>
    <n v="0"/>
    <b v="0"/>
    <x v="13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x v="0"/>
    <s v="USD"/>
    <n v="1343016000"/>
    <n v="1340296440"/>
    <b v="0"/>
    <n v="8"/>
    <b v="0"/>
    <x v="1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x v="1"/>
    <s v="GBP"/>
    <n v="1488546319"/>
    <n v="1483362319"/>
    <b v="0"/>
    <n v="5"/>
    <b v="0"/>
    <x v="1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x v="0"/>
    <s v="USD"/>
    <n v="1390522045"/>
    <n v="1388707645"/>
    <b v="0"/>
    <n v="0"/>
    <b v="0"/>
    <x v="13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n v="1"/>
    <x v="0"/>
    <s v="USD"/>
    <n v="1355197047"/>
    <n v="1350009447"/>
    <b v="0"/>
    <n v="2"/>
    <b v="0"/>
    <x v="1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x v="0"/>
    <s v="USD"/>
    <n v="1336188019"/>
    <n v="1333596019"/>
    <b v="0"/>
    <n v="24"/>
    <b v="0"/>
    <x v="13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n v="0"/>
    <x v="0"/>
    <s v="USD"/>
    <n v="1345918747"/>
    <n v="1343326747"/>
    <b v="0"/>
    <n v="0"/>
    <b v="0"/>
    <x v="13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x v="0"/>
    <s v="USD"/>
    <n v="1330577940"/>
    <n v="1327853914"/>
    <b v="0"/>
    <n v="9"/>
    <b v="0"/>
    <x v="13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x v="0"/>
    <s v="USD"/>
    <n v="1287723600"/>
    <n v="1284409734"/>
    <b v="0"/>
    <n v="0"/>
    <b v="0"/>
    <x v="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x v="0"/>
    <s v="USD"/>
    <n v="1405305000"/>
    <n v="1402612730"/>
    <b v="0"/>
    <n v="1"/>
    <b v="0"/>
    <x v="1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x v="1"/>
    <s v="GBP"/>
    <n v="1417474761"/>
    <n v="1414879161"/>
    <b v="0"/>
    <n v="10"/>
    <b v="0"/>
    <x v="13"/>
    <n v="19.600000000000001"/>
    <x v="4"/>
    <x v="13"/>
  </r>
  <r>
    <n v="919"/>
    <s v="Jazz CD:  Out of The Blue"/>
    <s v="Cool jazz with a New Orleans flavor."/>
    <n v="20000"/>
    <n v="100"/>
    <x v="2"/>
    <n v="1"/>
    <x v="0"/>
    <s v="USD"/>
    <n v="1355930645"/>
    <n v="1352906645"/>
    <b v="0"/>
    <n v="1"/>
    <b v="0"/>
    <x v="1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x v="0"/>
    <s v="USD"/>
    <n v="1384448822"/>
    <n v="1381853222"/>
    <b v="0"/>
    <n v="0"/>
    <b v="0"/>
    <x v="13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x v="0"/>
    <s v="USD"/>
    <n v="1323666376"/>
    <n v="1320033976"/>
    <b v="0"/>
    <n v="20"/>
    <b v="0"/>
    <x v="1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x v="0"/>
    <s v="USD"/>
    <n v="1412167393"/>
    <n v="1409143393"/>
    <b v="0"/>
    <n v="30"/>
    <b v="0"/>
    <x v="13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x v="0"/>
    <s v="USD"/>
    <n v="1416614523"/>
    <n v="1414018923"/>
    <b v="0"/>
    <n v="6"/>
    <b v="0"/>
    <x v="1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x v="0"/>
    <s v="USD"/>
    <n v="1360795069"/>
    <n v="1358203069"/>
    <b v="0"/>
    <n v="15"/>
    <b v="0"/>
    <x v="13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x v="0"/>
    <s v="USD"/>
    <n v="1385590111"/>
    <n v="1382994511"/>
    <b v="0"/>
    <n v="5"/>
    <b v="0"/>
    <x v="1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x v="0"/>
    <s v="USD"/>
    <n v="1278628800"/>
    <n v="1276043330"/>
    <b v="0"/>
    <n v="0"/>
    <b v="0"/>
    <x v="13"/>
    <n v="0"/>
    <x v="4"/>
    <x v="13"/>
  </r>
  <r>
    <n v="927"/>
    <s v="JETRO DA SILVA FUNK PROJECT"/>
    <s v="Studio CD/DVD Solo project of Pianist &amp; Keyboardist Jetro da Silva"/>
    <n v="20000"/>
    <n v="0"/>
    <x v="2"/>
    <n v="0"/>
    <x v="0"/>
    <s v="USD"/>
    <n v="1337024695"/>
    <n v="1334432695"/>
    <b v="0"/>
    <n v="0"/>
    <b v="0"/>
    <x v="13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n v="11"/>
    <x v="0"/>
    <s v="USD"/>
    <n v="1353196800"/>
    <n v="1348864913"/>
    <b v="0"/>
    <n v="28"/>
    <b v="0"/>
    <x v="13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x v="0"/>
    <s v="USD"/>
    <n v="1333946569"/>
    <n v="1331358169"/>
    <b v="0"/>
    <n v="0"/>
    <b v="0"/>
    <x v="13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x v="0"/>
    <s v="USD"/>
    <n v="1277501520"/>
    <n v="1273874306"/>
    <b v="0"/>
    <n v="5"/>
    <b v="0"/>
    <x v="1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x v="1"/>
    <s v="GBP"/>
    <n v="1395007200"/>
    <n v="1392021502"/>
    <b v="0"/>
    <n v="7"/>
    <b v="0"/>
    <x v="13"/>
    <n v="18.71"/>
    <x v="4"/>
    <x v="13"/>
  </r>
  <r>
    <n v="932"/>
    <s v="Mandy Harvey Christmas Album"/>
    <s v="Help me to create my 3rd album, a Christmas CD with 16 Holiday/Original favorites!"/>
    <n v="9500"/>
    <n v="1381"/>
    <x v="2"/>
    <n v="15"/>
    <x v="0"/>
    <s v="USD"/>
    <n v="1363990545"/>
    <n v="1360106145"/>
    <b v="0"/>
    <n v="30"/>
    <b v="0"/>
    <x v="13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x v="0"/>
    <s v="USD"/>
    <n v="1399867409"/>
    <n v="1394683409"/>
    <b v="0"/>
    <n v="2"/>
    <b v="0"/>
    <x v="1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x v="5"/>
    <s v="CAD"/>
    <n v="1399183200"/>
    <n v="1396633284"/>
    <b v="0"/>
    <n v="30"/>
    <b v="0"/>
    <x v="1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x v="0"/>
    <s v="USD"/>
    <n v="1454054429"/>
    <n v="1451462429"/>
    <b v="0"/>
    <n v="2"/>
    <b v="0"/>
    <x v="1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x v="0"/>
    <s v="USD"/>
    <n v="1326916800"/>
    <n v="1323131689"/>
    <b v="0"/>
    <n v="0"/>
    <b v="0"/>
    <x v="13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x v="0"/>
    <s v="USD"/>
    <n v="1383509357"/>
    <n v="1380913757"/>
    <b v="0"/>
    <n v="2"/>
    <b v="0"/>
    <x v="13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n v="0"/>
    <x v="0"/>
    <s v="USD"/>
    <n v="1346585448"/>
    <n v="1343993448"/>
    <b v="0"/>
    <n v="1"/>
    <b v="0"/>
    <x v="1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x v="0"/>
    <s v="USD"/>
    <n v="1372622280"/>
    <n v="1369246738"/>
    <b v="0"/>
    <n v="2"/>
    <b v="0"/>
    <x v="13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x v="0"/>
    <s v="USD"/>
    <n v="1439251926"/>
    <n v="1435363926"/>
    <b v="0"/>
    <n v="14"/>
    <b v="0"/>
    <x v="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x v="0"/>
    <s v="USD"/>
    <n v="1486693145"/>
    <n v="1484101145"/>
    <b v="0"/>
    <n v="31"/>
    <b v="0"/>
    <x v="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x v="0"/>
    <s v="USD"/>
    <n v="1455826460"/>
    <n v="1452716060"/>
    <b v="0"/>
    <n v="16"/>
    <b v="0"/>
    <x v="8"/>
    <n v="41.75"/>
    <x v="2"/>
    <x v="8"/>
  </r>
  <r>
    <n v="943"/>
    <s v="SleepMode"/>
    <s v="A mask for home or travel that will give you the best, undisturbed sleep of your life."/>
    <n v="3000"/>
    <n v="289"/>
    <x v="2"/>
    <n v="10"/>
    <x v="0"/>
    <s v="USD"/>
    <n v="1480438905"/>
    <n v="1477843305"/>
    <b v="0"/>
    <n v="12"/>
    <b v="0"/>
    <x v="8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x v="0"/>
    <s v="USD"/>
    <n v="1460988000"/>
    <n v="1458050450"/>
    <b v="0"/>
    <n v="96"/>
    <b v="0"/>
    <x v="8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n v="2"/>
    <x v="6"/>
    <s v="EUR"/>
    <n v="1487462340"/>
    <n v="1482958626"/>
    <b v="0"/>
    <n v="16"/>
    <b v="0"/>
    <x v="8"/>
    <n v="155.25"/>
    <x v="2"/>
    <x v="8"/>
  </r>
  <r>
    <n v="946"/>
    <s v="OmniTrade Apron"/>
    <s v="Soft edged-Hard working. The perfect wearable organization for the home and professional shop."/>
    <n v="15000"/>
    <n v="286"/>
    <x v="2"/>
    <n v="2"/>
    <x v="0"/>
    <s v="USD"/>
    <n v="1473444048"/>
    <n v="1470852048"/>
    <b v="0"/>
    <n v="5"/>
    <b v="0"/>
    <x v="8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x v="0"/>
    <s v="USD"/>
    <n v="1467312306"/>
    <n v="1462128306"/>
    <b v="0"/>
    <n v="0"/>
    <b v="0"/>
    <x v="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n v="12"/>
    <x v="9"/>
    <s v="EUR"/>
    <n v="1457812364"/>
    <n v="1455220364"/>
    <b v="0"/>
    <n v="8"/>
    <b v="0"/>
    <x v="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n v="1"/>
    <x v="12"/>
    <s v="EUR"/>
    <n v="1456016576"/>
    <n v="1450832576"/>
    <b v="0"/>
    <n v="7"/>
    <b v="0"/>
    <x v="8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n v="28"/>
    <x v="5"/>
    <s v="CAD"/>
    <n v="1453053661"/>
    <n v="1450461661"/>
    <b v="0"/>
    <n v="24"/>
    <b v="0"/>
    <x v="8"/>
    <n v="58.42"/>
    <x v="2"/>
    <x v="8"/>
  </r>
  <r>
    <n v="951"/>
    <s v="Smart Harness"/>
    <s v="Revolutionizing the way we walk our dogs!"/>
    <n v="50000"/>
    <n v="19195"/>
    <x v="2"/>
    <n v="38"/>
    <x v="0"/>
    <s v="USD"/>
    <n v="1465054872"/>
    <n v="1461166872"/>
    <b v="0"/>
    <n v="121"/>
    <b v="0"/>
    <x v="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n v="40"/>
    <x v="0"/>
    <s v="USD"/>
    <n v="1479483812"/>
    <n v="1476888212"/>
    <b v="0"/>
    <n v="196"/>
    <b v="0"/>
    <x v="8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x v="0"/>
    <s v="USD"/>
    <n v="1422158199"/>
    <n v="1419566199"/>
    <b v="0"/>
    <n v="5"/>
    <b v="0"/>
    <x v="8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x v="0"/>
    <s v="USD"/>
    <n v="1440100839"/>
    <n v="1436472039"/>
    <b v="0"/>
    <n v="73"/>
    <b v="0"/>
    <x v="8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x v="0"/>
    <s v="USD"/>
    <n v="1473750300"/>
    <n v="1470294300"/>
    <b v="0"/>
    <n v="93"/>
    <b v="0"/>
    <x v="8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x v="0"/>
    <s v="USD"/>
    <n v="1430081759"/>
    <n v="1424901359"/>
    <b v="0"/>
    <n v="17"/>
    <b v="0"/>
    <x v="8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n v="2"/>
    <x v="0"/>
    <s v="USD"/>
    <n v="1479392133"/>
    <n v="1476710133"/>
    <b v="0"/>
    <n v="7"/>
    <b v="0"/>
    <x v="8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x v="0"/>
    <s v="USD"/>
    <n v="1428641940"/>
    <n v="1426792563"/>
    <b v="0"/>
    <n v="17"/>
    <b v="0"/>
    <x v="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x v="0"/>
    <s v="USD"/>
    <n v="1421640665"/>
    <n v="1419048665"/>
    <b v="0"/>
    <n v="171"/>
    <b v="0"/>
    <x v="8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x v="0"/>
    <s v="USD"/>
    <n v="1489500155"/>
    <n v="1485874955"/>
    <b v="0"/>
    <n v="188"/>
    <b v="0"/>
    <x v="8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x v="0"/>
    <s v="USD"/>
    <n v="1487617200"/>
    <n v="1483634335"/>
    <b v="0"/>
    <n v="110"/>
    <b v="0"/>
    <x v="8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x v="0"/>
    <s v="USD"/>
    <n v="1455210353"/>
    <n v="1451927153"/>
    <b v="0"/>
    <n v="37"/>
    <b v="0"/>
    <x v="8"/>
    <n v="19.239999999999998"/>
    <x v="2"/>
    <x v="8"/>
  </r>
  <r>
    <n v="963"/>
    <s v="The Ultimate Learning Center"/>
    <s v="WE are molding an educated, motivated, non violent GENERATION!"/>
    <n v="35000"/>
    <n v="377"/>
    <x v="2"/>
    <n v="1"/>
    <x v="0"/>
    <s v="USD"/>
    <n v="1476717319"/>
    <n v="1473693319"/>
    <b v="0"/>
    <n v="9"/>
    <b v="0"/>
    <x v="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x v="5"/>
    <s v="CAD"/>
    <n v="1441119919"/>
    <n v="1437663919"/>
    <b v="0"/>
    <n v="29"/>
    <b v="0"/>
    <x v="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x v="0"/>
    <s v="USD"/>
    <n v="1477454340"/>
    <n v="1474676646"/>
    <b v="0"/>
    <n v="6"/>
    <b v="0"/>
    <x v="8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x v="0"/>
    <s v="USD"/>
    <n v="1475766932"/>
    <n v="1473174932"/>
    <b v="0"/>
    <n v="30"/>
    <b v="0"/>
    <x v="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n v="18"/>
    <x v="0"/>
    <s v="USD"/>
    <n v="1461301574"/>
    <n v="1456121174"/>
    <b v="0"/>
    <n v="81"/>
    <b v="0"/>
    <x v="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x v="0"/>
    <s v="USD"/>
    <n v="1408134034"/>
    <n v="1405542034"/>
    <b v="0"/>
    <n v="4"/>
    <b v="0"/>
    <x v="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n v="47"/>
    <x v="14"/>
    <s v="MXN"/>
    <n v="1486624607"/>
    <n v="1483773407"/>
    <b v="0"/>
    <n v="11"/>
    <b v="0"/>
    <x v="8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x v="5"/>
    <s v="CAD"/>
    <n v="1485147540"/>
    <n v="1481951853"/>
    <b v="0"/>
    <n v="14"/>
    <b v="0"/>
    <x v="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x v="0"/>
    <s v="USD"/>
    <n v="1433178060"/>
    <n v="1429290060"/>
    <b v="0"/>
    <n v="5"/>
    <b v="0"/>
    <x v="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x v="0"/>
    <s v="USD"/>
    <n v="1409813940"/>
    <n v="1407271598"/>
    <b v="0"/>
    <n v="45"/>
    <b v="0"/>
    <x v="8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x v="0"/>
    <s v="USD"/>
    <n v="1447032093"/>
    <n v="1441844493"/>
    <b v="0"/>
    <n v="8"/>
    <b v="0"/>
    <x v="8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n v="1"/>
    <x v="0"/>
    <s v="USD"/>
    <n v="1458925156"/>
    <n v="1456336756"/>
    <b v="0"/>
    <n v="3"/>
    <b v="0"/>
    <x v="8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x v="0"/>
    <s v="USD"/>
    <n v="1467132185"/>
    <n v="1461948185"/>
    <b v="0"/>
    <n v="24"/>
    <b v="0"/>
    <x v="8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x v="2"/>
    <s v="AUD"/>
    <n v="1439515497"/>
    <n v="1435627497"/>
    <b v="0"/>
    <n v="18"/>
    <b v="0"/>
    <x v="8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x v="15"/>
    <s v="EUR"/>
    <n v="1456094197"/>
    <n v="1453502197"/>
    <b v="0"/>
    <n v="12"/>
    <b v="0"/>
    <x v="8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x v="11"/>
    <s v="SEK"/>
    <n v="1456385101"/>
    <n v="1453793101"/>
    <b v="0"/>
    <n v="123"/>
    <b v="0"/>
    <x v="8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x v="0"/>
    <s v="USD"/>
    <n v="1466449140"/>
    <n v="1463392828"/>
    <b v="0"/>
    <n v="96"/>
    <b v="0"/>
    <x v="8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x v="0"/>
    <s v="USD"/>
    <n v="1417387322"/>
    <n v="1413495722"/>
    <b v="0"/>
    <n v="31"/>
    <b v="0"/>
    <x v="8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x v="0"/>
    <s v="USD"/>
    <n v="1407624222"/>
    <n v="1405032222"/>
    <b v="0"/>
    <n v="4"/>
    <b v="0"/>
    <x v="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n v="0"/>
    <x v="0"/>
    <s v="USD"/>
    <n v="1475431486"/>
    <n v="1472839486"/>
    <b v="0"/>
    <n v="3"/>
    <b v="0"/>
    <x v="8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x v="3"/>
    <s v="EUR"/>
    <n v="1471985640"/>
    <n v="1469289685"/>
    <b v="0"/>
    <n v="179"/>
    <b v="0"/>
    <x v="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x v="0"/>
    <s v="USD"/>
    <n v="1427507208"/>
    <n v="1424918808"/>
    <b v="0"/>
    <n v="3"/>
    <b v="0"/>
    <x v="8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x v="12"/>
    <s v="EUR"/>
    <n v="1451602800"/>
    <n v="1449011610"/>
    <b v="0"/>
    <n v="23"/>
    <b v="0"/>
    <x v="8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x v="1"/>
    <s v="GBP"/>
    <n v="1452384000"/>
    <n v="1447698300"/>
    <b v="0"/>
    <n v="23"/>
    <b v="0"/>
    <x v="8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n v="13"/>
    <x v="9"/>
    <s v="EUR"/>
    <n v="1403507050"/>
    <n v="1400051050"/>
    <b v="0"/>
    <n v="41"/>
    <b v="0"/>
    <x v="8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x v="13"/>
    <s v="EUR"/>
    <n v="1475310825"/>
    <n v="1472718825"/>
    <b v="0"/>
    <n v="0"/>
    <b v="0"/>
    <x v="8"/>
    <n v="0"/>
    <x v="2"/>
    <x v="8"/>
  </r>
  <r>
    <n v="989"/>
    <s v="Power Rope"/>
    <s v="The most useful phone charger you will ever buy"/>
    <n v="10000"/>
    <n v="1677"/>
    <x v="2"/>
    <n v="17"/>
    <x v="0"/>
    <s v="USD"/>
    <n v="1475101495"/>
    <n v="1472509495"/>
    <b v="0"/>
    <n v="32"/>
    <b v="0"/>
    <x v="8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x v="0"/>
    <s v="USD"/>
    <n v="1409770164"/>
    <n v="1407178164"/>
    <b v="0"/>
    <n v="2"/>
    <b v="0"/>
    <x v="8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x v="1"/>
    <s v="GBP"/>
    <n v="1468349460"/>
    <n v="1466186988"/>
    <b v="0"/>
    <n v="7"/>
    <b v="0"/>
    <x v="8"/>
    <n v="30.29"/>
    <x v="2"/>
    <x v="8"/>
  </r>
  <r>
    <n v="992"/>
    <s v="WairConditioning"/>
    <s v="The HOTTEST and COOLEST thing yet! WairConditioning... an entirely new level of comfortability!"/>
    <n v="100000"/>
    <n v="467"/>
    <x v="2"/>
    <n v="0"/>
    <x v="0"/>
    <s v="USD"/>
    <n v="1462655519"/>
    <n v="1457475119"/>
    <b v="0"/>
    <n v="4"/>
    <b v="0"/>
    <x v="8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x v="0"/>
    <s v="USD"/>
    <n v="1478926800"/>
    <n v="1476054568"/>
    <b v="0"/>
    <n v="196"/>
    <b v="0"/>
    <x v="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x v="0"/>
    <s v="USD"/>
    <n v="1417388340"/>
    <n v="1412835530"/>
    <b v="0"/>
    <n v="11"/>
    <b v="0"/>
    <x v="8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x v="0"/>
    <s v="USD"/>
    <n v="1417276800"/>
    <n v="1415140480"/>
    <b v="0"/>
    <n v="9"/>
    <b v="0"/>
    <x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n v="2"/>
    <x v="0"/>
    <s v="USD"/>
    <n v="1406474820"/>
    <n v="1403902060"/>
    <b v="0"/>
    <n v="5"/>
    <b v="0"/>
    <x v="8"/>
    <n v="13"/>
    <x v="2"/>
    <x v="8"/>
  </r>
  <r>
    <n v="997"/>
    <s v="iPhanny"/>
    <s v="The iPhanny keeps your iPhone 6 safe from bending in those dangerous pants pockets."/>
    <n v="5000"/>
    <n v="65"/>
    <x v="2"/>
    <n v="1"/>
    <x v="0"/>
    <s v="USD"/>
    <n v="1417145297"/>
    <n v="1414549697"/>
    <b v="0"/>
    <n v="8"/>
    <b v="0"/>
    <x v="8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x v="5"/>
    <s v="CAD"/>
    <n v="1447909401"/>
    <n v="1444017801"/>
    <b v="0"/>
    <n v="229"/>
    <b v="0"/>
    <x v="8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x v="5"/>
    <s v="CAD"/>
    <n v="1415865720"/>
    <n v="1413270690"/>
    <b v="0"/>
    <n v="40"/>
    <b v="0"/>
    <x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x v="0"/>
    <s v="USD"/>
    <n v="1489537560"/>
    <n v="1484357160"/>
    <b v="0"/>
    <n v="6"/>
    <b v="0"/>
    <x v="8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x v="1"/>
    <s v="GBP"/>
    <n v="1485796613"/>
    <n v="1481908613"/>
    <b v="0"/>
    <n v="4"/>
    <b v="0"/>
    <x v="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x v="0"/>
    <s v="USD"/>
    <n v="1450331940"/>
    <n v="1447777514"/>
    <b v="0"/>
    <n v="22"/>
    <b v="0"/>
    <x v="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x v="6"/>
    <s v="EUR"/>
    <n v="1489680061"/>
    <n v="1487091661"/>
    <b v="0"/>
    <n v="15"/>
    <b v="0"/>
    <x v="8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n v="82"/>
    <x v="0"/>
    <s v="USD"/>
    <n v="1455814827"/>
    <n v="1453222827"/>
    <b v="0"/>
    <n v="95"/>
    <b v="0"/>
    <x v="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x v="0"/>
    <s v="USD"/>
    <n v="1446217183"/>
    <n v="1443538783"/>
    <b v="0"/>
    <n v="161"/>
    <b v="0"/>
    <x v="8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x v="0"/>
    <s v="USD"/>
    <n v="1418368260"/>
    <n v="1417654672"/>
    <b v="0"/>
    <n v="8"/>
    <b v="0"/>
    <x v="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x v="0"/>
    <s v="USD"/>
    <n v="1481727623"/>
    <n v="1478095223"/>
    <b v="0"/>
    <n v="76"/>
    <b v="0"/>
    <x v="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x v="14"/>
    <s v="MXN"/>
    <n v="1482953115"/>
    <n v="1480361115"/>
    <b v="0"/>
    <n v="1"/>
    <b v="0"/>
    <x v="8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x v="0"/>
    <s v="USD"/>
    <n v="1466346646"/>
    <n v="1463754646"/>
    <b v="0"/>
    <n v="101"/>
    <b v="0"/>
    <x v="8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x v="0"/>
    <s v="USD"/>
    <n v="1473044340"/>
    <n v="1468180462"/>
    <b v="0"/>
    <n v="4"/>
    <b v="0"/>
    <x v="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x v="0"/>
    <s v="USD"/>
    <n v="1418938395"/>
    <n v="1415050395"/>
    <b v="0"/>
    <n v="1"/>
    <b v="0"/>
    <x v="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x v="0"/>
    <s v="USD"/>
    <n v="1485254052"/>
    <n v="1481366052"/>
    <b v="0"/>
    <n v="775"/>
    <b v="0"/>
    <x v="8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x v="0"/>
    <s v="USD"/>
    <n v="1451419200"/>
    <n v="1449000056"/>
    <b v="0"/>
    <n v="90"/>
    <b v="0"/>
    <x v="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n v="31"/>
    <x v="0"/>
    <s v="USD"/>
    <n v="1420070615"/>
    <n v="1415750615"/>
    <b v="0"/>
    <n v="16"/>
    <b v="0"/>
    <x v="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n v="3"/>
    <x v="16"/>
    <s v="CHF"/>
    <n v="1448489095"/>
    <n v="1445893495"/>
    <b v="0"/>
    <n v="6"/>
    <b v="0"/>
    <x v="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x v="0"/>
    <s v="USD"/>
    <n v="1459992856"/>
    <n v="1456108456"/>
    <b v="0"/>
    <n v="38"/>
    <b v="0"/>
    <x v="8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x v="0"/>
    <s v="USD"/>
    <n v="1448125935"/>
    <n v="1444666335"/>
    <b v="0"/>
    <n v="355"/>
    <b v="0"/>
    <x v="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n v="3"/>
    <x v="0"/>
    <s v="USD"/>
    <n v="1468496933"/>
    <n v="1465904933"/>
    <b v="0"/>
    <n v="7"/>
    <b v="0"/>
    <x v="8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x v="0"/>
    <s v="USD"/>
    <n v="1423092149"/>
    <n v="1420500149"/>
    <b v="0"/>
    <n v="400"/>
    <b v="0"/>
    <x v="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x v="5"/>
    <s v="CAD"/>
    <n v="1433206020"/>
    <n v="1430617209"/>
    <b v="0"/>
    <n v="30"/>
    <b v="1"/>
    <x v="1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n v="352"/>
    <x v="0"/>
    <s v="USD"/>
    <n v="1445054400"/>
    <n v="1443074571"/>
    <b v="1"/>
    <n v="478"/>
    <b v="1"/>
    <x v="15"/>
    <n v="22.08"/>
    <x v="4"/>
    <x v="15"/>
  </r>
  <r>
    <n v="1022"/>
    <s v="Sammy Bananas - Bootlegs Vol. 2!!"/>
    <s v="Help get four new bootlegs onto vinyl in the second installment of my series!"/>
    <n v="2000"/>
    <n v="2298"/>
    <x v="0"/>
    <n v="115"/>
    <x v="0"/>
    <s v="USD"/>
    <n v="1431876677"/>
    <n v="1429284677"/>
    <b v="1"/>
    <n v="74"/>
    <b v="1"/>
    <x v="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x v="1"/>
    <s v="GBP"/>
    <n v="1434837861"/>
    <n v="1432245861"/>
    <b v="0"/>
    <n v="131"/>
    <b v="1"/>
    <x v="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x v="11"/>
    <s v="SEK"/>
    <n v="1454248563"/>
    <n v="1451656563"/>
    <b v="1"/>
    <n v="61"/>
    <b v="1"/>
    <x v="15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n v="110"/>
    <x v="0"/>
    <s v="USD"/>
    <n v="1426532437"/>
    <n v="1423944037"/>
    <b v="1"/>
    <n v="1071"/>
    <b v="1"/>
    <x v="1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x v="1"/>
    <s v="GBP"/>
    <n v="1459414016"/>
    <n v="1456480016"/>
    <b v="1"/>
    <n v="122"/>
    <b v="1"/>
    <x v="15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x v="0"/>
    <s v="USD"/>
    <n v="1414025347"/>
    <n v="1411433347"/>
    <b v="1"/>
    <n v="111"/>
    <b v="1"/>
    <x v="15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x v="1"/>
    <s v="GBP"/>
    <n v="1488830400"/>
    <n v="1484924605"/>
    <b v="1"/>
    <n v="255"/>
    <b v="1"/>
    <x v="15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n v="112"/>
    <x v="11"/>
    <s v="SEK"/>
    <n v="1428184740"/>
    <n v="1423501507"/>
    <b v="0"/>
    <n v="141"/>
    <b v="1"/>
    <x v="15"/>
    <n v="79.260000000000005"/>
    <x v="4"/>
    <x v="15"/>
  </r>
  <r>
    <n v="1030"/>
    <s v="The Gothsicles - I FEEL SICLE"/>
    <s v="Help fund the latest Gothsicles mega-album, I FEEL SICLE!"/>
    <n v="2000"/>
    <n v="6842"/>
    <x v="0"/>
    <n v="342"/>
    <x v="0"/>
    <s v="USD"/>
    <n v="1473680149"/>
    <n v="1472470549"/>
    <b v="0"/>
    <n v="159"/>
    <b v="1"/>
    <x v="15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x v="0"/>
    <s v="USD"/>
    <n v="1450290010"/>
    <n v="1447698010"/>
    <b v="0"/>
    <n v="99"/>
    <b v="1"/>
    <x v="15"/>
    <n v="108.48"/>
    <x v="4"/>
    <x v="15"/>
  </r>
  <r>
    <n v="1032"/>
    <s v="Phantom Ship / Coastal (Album Preorder)"/>
    <s v="Ideal for living rooms and open spaces."/>
    <n v="5400"/>
    <n v="5858.84"/>
    <x v="0"/>
    <n v="108"/>
    <x v="0"/>
    <s v="USD"/>
    <n v="1466697625"/>
    <n v="1464105625"/>
    <b v="0"/>
    <n v="96"/>
    <b v="1"/>
    <x v="1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x v="1"/>
    <s v="GBP"/>
    <n v="1481564080"/>
    <n v="1479144880"/>
    <b v="0"/>
    <n v="27"/>
    <b v="1"/>
    <x v="15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x v="0"/>
    <s v="USD"/>
    <n v="1470369540"/>
    <n v="1467604804"/>
    <b v="0"/>
    <n v="166"/>
    <b v="1"/>
    <x v="15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x v="0"/>
    <s v="USD"/>
    <n v="1423668220"/>
    <n v="1421076220"/>
    <b v="0"/>
    <n v="76"/>
    <b v="1"/>
    <x v="1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n v="112"/>
    <x v="0"/>
    <s v="USD"/>
    <n v="1357545600"/>
    <n v="1354790790"/>
    <b v="0"/>
    <n v="211"/>
    <b v="1"/>
    <x v="15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x v="0"/>
    <s v="USD"/>
    <n v="1431925200"/>
    <n v="1429991062"/>
    <b v="0"/>
    <n v="21"/>
    <b v="1"/>
    <x v="15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x v="0"/>
    <s v="USD"/>
    <n v="1458362023"/>
    <n v="1455773623"/>
    <b v="0"/>
    <n v="61"/>
    <b v="1"/>
    <x v="1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x v="0"/>
    <s v="USD"/>
    <n v="1481615940"/>
    <n v="1479436646"/>
    <b v="0"/>
    <n v="30"/>
    <b v="1"/>
    <x v="15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x v="0"/>
    <s v="USD"/>
    <n v="1472317209"/>
    <n v="1469725209"/>
    <b v="0"/>
    <n v="1"/>
    <b v="0"/>
    <x v="16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n v="0"/>
    <x v="0"/>
    <s v="USD"/>
    <n v="1406769992"/>
    <n v="1405041992"/>
    <b v="0"/>
    <n v="0"/>
    <b v="0"/>
    <x v="16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x v="0"/>
    <s v="USD"/>
    <n v="1410516000"/>
    <n v="1406824948"/>
    <b v="0"/>
    <n v="1"/>
    <b v="0"/>
    <x v="16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x v="0"/>
    <s v="USD"/>
    <n v="1432101855"/>
    <n v="1429509855"/>
    <b v="0"/>
    <n v="292"/>
    <b v="0"/>
    <x v="16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x v="0"/>
    <s v="USD"/>
    <n v="1425587220"/>
    <n v="1420668801"/>
    <b v="0"/>
    <n v="2"/>
    <b v="0"/>
    <x v="16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n v="3"/>
    <x v="0"/>
    <s v="USD"/>
    <n v="1408827550"/>
    <n v="1406235550"/>
    <b v="0"/>
    <n v="8"/>
    <b v="0"/>
    <x v="1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x v="12"/>
    <s v="EUR"/>
    <n v="1451161560"/>
    <n v="1447273560"/>
    <b v="0"/>
    <n v="0"/>
    <b v="0"/>
    <x v="16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n v="0"/>
    <x v="0"/>
    <s v="USD"/>
    <n v="1415219915"/>
    <n v="1412624315"/>
    <b v="0"/>
    <n v="1"/>
    <b v="0"/>
    <x v="1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x v="0"/>
    <s v="USD"/>
    <n v="1474766189"/>
    <n v="1471310189"/>
    <b v="0"/>
    <n v="4"/>
    <b v="0"/>
    <x v="16"/>
    <n v="53"/>
    <x v="5"/>
    <x v="16"/>
  </r>
  <r>
    <n v="1049"/>
    <s v="J1 (Canceled)"/>
    <s v="------"/>
    <n v="12000"/>
    <n v="0"/>
    <x v="1"/>
    <n v="0"/>
    <x v="0"/>
    <s v="USD"/>
    <n v="1455272445"/>
    <n v="1452680445"/>
    <b v="0"/>
    <n v="0"/>
    <b v="0"/>
    <x v="16"/>
    <n v="0"/>
    <x v="5"/>
    <x v="16"/>
  </r>
  <r>
    <n v="1050"/>
    <s v="The (Secular) Barbershop Podcast (Canceled)"/>
    <s v="Secularism is on the rise and I hear you.Talk to me."/>
    <n v="2500"/>
    <n v="0"/>
    <x v="1"/>
    <n v="0"/>
    <x v="0"/>
    <s v="USD"/>
    <n v="1442257677"/>
    <n v="1439665677"/>
    <b v="0"/>
    <n v="0"/>
    <b v="0"/>
    <x v="1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x v="0"/>
    <s v="USD"/>
    <n v="1409098825"/>
    <n v="1406679625"/>
    <b v="0"/>
    <n v="0"/>
    <b v="0"/>
    <x v="16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x v="0"/>
    <s v="USD"/>
    <n v="1465243740"/>
    <n v="1461438495"/>
    <b v="0"/>
    <n v="0"/>
    <b v="0"/>
    <x v="1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x v="0"/>
    <s v="USD"/>
    <n v="1488773332"/>
    <n v="1486613332"/>
    <b v="0"/>
    <n v="1"/>
    <b v="0"/>
    <x v="16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x v="0"/>
    <s v="USD"/>
    <n v="1407708000"/>
    <n v="1405110399"/>
    <b v="0"/>
    <n v="0"/>
    <b v="0"/>
    <x v="16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x v="0"/>
    <s v="USD"/>
    <n v="1457394545"/>
    <n v="1454802545"/>
    <b v="0"/>
    <n v="0"/>
    <b v="0"/>
    <x v="16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x v="0"/>
    <s v="USD"/>
    <n v="1429892177"/>
    <n v="1424711777"/>
    <b v="0"/>
    <n v="0"/>
    <b v="0"/>
    <x v="16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n v="0"/>
    <x v="0"/>
    <s v="USD"/>
    <n v="1480888483"/>
    <n v="1478292883"/>
    <b v="0"/>
    <n v="0"/>
    <b v="0"/>
    <x v="1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x v="0"/>
    <s v="USD"/>
    <n v="1427328000"/>
    <n v="1423777043"/>
    <b v="0"/>
    <n v="0"/>
    <b v="0"/>
    <x v="16"/>
    <n v="0"/>
    <x v="5"/>
    <x v="16"/>
  </r>
  <r>
    <n v="1059"/>
    <s v="Voice Over Artist (Canceled)"/>
    <s v="Turning myself into a vocal artist."/>
    <n v="1100"/>
    <n v="0"/>
    <x v="1"/>
    <n v="0"/>
    <x v="0"/>
    <s v="USD"/>
    <n v="1426269456"/>
    <n v="1423681056"/>
    <b v="0"/>
    <n v="0"/>
    <b v="0"/>
    <x v="16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x v="0"/>
    <s v="USD"/>
    <n v="1429134893"/>
    <n v="1426542893"/>
    <b v="0"/>
    <n v="1"/>
    <b v="0"/>
    <x v="16"/>
    <n v="50"/>
    <x v="5"/>
    <x v="16"/>
  </r>
  <r>
    <n v="1061"/>
    <s v="Chat Box 23 (Canceled)"/>
    <s v="T.O., Adi &amp; Mercedes discuss their point of views, women's issues &amp; Hollywood Hotties."/>
    <n v="4000"/>
    <n v="0"/>
    <x v="1"/>
    <n v="0"/>
    <x v="0"/>
    <s v="USD"/>
    <n v="1462150800"/>
    <n v="1456987108"/>
    <b v="0"/>
    <n v="0"/>
    <b v="0"/>
    <x v="16"/>
    <n v="0"/>
    <x v="5"/>
    <x v="16"/>
  </r>
  <r>
    <n v="1062"/>
    <s v="RETURNING AT A LATER DATE"/>
    <s v="SEE US ON PATREON www.badgirlartwork.com"/>
    <n v="199"/>
    <n v="190"/>
    <x v="1"/>
    <n v="95"/>
    <x v="0"/>
    <s v="USD"/>
    <n v="1468351341"/>
    <n v="1467746541"/>
    <b v="0"/>
    <n v="4"/>
    <b v="0"/>
    <x v="1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x v="0"/>
    <s v="USD"/>
    <n v="1472604262"/>
    <n v="1470012262"/>
    <b v="0"/>
    <n v="0"/>
    <b v="0"/>
    <x v="1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x v="0"/>
    <s v="USD"/>
    <n v="1373174903"/>
    <n v="1369286903"/>
    <b v="0"/>
    <n v="123"/>
    <b v="0"/>
    <x v="17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x v="2"/>
    <s v="AUD"/>
    <n v="1392800922"/>
    <n v="1390381722"/>
    <b v="0"/>
    <n v="5"/>
    <b v="0"/>
    <x v="1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n v="3"/>
    <x v="0"/>
    <s v="USD"/>
    <n v="1375657582"/>
    <n v="1371769582"/>
    <b v="0"/>
    <n v="148"/>
    <b v="0"/>
    <x v="1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x v="0"/>
    <s v="USD"/>
    <n v="1387657931"/>
    <n v="1385065931"/>
    <b v="0"/>
    <n v="10"/>
    <b v="0"/>
    <x v="17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x v="0"/>
    <s v="USD"/>
    <n v="1460274864"/>
    <n v="1457686464"/>
    <b v="0"/>
    <n v="4"/>
    <b v="0"/>
    <x v="17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n v="39"/>
    <x v="0"/>
    <s v="USD"/>
    <n v="1385447459"/>
    <n v="1382679059"/>
    <b v="0"/>
    <n v="21"/>
    <b v="0"/>
    <x v="17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x v="0"/>
    <s v="USD"/>
    <n v="1349050622"/>
    <n v="1347322622"/>
    <b v="0"/>
    <n v="2"/>
    <b v="0"/>
    <x v="1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n v="0"/>
    <x v="10"/>
    <s v="NOK"/>
    <n v="1447787093"/>
    <n v="1445191493"/>
    <b v="0"/>
    <n v="0"/>
    <b v="0"/>
    <x v="17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x v="0"/>
    <s v="USD"/>
    <n v="1391630297"/>
    <n v="1389038297"/>
    <b v="0"/>
    <n v="4"/>
    <b v="0"/>
    <x v="17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n v="1"/>
    <x v="0"/>
    <s v="USD"/>
    <n v="1318806541"/>
    <n v="1316214541"/>
    <b v="0"/>
    <n v="1"/>
    <b v="0"/>
    <x v="17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x v="0"/>
    <s v="USD"/>
    <n v="1388808545"/>
    <n v="1386216545"/>
    <b v="0"/>
    <n v="30"/>
    <b v="0"/>
    <x v="17"/>
    <n v="113.57"/>
    <x v="6"/>
    <x v="17"/>
  </r>
  <r>
    <n v="1075"/>
    <s v="Towers Of The Apocalypse"/>
    <s v="Fully 3D, post Apocalyptic themed tower defense video game. New take on the genre."/>
    <n v="1000"/>
    <n v="45"/>
    <x v="2"/>
    <n v="5"/>
    <x v="0"/>
    <s v="USD"/>
    <n v="1336340516"/>
    <n v="1333748516"/>
    <b v="0"/>
    <n v="3"/>
    <b v="0"/>
    <x v="17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x v="0"/>
    <s v="USD"/>
    <n v="1410426250"/>
    <n v="1405674250"/>
    <b v="0"/>
    <n v="975"/>
    <b v="0"/>
    <x v="1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x v="0"/>
    <s v="USD"/>
    <n v="1452744011"/>
    <n v="1450152011"/>
    <b v="0"/>
    <n v="167"/>
    <b v="0"/>
    <x v="17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x v="0"/>
    <s v="USD"/>
    <n v="1311309721"/>
    <n v="1307421721"/>
    <b v="0"/>
    <n v="5"/>
    <b v="0"/>
    <x v="1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x v="12"/>
    <s v="EUR"/>
    <n v="1463232936"/>
    <n v="1461072936"/>
    <b v="0"/>
    <n v="18"/>
    <b v="0"/>
    <x v="17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n v="9"/>
    <x v="0"/>
    <s v="USD"/>
    <n v="1399778333"/>
    <n v="1397186333"/>
    <b v="0"/>
    <n v="98"/>
    <b v="0"/>
    <x v="17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n v="0"/>
    <x v="0"/>
    <s v="USD"/>
    <n v="1422483292"/>
    <n v="1419891292"/>
    <b v="0"/>
    <n v="4"/>
    <b v="0"/>
    <x v="1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n v="1"/>
    <x v="0"/>
    <s v="USD"/>
    <n v="1344635088"/>
    <n v="1342043088"/>
    <b v="0"/>
    <n v="3"/>
    <b v="0"/>
    <x v="17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x v="5"/>
    <s v="CAD"/>
    <n v="1406994583"/>
    <n v="1401810583"/>
    <b v="0"/>
    <n v="1"/>
    <b v="0"/>
    <x v="17"/>
    <n v="410"/>
    <x v="6"/>
    <x v="17"/>
  </r>
  <r>
    <n v="1084"/>
    <s v="My own channel"/>
    <s v="I want to start my own channel for gaming"/>
    <n v="550"/>
    <n v="0"/>
    <x v="2"/>
    <n v="0"/>
    <x v="0"/>
    <s v="USD"/>
    <n v="1407534804"/>
    <n v="1404942804"/>
    <b v="0"/>
    <n v="0"/>
    <b v="0"/>
    <x v="17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n v="3"/>
    <x v="5"/>
    <s v="CAD"/>
    <n v="1457967975"/>
    <n v="1455379575"/>
    <b v="0"/>
    <n v="9"/>
    <b v="0"/>
    <x v="17"/>
    <n v="114"/>
    <x v="6"/>
    <x v="17"/>
  </r>
  <r>
    <n v="1086"/>
    <s v="Cyber Universe Online"/>
    <s v="Humanity's future in the Galaxy"/>
    <n v="18000"/>
    <n v="15"/>
    <x v="2"/>
    <n v="0"/>
    <x v="0"/>
    <s v="USD"/>
    <n v="1408913291"/>
    <n v="1406321291"/>
    <b v="0"/>
    <n v="2"/>
    <b v="0"/>
    <x v="17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n v="0"/>
    <x v="0"/>
    <s v="USD"/>
    <n v="1402852087"/>
    <n v="1400260087"/>
    <b v="0"/>
    <n v="0"/>
    <b v="0"/>
    <x v="17"/>
    <n v="0"/>
    <x v="6"/>
    <x v="17"/>
  </r>
  <r>
    <n v="1088"/>
    <s v="Still Alive"/>
    <s v="A fresh twist on survival games. Intense, high-stakes 30 minute rounds for up to 10 players."/>
    <n v="45000"/>
    <n v="6382.34"/>
    <x v="2"/>
    <n v="14"/>
    <x v="0"/>
    <s v="USD"/>
    <n v="1398366667"/>
    <n v="1395774667"/>
    <b v="0"/>
    <n v="147"/>
    <b v="0"/>
    <x v="17"/>
    <n v="43.42"/>
    <x v="6"/>
    <x v="17"/>
  </r>
  <r>
    <n v="1089"/>
    <s v="Farabel"/>
    <s v="Farabel is a single player turn-based fantasy strategy game for Mac/PC/Linux"/>
    <n v="15000"/>
    <n v="1174"/>
    <x v="2"/>
    <n v="8"/>
    <x v="6"/>
    <s v="EUR"/>
    <n v="1435293175"/>
    <n v="1432701175"/>
    <b v="0"/>
    <n v="49"/>
    <b v="0"/>
    <x v="17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x v="2"/>
    <s v="AUD"/>
    <n v="1432873653"/>
    <n v="1430281653"/>
    <b v="0"/>
    <n v="1"/>
    <b v="0"/>
    <x v="17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x v="1"/>
    <s v="GBP"/>
    <n v="1460313672"/>
    <n v="1457725272"/>
    <b v="0"/>
    <n v="2"/>
    <b v="0"/>
    <x v="17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x v="0"/>
    <s v="USD"/>
    <n v="1357432638"/>
    <n v="1354840638"/>
    <b v="0"/>
    <n v="7"/>
    <b v="0"/>
    <x v="1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x v="5"/>
    <s v="CAD"/>
    <n v="1455232937"/>
    <n v="1453936937"/>
    <b v="0"/>
    <n v="4"/>
    <b v="0"/>
    <x v="17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x v="0"/>
    <s v="USD"/>
    <n v="1318180033"/>
    <n v="1315588033"/>
    <b v="0"/>
    <n v="27"/>
    <b v="0"/>
    <x v="17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n v="5"/>
    <x v="0"/>
    <s v="USD"/>
    <n v="1377867220"/>
    <n v="1375275220"/>
    <b v="0"/>
    <n v="94"/>
    <b v="0"/>
    <x v="17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x v="0"/>
    <s v="USD"/>
    <n v="1412393400"/>
    <n v="1409747154"/>
    <b v="0"/>
    <n v="29"/>
    <b v="0"/>
    <x v="17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n v="0"/>
    <x v="0"/>
    <s v="USD"/>
    <n v="1393786877"/>
    <n v="1390330877"/>
    <b v="0"/>
    <n v="7"/>
    <b v="0"/>
    <x v="17"/>
    <n v="6.71"/>
    <x v="6"/>
    <x v="17"/>
  </r>
  <r>
    <n v="1098"/>
    <s v="Kick, Punch... Fireball"/>
    <s v="Kick, Punch... Fireball is an FPS type arena game set inside the fantasy world."/>
    <n v="25000"/>
    <n v="1803"/>
    <x v="2"/>
    <n v="7"/>
    <x v="0"/>
    <s v="USD"/>
    <n v="1397413095"/>
    <n v="1394821095"/>
    <b v="0"/>
    <n v="22"/>
    <b v="0"/>
    <x v="1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x v="1"/>
    <s v="GBP"/>
    <n v="1431547468"/>
    <n v="1428955468"/>
    <b v="0"/>
    <n v="1"/>
    <b v="0"/>
    <x v="17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n v="3"/>
    <x v="12"/>
    <s v="EUR"/>
    <n v="1455417571"/>
    <n v="1452825571"/>
    <b v="0"/>
    <n v="10"/>
    <b v="0"/>
    <x v="17"/>
    <n v="10"/>
    <x v="6"/>
    <x v="17"/>
  </r>
  <r>
    <n v="1101"/>
    <s v="Strain Wars"/>
    <s v="Different strains of marijuana leafs battling to the death to see which one is the top strain."/>
    <n v="100000"/>
    <n v="41"/>
    <x v="2"/>
    <n v="0"/>
    <x v="0"/>
    <s v="USD"/>
    <n v="1468519920"/>
    <n v="1466188338"/>
    <b v="0"/>
    <n v="6"/>
    <b v="0"/>
    <x v="17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n v="5"/>
    <x v="0"/>
    <s v="USD"/>
    <n v="1386568740"/>
    <n v="1383095125"/>
    <b v="0"/>
    <n v="24"/>
    <b v="0"/>
    <x v="17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n v="2"/>
    <x v="0"/>
    <s v="USD"/>
    <n v="1466227190"/>
    <n v="1461043190"/>
    <b v="0"/>
    <n v="15"/>
    <b v="0"/>
    <x v="17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x v="1"/>
    <s v="GBP"/>
    <n v="1402480221"/>
    <n v="1399888221"/>
    <b v="0"/>
    <n v="37"/>
    <b v="0"/>
    <x v="17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x v="0"/>
    <s v="USD"/>
    <n v="1395627327"/>
    <n v="1393038927"/>
    <b v="0"/>
    <n v="20"/>
    <b v="0"/>
    <x v="17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n v="41"/>
    <x v="0"/>
    <s v="USD"/>
    <n v="1333557975"/>
    <n v="1330969575"/>
    <b v="0"/>
    <n v="7"/>
    <b v="0"/>
    <x v="17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x v="0"/>
    <s v="USD"/>
    <n v="1406148024"/>
    <n v="1403556024"/>
    <b v="0"/>
    <n v="0"/>
    <b v="0"/>
    <x v="17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x v="0"/>
    <s v="USD"/>
    <n v="1334326635"/>
    <n v="1329146235"/>
    <b v="0"/>
    <n v="21"/>
    <b v="0"/>
    <x v="17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x v="0"/>
    <s v="USD"/>
    <n v="1479495790"/>
    <n v="1476900190"/>
    <b v="0"/>
    <n v="3"/>
    <b v="0"/>
    <x v="17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x v="0"/>
    <s v="USD"/>
    <n v="1354919022"/>
    <n v="1352327022"/>
    <b v="0"/>
    <n v="11"/>
    <b v="0"/>
    <x v="17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x v="0"/>
    <s v="USD"/>
    <n v="1452228790"/>
    <n v="1449636790"/>
    <b v="0"/>
    <n v="1"/>
    <b v="0"/>
    <x v="1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x v="0"/>
    <s v="USD"/>
    <n v="1421656200"/>
    <n v="1416507211"/>
    <b v="0"/>
    <n v="312"/>
    <b v="0"/>
    <x v="17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x v="1"/>
    <s v="GBP"/>
    <n v="1408058820"/>
    <n v="1405466820"/>
    <b v="0"/>
    <n v="1"/>
    <b v="0"/>
    <x v="17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n v="0"/>
    <x v="1"/>
    <s v="GBP"/>
    <n v="1381306687"/>
    <n v="1378714687"/>
    <b v="0"/>
    <n v="3"/>
    <b v="0"/>
    <x v="17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x v="0"/>
    <s v="USD"/>
    <n v="1459352495"/>
    <n v="1456764095"/>
    <b v="0"/>
    <n v="4"/>
    <b v="0"/>
    <x v="17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n v="0"/>
    <x v="0"/>
    <s v="USD"/>
    <n v="1339273208"/>
    <n v="1334089208"/>
    <b v="0"/>
    <n v="10"/>
    <b v="0"/>
    <x v="17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n v="8"/>
    <x v="12"/>
    <s v="EUR"/>
    <n v="1451053313"/>
    <n v="1448461313"/>
    <b v="0"/>
    <n v="8"/>
    <b v="0"/>
    <x v="1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x v="2"/>
    <s v="AUD"/>
    <n v="1396666779"/>
    <n v="1394078379"/>
    <b v="0"/>
    <n v="3"/>
    <b v="0"/>
    <x v="17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x v="0"/>
    <s v="USD"/>
    <n v="1396810864"/>
    <n v="1395687664"/>
    <b v="0"/>
    <n v="1"/>
    <b v="0"/>
    <x v="17"/>
    <n v="5"/>
    <x v="6"/>
    <x v="17"/>
  </r>
  <r>
    <n v="1120"/>
    <s v="PlanEt Ninjahwah"/>
    <s v="Planet Ninjahwah is a highly anticipated futuristic action adventure game that will blow your mind!!"/>
    <n v="25000"/>
    <n v="0"/>
    <x v="2"/>
    <n v="0"/>
    <x v="0"/>
    <s v="USD"/>
    <n v="1319835400"/>
    <n v="1315947400"/>
    <b v="0"/>
    <n v="0"/>
    <b v="0"/>
    <x v="17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n v="0"/>
    <x v="0"/>
    <s v="USD"/>
    <n v="1457904316"/>
    <n v="1455315916"/>
    <b v="0"/>
    <n v="5"/>
    <b v="0"/>
    <x v="17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x v="1"/>
    <s v="GBP"/>
    <n v="1369932825"/>
    <n v="1368723225"/>
    <b v="0"/>
    <n v="0"/>
    <b v="0"/>
    <x v="17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n v="0"/>
    <x v="0"/>
    <s v="USD"/>
    <n v="1397910848"/>
    <n v="1395318848"/>
    <b v="0"/>
    <n v="3"/>
    <b v="0"/>
    <x v="17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x v="0"/>
    <s v="USD"/>
    <n v="1430409651"/>
    <n v="1427817651"/>
    <b v="0"/>
    <n v="7"/>
    <b v="0"/>
    <x v="18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x v="1"/>
    <s v="GBP"/>
    <n v="1443193130"/>
    <n v="1438009130"/>
    <b v="0"/>
    <n v="0"/>
    <b v="0"/>
    <x v="18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n v="1"/>
    <x v="0"/>
    <s v="USD"/>
    <n v="1468482694"/>
    <n v="1465890694"/>
    <b v="0"/>
    <n v="2"/>
    <b v="0"/>
    <x v="18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x v="0"/>
    <s v="USD"/>
    <n v="1416000600"/>
    <n v="1413318600"/>
    <b v="0"/>
    <n v="23"/>
    <b v="0"/>
    <x v="18"/>
    <n v="25.43"/>
    <x v="6"/>
    <x v="18"/>
  </r>
  <r>
    <n v="1128"/>
    <s v="Flying Turds"/>
    <s v="#havingfunFTW"/>
    <n v="1000"/>
    <n v="1"/>
    <x v="2"/>
    <n v="0"/>
    <x v="1"/>
    <s v="GBP"/>
    <n v="1407425717"/>
    <n v="1404833717"/>
    <b v="0"/>
    <n v="1"/>
    <b v="0"/>
    <x v="18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n v="0"/>
    <x v="0"/>
    <s v="USD"/>
    <n v="1465107693"/>
    <n v="1462515693"/>
    <b v="0"/>
    <n v="2"/>
    <b v="0"/>
    <x v="18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x v="0"/>
    <s v="USD"/>
    <n v="1416963300"/>
    <n v="1411775700"/>
    <b v="0"/>
    <n v="3"/>
    <b v="0"/>
    <x v="18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x v="2"/>
    <s v="AUD"/>
    <n v="1450993668"/>
    <n v="1448401668"/>
    <b v="0"/>
    <n v="0"/>
    <b v="0"/>
    <x v="18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n v="14"/>
    <x v="5"/>
    <s v="CAD"/>
    <n v="1483238771"/>
    <n v="1480646771"/>
    <b v="0"/>
    <n v="13"/>
    <b v="0"/>
    <x v="1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n v="1"/>
    <x v="1"/>
    <s v="GBP"/>
    <n v="1406799981"/>
    <n v="1404207981"/>
    <b v="0"/>
    <n v="1"/>
    <b v="0"/>
    <x v="18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n v="0"/>
    <x v="2"/>
    <s v="AUD"/>
    <n v="1417235580"/>
    <n v="1416034228"/>
    <b v="0"/>
    <n v="1"/>
    <b v="0"/>
    <x v="18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x v="12"/>
    <s v="EUR"/>
    <n v="1470527094"/>
    <n v="1467935094"/>
    <b v="0"/>
    <n v="1"/>
    <b v="0"/>
    <x v="18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x v="6"/>
    <s v="EUR"/>
    <n v="1450541229"/>
    <n v="1447949229"/>
    <b v="0"/>
    <n v="6"/>
    <b v="0"/>
    <x v="1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x v="0"/>
    <s v="USD"/>
    <n v="1461440421"/>
    <n v="1458848421"/>
    <b v="0"/>
    <n v="39"/>
    <b v="0"/>
    <x v="18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x v="0"/>
    <s v="USD"/>
    <n v="1485035131"/>
    <n v="1483307131"/>
    <b v="0"/>
    <n v="4"/>
    <b v="0"/>
    <x v="18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n v="0"/>
    <x v="0"/>
    <s v="USD"/>
    <n v="1420100426"/>
    <n v="1417508426"/>
    <b v="0"/>
    <n v="1"/>
    <b v="0"/>
    <x v="18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n v="0"/>
    <x v="1"/>
    <s v="GBP"/>
    <n v="1438859121"/>
    <n v="1436267121"/>
    <b v="0"/>
    <n v="0"/>
    <b v="0"/>
    <x v="18"/>
    <n v="0"/>
    <x v="6"/>
    <x v="18"/>
  </r>
  <r>
    <n v="1141"/>
    <s v="Arena Z - Zombie Survival"/>
    <s v="I think this will be a great game!"/>
    <n v="500"/>
    <n v="0"/>
    <x v="2"/>
    <n v="0"/>
    <x v="12"/>
    <s v="EUR"/>
    <n v="1436460450"/>
    <n v="1433868450"/>
    <b v="0"/>
    <n v="0"/>
    <b v="0"/>
    <x v="18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x v="0"/>
    <s v="USD"/>
    <n v="1424131727"/>
    <n v="1421539727"/>
    <b v="0"/>
    <n v="0"/>
    <b v="0"/>
    <x v="18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x v="0"/>
    <s v="USD"/>
    <n v="1450327126"/>
    <n v="1447735126"/>
    <b v="0"/>
    <n v="8"/>
    <b v="0"/>
    <x v="1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x v="0"/>
    <s v="USD"/>
    <n v="1430281320"/>
    <n v="1427689320"/>
    <b v="0"/>
    <n v="0"/>
    <b v="0"/>
    <x v="19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n v="0"/>
    <x v="0"/>
    <s v="USD"/>
    <n v="1412272592"/>
    <n v="1407088592"/>
    <b v="0"/>
    <n v="1"/>
    <b v="0"/>
    <x v="19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x v="0"/>
    <s v="USD"/>
    <n v="1399071173"/>
    <n v="1395787973"/>
    <b v="0"/>
    <n v="12"/>
    <b v="0"/>
    <x v="1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n v="0"/>
    <x v="5"/>
    <s v="CAD"/>
    <n v="1413760783"/>
    <n v="1408576783"/>
    <b v="0"/>
    <n v="0"/>
    <b v="0"/>
    <x v="19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n v="0"/>
    <x v="0"/>
    <s v="USD"/>
    <n v="1480568781"/>
    <n v="1477973181"/>
    <b v="0"/>
    <n v="3"/>
    <b v="0"/>
    <x v="19"/>
    <n v="24.33"/>
    <x v="7"/>
    <x v="19"/>
  </r>
  <r>
    <n v="1149"/>
    <s v="The Floridian Food Truck"/>
    <s v="Bringing culturally diverse Floridian cuisine to the people!"/>
    <n v="50000"/>
    <n v="75"/>
    <x v="2"/>
    <n v="0"/>
    <x v="0"/>
    <s v="USD"/>
    <n v="1466096566"/>
    <n v="1463504566"/>
    <b v="0"/>
    <n v="2"/>
    <b v="0"/>
    <x v="19"/>
    <n v="37.5"/>
    <x v="7"/>
    <x v="19"/>
  </r>
  <r>
    <n v="1150"/>
    <s v="Chef Po's Food Truck"/>
    <s v="Bringing delicious authentic and fusion Taiwanese Food to the West Coast."/>
    <n v="2500"/>
    <n v="252"/>
    <x v="2"/>
    <n v="10"/>
    <x v="0"/>
    <s v="USD"/>
    <n v="1452293675"/>
    <n v="1447109675"/>
    <b v="0"/>
    <n v="6"/>
    <b v="0"/>
    <x v="1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x v="0"/>
    <s v="USD"/>
    <n v="1441592863"/>
    <n v="1439000863"/>
    <b v="0"/>
    <n v="0"/>
    <b v="0"/>
    <x v="19"/>
    <n v="0"/>
    <x v="7"/>
    <x v="19"/>
  </r>
  <r>
    <n v="1152"/>
    <s v="Peruvian King Food Truck"/>
    <s v="Peruvian food truck with an LA twist."/>
    <n v="16000"/>
    <n v="911"/>
    <x v="2"/>
    <n v="6"/>
    <x v="0"/>
    <s v="USD"/>
    <n v="1431709312"/>
    <n v="1429117312"/>
    <b v="0"/>
    <n v="15"/>
    <b v="0"/>
    <x v="19"/>
    <n v="60.73"/>
    <x v="7"/>
    <x v="19"/>
  </r>
  <r>
    <n v="1153"/>
    <s v="The Cold Spot Mobile Trailer"/>
    <s v="A mobile concession trailer for snow cones, ice cream, smoothies and more"/>
    <n v="8000"/>
    <n v="50"/>
    <x v="2"/>
    <n v="1"/>
    <x v="0"/>
    <s v="USD"/>
    <n v="1434647305"/>
    <n v="1432055305"/>
    <b v="0"/>
    <n v="1"/>
    <b v="0"/>
    <x v="19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n v="7"/>
    <x v="0"/>
    <s v="USD"/>
    <n v="1441507006"/>
    <n v="1438915006"/>
    <b v="0"/>
    <n v="3"/>
    <b v="0"/>
    <x v="1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x v="0"/>
    <s v="USD"/>
    <n v="1408040408"/>
    <n v="1405448408"/>
    <b v="0"/>
    <n v="8"/>
    <b v="0"/>
    <x v="19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n v="0"/>
    <x v="0"/>
    <s v="USD"/>
    <n v="1424742162"/>
    <n v="1422150162"/>
    <b v="0"/>
    <n v="0"/>
    <b v="0"/>
    <x v="19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x v="0"/>
    <s v="USD"/>
    <n v="1417795480"/>
    <n v="1412607880"/>
    <b v="0"/>
    <n v="3"/>
    <b v="0"/>
    <x v="19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x v="0"/>
    <s v="USD"/>
    <n v="1418091128"/>
    <n v="1415499128"/>
    <b v="0"/>
    <n v="3"/>
    <b v="0"/>
    <x v="19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n v="0"/>
    <x v="0"/>
    <s v="USD"/>
    <n v="1435679100"/>
    <n v="1433006765"/>
    <b v="0"/>
    <n v="0"/>
    <b v="0"/>
    <x v="19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x v="0"/>
    <s v="USD"/>
    <n v="1427510586"/>
    <n v="1424922186"/>
    <b v="0"/>
    <n v="19"/>
    <b v="0"/>
    <x v="19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x v="0"/>
    <s v="USD"/>
    <n v="1432047989"/>
    <n v="1430233589"/>
    <b v="0"/>
    <n v="0"/>
    <b v="0"/>
    <x v="19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x v="0"/>
    <s v="USD"/>
    <n v="1411662264"/>
    <n v="1408983864"/>
    <b v="0"/>
    <n v="2"/>
    <b v="0"/>
    <x v="19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x v="0"/>
    <s v="USD"/>
    <n v="1407604920"/>
    <n v="1405012920"/>
    <b v="0"/>
    <n v="0"/>
    <b v="0"/>
    <x v="19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x v="0"/>
    <s v="USD"/>
    <n v="1466270582"/>
    <n v="1463678582"/>
    <b v="0"/>
    <n v="0"/>
    <b v="0"/>
    <x v="19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x v="0"/>
    <s v="USD"/>
    <n v="1404623330"/>
    <n v="1401685730"/>
    <b v="0"/>
    <n v="25"/>
    <b v="0"/>
    <x v="19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x v="0"/>
    <s v="USD"/>
    <n v="1435291200"/>
    <n v="1432640342"/>
    <b v="0"/>
    <n v="8"/>
    <b v="0"/>
    <x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n v="2"/>
    <x v="0"/>
    <s v="USD"/>
    <n v="1410543495"/>
    <n v="1407865095"/>
    <b v="0"/>
    <n v="16"/>
    <b v="0"/>
    <x v="19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n v="6"/>
    <x v="0"/>
    <s v="USD"/>
    <n v="1474507065"/>
    <n v="1471915065"/>
    <b v="0"/>
    <n v="3"/>
    <b v="0"/>
    <x v="19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x v="0"/>
    <s v="USD"/>
    <n v="1424593763"/>
    <n v="1422001763"/>
    <b v="0"/>
    <n v="3"/>
    <b v="0"/>
    <x v="19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n v="0"/>
    <x v="1"/>
    <s v="GBP"/>
    <n v="1433021171"/>
    <n v="1430429171"/>
    <b v="0"/>
    <n v="2"/>
    <b v="0"/>
    <x v="19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n v="0"/>
    <x v="0"/>
    <s v="USD"/>
    <n v="1415909927"/>
    <n v="1414351127"/>
    <b v="0"/>
    <n v="1"/>
    <b v="0"/>
    <x v="19"/>
    <n v="25"/>
    <x v="7"/>
    <x v="19"/>
  </r>
  <r>
    <n v="1172"/>
    <s v="let your dayz take you to the dogs."/>
    <s v="Bringing YOUR favorite dog recipes to the streets."/>
    <n v="9000"/>
    <n v="0"/>
    <x v="2"/>
    <n v="0"/>
    <x v="0"/>
    <s v="USD"/>
    <n v="1408551752"/>
    <n v="1405959752"/>
    <b v="0"/>
    <n v="0"/>
    <b v="0"/>
    <x v="19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x v="0"/>
    <s v="USD"/>
    <n v="1438576057"/>
    <n v="1435552057"/>
    <b v="0"/>
    <n v="1"/>
    <b v="0"/>
    <x v="19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n v="6"/>
    <x v="0"/>
    <s v="USD"/>
    <n v="1462738327"/>
    <n v="1460146327"/>
    <b v="0"/>
    <n v="19"/>
    <b v="0"/>
    <x v="19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x v="0"/>
    <s v="USD"/>
    <n v="1436981339"/>
    <n v="1434389339"/>
    <b v="0"/>
    <n v="9"/>
    <b v="0"/>
    <x v="1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x v="2"/>
    <s v="AUD"/>
    <n v="1488805200"/>
    <n v="1484094498"/>
    <b v="0"/>
    <n v="1"/>
    <b v="0"/>
    <x v="19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x v="1"/>
    <s v="GBP"/>
    <n v="1413388296"/>
    <n v="1410796296"/>
    <b v="0"/>
    <n v="0"/>
    <b v="0"/>
    <x v="19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x v="0"/>
    <s v="USD"/>
    <n v="1408225452"/>
    <n v="1405633452"/>
    <b v="0"/>
    <n v="1"/>
    <b v="0"/>
    <x v="19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n v="5"/>
    <x v="5"/>
    <s v="CAD"/>
    <n v="1446052627"/>
    <n v="1443460627"/>
    <b v="0"/>
    <n v="5"/>
    <b v="0"/>
    <x v="1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x v="0"/>
    <s v="USD"/>
    <n v="1403983314"/>
    <n v="1400786514"/>
    <b v="0"/>
    <n v="85"/>
    <b v="0"/>
    <x v="19"/>
    <n v="69.12"/>
    <x v="7"/>
    <x v="19"/>
  </r>
  <r>
    <n v="1181"/>
    <s v="Gringo Loco Tacos Food Truck"/>
    <s v="Bringing the best tacos to the streets of Chicago!"/>
    <n v="50000"/>
    <n v="4"/>
    <x v="2"/>
    <n v="0"/>
    <x v="0"/>
    <s v="USD"/>
    <n v="1425197321"/>
    <n v="1422605321"/>
    <b v="0"/>
    <n v="3"/>
    <b v="0"/>
    <x v="19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x v="0"/>
    <s v="USD"/>
    <n v="1484239320"/>
    <n v="1482609088"/>
    <b v="0"/>
    <n v="4"/>
    <b v="0"/>
    <x v="19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x v="0"/>
    <s v="USD"/>
    <n v="1478059140"/>
    <n v="1476391223"/>
    <b v="0"/>
    <n v="3"/>
    <b v="0"/>
    <x v="19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x v="1"/>
    <s v="GBP"/>
    <n v="1486391011"/>
    <n v="1483712611"/>
    <b v="0"/>
    <n v="375"/>
    <b v="1"/>
    <x v="20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x v="0"/>
    <s v="USD"/>
    <n v="1433736000"/>
    <n v="1430945149"/>
    <b v="0"/>
    <n v="111"/>
    <b v="1"/>
    <x v="20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x v="1"/>
    <s v="GBP"/>
    <n v="1433198520"/>
    <n v="1430340195"/>
    <b v="0"/>
    <n v="123"/>
    <b v="1"/>
    <x v="20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x v="0"/>
    <s v="USD"/>
    <n v="1431885600"/>
    <n v="1429133323"/>
    <b v="0"/>
    <n v="70"/>
    <b v="1"/>
    <x v="20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n v="161"/>
    <x v="5"/>
    <s v="CAD"/>
    <n v="1482943740"/>
    <n v="1481129340"/>
    <b v="0"/>
    <n v="85"/>
    <b v="1"/>
    <x v="20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n v="108"/>
    <x v="0"/>
    <s v="USD"/>
    <n v="1467242995"/>
    <n v="1465428595"/>
    <b v="0"/>
    <n v="86"/>
    <b v="1"/>
    <x v="20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n v="135"/>
    <x v="0"/>
    <s v="USD"/>
    <n v="1409500725"/>
    <n v="1406908725"/>
    <b v="0"/>
    <n v="13"/>
    <b v="1"/>
    <x v="20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x v="0"/>
    <s v="USD"/>
    <n v="1458480560"/>
    <n v="1455892160"/>
    <b v="0"/>
    <n v="33"/>
    <b v="1"/>
    <x v="20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n v="290"/>
    <x v="1"/>
    <s v="GBP"/>
    <n v="1486814978"/>
    <n v="1484222978"/>
    <b v="0"/>
    <n v="15"/>
    <b v="1"/>
    <x v="2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x v="0"/>
    <s v="USD"/>
    <n v="1460223453"/>
    <n v="1455043053"/>
    <b v="0"/>
    <n v="273"/>
    <b v="1"/>
    <x v="20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x v="17"/>
    <s v="EUR"/>
    <n v="1428493379"/>
    <n v="1425901379"/>
    <b v="0"/>
    <n v="714"/>
    <b v="1"/>
    <x v="20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x v="13"/>
    <s v="EUR"/>
    <n v="1450602000"/>
    <n v="1445415653"/>
    <b v="0"/>
    <n v="170"/>
    <b v="1"/>
    <x v="20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n v="270"/>
    <x v="1"/>
    <s v="GBP"/>
    <n v="1450467539"/>
    <n v="1447875539"/>
    <b v="0"/>
    <n v="512"/>
    <b v="1"/>
    <x v="2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x v="0"/>
    <s v="USD"/>
    <n v="1465797540"/>
    <n v="1463155034"/>
    <b v="0"/>
    <n v="314"/>
    <b v="1"/>
    <x v="20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x v="0"/>
    <s v="USD"/>
    <n v="1451530800"/>
    <n v="1448463086"/>
    <b v="0"/>
    <n v="167"/>
    <b v="1"/>
    <x v="2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x v="1"/>
    <s v="GBP"/>
    <n v="1436380200"/>
    <n v="1433615400"/>
    <b v="0"/>
    <n v="9"/>
    <b v="1"/>
    <x v="20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n v="126"/>
    <x v="0"/>
    <s v="USD"/>
    <n v="1429183656"/>
    <n v="1427369256"/>
    <b v="0"/>
    <n v="103"/>
    <b v="1"/>
    <x v="20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x v="1"/>
    <s v="GBP"/>
    <n v="1468593246"/>
    <n v="1466001246"/>
    <b v="0"/>
    <n v="111"/>
    <b v="1"/>
    <x v="20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x v="2"/>
    <s v="AUD"/>
    <n v="1435388154"/>
    <n v="1432796154"/>
    <b v="0"/>
    <n v="271"/>
    <b v="1"/>
    <x v="20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x v="0"/>
    <s v="USD"/>
    <n v="1433083527"/>
    <n v="1430491527"/>
    <b v="0"/>
    <n v="101"/>
    <b v="1"/>
    <x v="20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x v="0"/>
    <s v="USD"/>
    <n v="1449205200"/>
    <n v="1445363833"/>
    <b v="0"/>
    <n v="57"/>
    <b v="1"/>
    <x v="20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x v="12"/>
    <s v="EUR"/>
    <n v="1434197351"/>
    <n v="1431605351"/>
    <b v="0"/>
    <n v="62"/>
    <b v="1"/>
    <x v="20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x v="15"/>
    <s v="EUR"/>
    <n v="1489238940"/>
    <n v="1486406253"/>
    <b v="0"/>
    <n v="32"/>
    <b v="1"/>
    <x v="20"/>
    <n v="32.340000000000003"/>
    <x v="8"/>
    <x v="20"/>
  </r>
  <r>
    <n v="1207"/>
    <s v="ITALIANA"/>
    <s v="A humanistic photo book about ancestral &amp; post-modern Italy."/>
    <n v="16700"/>
    <n v="17396"/>
    <x v="0"/>
    <n v="104"/>
    <x v="13"/>
    <s v="EUR"/>
    <n v="1459418400"/>
    <n v="1456827573"/>
    <b v="0"/>
    <n v="141"/>
    <b v="1"/>
    <x v="20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x v="0"/>
    <s v="USD"/>
    <n v="1458835264"/>
    <n v="1456246864"/>
    <b v="0"/>
    <n v="75"/>
    <b v="1"/>
    <x v="20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x v="0"/>
    <s v="USD"/>
    <n v="1488053905"/>
    <n v="1485461905"/>
    <b v="0"/>
    <n v="46"/>
    <b v="1"/>
    <x v="20"/>
    <n v="138.26"/>
    <x v="8"/>
    <x v="20"/>
  </r>
  <r>
    <n v="1210"/>
    <s v="Det Andra GÃ¶teborg"/>
    <s v="En fotobok om livet i det enda andra GÃ¶teborg i vÃ¤rlden"/>
    <n v="20000"/>
    <n v="50863"/>
    <x v="0"/>
    <n v="254"/>
    <x v="11"/>
    <s v="SEK"/>
    <n v="1433106000"/>
    <n v="1431124572"/>
    <b v="0"/>
    <n v="103"/>
    <b v="1"/>
    <x v="20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n v="101"/>
    <x v="5"/>
    <s v="CAD"/>
    <n v="1465505261"/>
    <n v="1464209261"/>
    <b v="0"/>
    <n v="6"/>
    <b v="1"/>
    <x v="2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x v="0"/>
    <s v="USD"/>
    <n v="1448586000"/>
    <n v="1447195695"/>
    <b v="0"/>
    <n v="83"/>
    <b v="1"/>
    <x v="2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x v="1"/>
    <s v="GBP"/>
    <n v="1485886100"/>
    <n v="1482862100"/>
    <b v="0"/>
    <n v="108"/>
    <b v="1"/>
    <x v="20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x v="0"/>
    <s v="USD"/>
    <n v="1433880605"/>
    <n v="1428696605"/>
    <b v="0"/>
    <n v="25"/>
    <b v="1"/>
    <x v="20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x v="0"/>
    <s v="USD"/>
    <n v="1401487756"/>
    <n v="1398895756"/>
    <b v="0"/>
    <n v="549"/>
    <b v="1"/>
    <x v="20"/>
    <n v="71.59"/>
    <x v="8"/>
    <x v="20"/>
  </r>
  <r>
    <n v="1216"/>
    <s v="In Training: a book of Bonsai photographs"/>
    <s v="A fine art photography book taking a new look at the art of bonsai."/>
    <n v="14000"/>
    <n v="20398"/>
    <x v="0"/>
    <n v="146"/>
    <x v="0"/>
    <s v="USD"/>
    <n v="1443826980"/>
    <n v="1441032457"/>
    <b v="0"/>
    <n v="222"/>
    <b v="1"/>
    <x v="20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x v="0"/>
    <s v="USD"/>
    <n v="1468524340"/>
    <n v="1465932340"/>
    <b v="0"/>
    <n v="183"/>
    <b v="1"/>
    <x v="20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x v="0"/>
    <s v="USD"/>
    <n v="1446346800"/>
    <n v="1443714800"/>
    <b v="0"/>
    <n v="89"/>
    <b v="1"/>
    <x v="20"/>
    <n v="174.21"/>
    <x v="8"/>
    <x v="20"/>
  </r>
  <r>
    <n v="1219"/>
    <s v="The Box"/>
    <s v="The Box is a fine art book of Ron Amato's innovative and seductive photography project."/>
    <n v="16350"/>
    <n v="26024"/>
    <x v="0"/>
    <n v="159"/>
    <x v="0"/>
    <s v="USD"/>
    <n v="1476961513"/>
    <n v="1474369513"/>
    <b v="0"/>
    <n v="253"/>
    <b v="1"/>
    <x v="20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n v="104"/>
    <x v="12"/>
    <s v="EUR"/>
    <n v="1440515112"/>
    <n v="1437923112"/>
    <b v="0"/>
    <n v="140"/>
    <b v="1"/>
    <x v="20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x v="1"/>
    <s v="GBP"/>
    <n v="1480809600"/>
    <n v="1478431488"/>
    <b v="0"/>
    <n v="103"/>
    <b v="1"/>
    <x v="20"/>
    <n v="23.8"/>
    <x v="8"/>
    <x v="20"/>
  </r>
  <r>
    <n v="1222"/>
    <s v="Project Pilgrim"/>
    <s v="Project Pilgrim is my effort to work towards normalizing mental health."/>
    <n v="4000"/>
    <n v="11215"/>
    <x v="0"/>
    <n v="280"/>
    <x v="5"/>
    <s v="CAD"/>
    <n v="1459483200"/>
    <n v="1456852647"/>
    <b v="0"/>
    <n v="138"/>
    <b v="1"/>
    <x v="20"/>
    <n v="81.27"/>
    <x v="8"/>
    <x v="20"/>
  </r>
  <r>
    <n v="1223"/>
    <s v="YOSEMITE PEOPLE"/>
    <s v="A photography book focusing on the people rather than the nature at Yosemite National Park."/>
    <n v="19800"/>
    <n v="22197"/>
    <x v="0"/>
    <n v="112"/>
    <x v="0"/>
    <s v="USD"/>
    <n v="1478754909"/>
    <n v="1476159309"/>
    <b v="0"/>
    <n v="191"/>
    <b v="1"/>
    <x v="20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n v="7"/>
    <x v="0"/>
    <s v="USD"/>
    <n v="1402060302"/>
    <n v="1396876302"/>
    <b v="0"/>
    <n v="18"/>
    <b v="0"/>
    <x v="21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x v="0"/>
    <s v="USD"/>
    <n v="1382478278"/>
    <n v="1377294278"/>
    <b v="0"/>
    <n v="3"/>
    <b v="0"/>
    <x v="2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x v="0"/>
    <s v="USD"/>
    <n v="1398042000"/>
    <n v="1395089981"/>
    <b v="0"/>
    <n v="40"/>
    <b v="0"/>
    <x v="21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x v="0"/>
    <s v="USD"/>
    <n v="1407394800"/>
    <n v="1404770616"/>
    <b v="0"/>
    <n v="0"/>
    <b v="0"/>
    <x v="2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x v="0"/>
    <s v="USD"/>
    <n v="1317231008"/>
    <n v="1312047008"/>
    <b v="0"/>
    <n v="24"/>
    <b v="0"/>
    <x v="21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x v="0"/>
    <s v="USD"/>
    <n v="1334592000"/>
    <n v="1331982127"/>
    <b v="0"/>
    <n v="1"/>
    <b v="0"/>
    <x v="2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x v="0"/>
    <s v="USD"/>
    <n v="1298589630"/>
    <n v="1295997630"/>
    <b v="0"/>
    <n v="0"/>
    <b v="0"/>
    <x v="2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x v="0"/>
    <s v="USD"/>
    <n v="1440723600"/>
    <n v="1436394968"/>
    <b v="0"/>
    <n v="0"/>
    <b v="0"/>
    <x v="2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x v="0"/>
    <s v="USD"/>
    <n v="1381090870"/>
    <n v="1377030070"/>
    <b v="0"/>
    <n v="1"/>
    <b v="0"/>
    <x v="2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x v="0"/>
    <s v="USD"/>
    <n v="1329864374"/>
    <n v="1328049974"/>
    <b v="0"/>
    <n v="6"/>
    <b v="0"/>
    <x v="2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x v="1"/>
    <s v="GBP"/>
    <n v="1422903342"/>
    <n v="1420311342"/>
    <b v="0"/>
    <n v="0"/>
    <b v="0"/>
    <x v="2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x v="0"/>
    <s v="USD"/>
    <n v="1387077299"/>
    <n v="1383621299"/>
    <b v="0"/>
    <n v="6"/>
    <b v="0"/>
    <x v="21"/>
    <n v="35"/>
    <x v="4"/>
    <x v="21"/>
  </r>
  <r>
    <n v="1236"/>
    <s v="&quot;Volando&quot; CD Release (Canceled)"/>
    <s v="Raising money to give the musicians their due."/>
    <n v="2500"/>
    <n v="0"/>
    <x v="1"/>
    <n v="0"/>
    <x v="0"/>
    <s v="USD"/>
    <n v="1343491200"/>
    <n v="1342801164"/>
    <b v="0"/>
    <n v="0"/>
    <b v="0"/>
    <x v="2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x v="0"/>
    <s v="USD"/>
    <n v="1345790865"/>
    <n v="1344062865"/>
    <b v="0"/>
    <n v="0"/>
    <b v="0"/>
    <x v="2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x v="0"/>
    <s v="USD"/>
    <n v="1312641536"/>
    <n v="1310049536"/>
    <b v="0"/>
    <n v="3"/>
    <b v="0"/>
    <x v="21"/>
    <n v="59.33"/>
    <x v="4"/>
    <x v="21"/>
  </r>
  <r>
    <n v="1239"/>
    <s v="Help Calmenco! finance new CD and Tour (Canceled)"/>
    <s v="Please consider helping us with our new CD and Riverdance Tour"/>
    <n v="2500"/>
    <n v="0"/>
    <x v="1"/>
    <n v="0"/>
    <x v="0"/>
    <s v="USD"/>
    <n v="1325804767"/>
    <n v="1323212767"/>
    <b v="0"/>
    <n v="0"/>
    <b v="0"/>
    <x v="2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n v="3"/>
    <x v="0"/>
    <s v="USD"/>
    <n v="1373665860"/>
    <n v="1368579457"/>
    <b v="0"/>
    <n v="8"/>
    <b v="0"/>
    <x v="2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x v="0"/>
    <s v="USD"/>
    <n v="1414994340"/>
    <n v="1413057980"/>
    <b v="0"/>
    <n v="34"/>
    <b v="0"/>
    <x v="2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x v="0"/>
    <s v="USD"/>
    <n v="1315747080"/>
    <n v="1314417502"/>
    <b v="0"/>
    <n v="1"/>
    <b v="0"/>
    <x v="2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x v="0"/>
    <s v="USD"/>
    <n v="1310158800"/>
    <n v="1304888771"/>
    <b v="0"/>
    <n v="38"/>
    <b v="0"/>
    <x v="2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x v="0"/>
    <s v="USD"/>
    <n v="1366664400"/>
    <n v="1363981723"/>
    <b v="1"/>
    <n v="45"/>
    <b v="1"/>
    <x v="11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x v="0"/>
    <s v="USD"/>
    <n v="1402755834"/>
    <n v="1400163834"/>
    <b v="1"/>
    <n v="17"/>
    <b v="1"/>
    <x v="11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x v="0"/>
    <s v="USD"/>
    <n v="1323136949"/>
    <n v="1319245349"/>
    <b v="1"/>
    <n v="31"/>
    <b v="1"/>
    <x v="11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n v="122"/>
    <x v="0"/>
    <s v="USD"/>
    <n v="1367823655"/>
    <n v="1365231655"/>
    <b v="1"/>
    <n v="50"/>
    <b v="1"/>
    <x v="11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n v="152"/>
    <x v="0"/>
    <s v="USD"/>
    <n v="1402642740"/>
    <n v="1399563953"/>
    <b v="1"/>
    <n v="59"/>
    <b v="1"/>
    <x v="11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x v="0"/>
    <s v="USD"/>
    <n v="1341683211"/>
    <n v="1339091211"/>
    <b v="1"/>
    <n v="81"/>
    <b v="1"/>
    <x v="11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x v="0"/>
    <s v="USD"/>
    <n v="1410017131"/>
    <n v="1406129131"/>
    <b v="1"/>
    <n v="508"/>
    <b v="1"/>
    <x v="11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n v="102"/>
    <x v="0"/>
    <s v="USD"/>
    <n v="1316979167"/>
    <n v="1311795167"/>
    <b v="1"/>
    <n v="74"/>
    <b v="1"/>
    <x v="1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x v="0"/>
    <s v="USD"/>
    <n v="1382658169"/>
    <n v="1380238969"/>
    <b v="1"/>
    <n v="141"/>
    <b v="1"/>
    <x v="11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x v="0"/>
    <s v="USD"/>
    <n v="1409770107"/>
    <n v="1407178107"/>
    <b v="1"/>
    <n v="711"/>
    <b v="1"/>
    <x v="11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x v="0"/>
    <s v="USD"/>
    <n v="1293857940"/>
    <n v="1288968886"/>
    <b v="1"/>
    <n v="141"/>
    <b v="1"/>
    <x v="1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x v="0"/>
    <s v="USD"/>
    <n v="1385932652"/>
    <n v="1383337052"/>
    <b v="1"/>
    <n v="109"/>
    <b v="1"/>
    <x v="11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x v="0"/>
    <s v="USD"/>
    <n v="1329084231"/>
    <n v="1326492231"/>
    <b v="1"/>
    <n v="361"/>
    <b v="1"/>
    <x v="11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x v="0"/>
    <s v="USD"/>
    <n v="1301792590"/>
    <n v="1297562590"/>
    <b v="1"/>
    <n v="176"/>
    <b v="1"/>
    <x v="11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n v="213"/>
    <x v="0"/>
    <s v="USD"/>
    <n v="1377960012"/>
    <n v="1375368012"/>
    <b v="1"/>
    <n v="670"/>
    <b v="1"/>
    <x v="11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n v="104"/>
    <x v="0"/>
    <s v="USD"/>
    <n v="1402286340"/>
    <n v="1399504664"/>
    <b v="1"/>
    <n v="96"/>
    <b v="1"/>
    <x v="11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x v="0"/>
    <s v="USD"/>
    <n v="1393445620"/>
    <n v="1390853620"/>
    <b v="1"/>
    <n v="74"/>
    <b v="1"/>
    <x v="11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n v="101"/>
    <x v="0"/>
    <s v="USD"/>
    <n v="1390983227"/>
    <n v="1388391227"/>
    <b v="1"/>
    <n v="52"/>
    <b v="1"/>
    <x v="1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x v="5"/>
    <s v="CAD"/>
    <n v="1392574692"/>
    <n v="1389982692"/>
    <b v="1"/>
    <n v="105"/>
    <b v="1"/>
    <x v="11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n v="119"/>
    <x v="0"/>
    <s v="USD"/>
    <n v="1396054800"/>
    <n v="1393034470"/>
    <b v="1"/>
    <n v="41"/>
    <b v="1"/>
    <x v="11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x v="0"/>
    <s v="USD"/>
    <n v="1383062083"/>
    <n v="1380556483"/>
    <b v="1"/>
    <n v="34"/>
    <b v="1"/>
    <x v="11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x v="0"/>
    <s v="USD"/>
    <n v="1291131815"/>
    <n v="1287071015"/>
    <b v="1"/>
    <n v="66"/>
    <b v="1"/>
    <x v="11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n v="100"/>
    <x v="0"/>
    <s v="USD"/>
    <n v="1389474145"/>
    <n v="1386882145"/>
    <b v="1"/>
    <n v="50"/>
    <b v="1"/>
    <x v="1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x v="0"/>
    <s v="USD"/>
    <n v="1374674558"/>
    <n v="1372082558"/>
    <b v="1"/>
    <n v="159"/>
    <b v="1"/>
    <x v="11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n v="117"/>
    <x v="0"/>
    <s v="USD"/>
    <n v="1379708247"/>
    <n v="1377116247"/>
    <b v="1"/>
    <n v="182"/>
    <b v="1"/>
    <x v="11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x v="0"/>
    <s v="USD"/>
    <n v="1460764800"/>
    <n v="1458157512"/>
    <b v="1"/>
    <n v="206"/>
    <b v="1"/>
    <x v="1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n v="115"/>
    <x v="0"/>
    <s v="USD"/>
    <n v="1332704042"/>
    <n v="1327523642"/>
    <b v="1"/>
    <n v="169"/>
    <b v="1"/>
    <x v="1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x v="0"/>
    <s v="USD"/>
    <n v="1384363459"/>
    <n v="1381767859"/>
    <b v="1"/>
    <n v="31"/>
    <b v="1"/>
    <x v="1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x v="0"/>
    <s v="USD"/>
    <n v="1276574400"/>
    <n v="1270576379"/>
    <b v="1"/>
    <n v="28"/>
    <b v="1"/>
    <x v="11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x v="5"/>
    <s v="CAD"/>
    <n v="1409506291"/>
    <n v="1406914291"/>
    <b v="1"/>
    <n v="54"/>
    <b v="1"/>
    <x v="11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x v="0"/>
    <s v="USD"/>
    <n v="1346344425"/>
    <n v="1343320425"/>
    <b v="1"/>
    <n v="467"/>
    <b v="1"/>
    <x v="11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x v="0"/>
    <s v="USD"/>
    <n v="1375908587"/>
    <n v="1372884587"/>
    <b v="1"/>
    <n v="389"/>
    <b v="1"/>
    <x v="11"/>
    <n v="62.52"/>
    <x v="4"/>
    <x v="11"/>
  </r>
  <r>
    <n v="1276"/>
    <s v="MR. DREAM GOES TO JAIL"/>
    <s v="Sponsor this Brooklyn punk band's debut seven-inch, MR. DREAM GOES TO JAIL."/>
    <n v="3000"/>
    <n v="3132.63"/>
    <x v="0"/>
    <n v="104"/>
    <x v="0"/>
    <s v="USD"/>
    <n v="1251777600"/>
    <n v="1247504047"/>
    <b v="1"/>
    <n v="68"/>
    <b v="1"/>
    <x v="1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x v="0"/>
    <s v="USD"/>
    <n v="1346765347"/>
    <n v="1343741347"/>
    <b v="1"/>
    <n v="413"/>
    <b v="1"/>
    <x v="11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x v="0"/>
    <s v="USD"/>
    <n v="1403661600"/>
    <n v="1401196766"/>
    <b v="1"/>
    <n v="190"/>
    <b v="1"/>
    <x v="11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x v="0"/>
    <s v="USD"/>
    <n v="1395624170"/>
    <n v="1392171770"/>
    <b v="1"/>
    <n v="189"/>
    <b v="1"/>
    <x v="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n v="111"/>
    <x v="0"/>
    <s v="USD"/>
    <n v="1299003054"/>
    <n v="1291227054"/>
    <b v="1"/>
    <n v="130"/>
    <b v="1"/>
    <x v="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x v="0"/>
    <s v="USD"/>
    <n v="1375033836"/>
    <n v="1373305836"/>
    <b v="1"/>
    <n v="74"/>
    <b v="1"/>
    <x v="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x v="0"/>
    <s v="USD"/>
    <n v="1386565140"/>
    <n v="1383909855"/>
    <b v="1"/>
    <n v="274"/>
    <b v="1"/>
    <x v="1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n v="211"/>
    <x v="0"/>
    <s v="USD"/>
    <n v="1362974400"/>
    <n v="1360948389"/>
    <b v="1"/>
    <n v="22"/>
    <b v="1"/>
    <x v="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x v="0"/>
    <s v="USD"/>
    <n v="1483203540"/>
    <n v="1481175482"/>
    <b v="0"/>
    <n v="31"/>
    <b v="1"/>
    <x v="6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n v="102"/>
    <x v="1"/>
    <s v="GBP"/>
    <n v="1434808775"/>
    <n v="1433512775"/>
    <b v="0"/>
    <n v="63"/>
    <b v="1"/>
    <x v="6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n v="108"/>
    <x v="1"/>
    <s v="GBP"/>
    <n v="1424181600"/>
    <n v="1423041227"/>
    <b v="0"/>
    <n v="20"/>
    <b v="1"/>
    <x v="6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x v="1"/>
    <s v="GBP"/>
    <n v="1434120856"/>
    <n v="1428936856"/>
    <b v="0"/>
    <n v="25"/>
    <b v="1"/>
    <x v="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x v="0"/>
    <s v="USD"/>
    <n v="1470801600"/>
    <n v="1468122163"/>
    <b v="0"/>
    <n v="61"/>
    <b v="1"/>
    <x v="6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n v="125"/>
    <x v="0"/>
    <s v="USD"/>
    <n v="1483499645"/>
    <n v="1480907645"/>
    <b v="0"/>
    <n v="52"/>
    <b v="1"/>
    <x v="6"/>
    <n v="36.08"/>
    <x v="1"/>
    <x v="6"/>
  </r>
  <r>
    <n v="1290"/>
    <s v="I Died... I Came Back, ... Whatever"/>
    <s v="Sometimes your Heart has to STOP for your Life to START."/>
    <n v="3500"/>
    <n v="3800"/>
    <x v="0"/>
    <n v="109"/>
    <x v="0"/>
    <s v="USD"/>
    <n v="1429772340"/>
    <n v="1427121931"/>
    <b v="0"/>
    <n v="86"/>
    <b v="1"/>
    <x v="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x v="0"/>
    <s v="USD"/>
    <n v="1428390000"/>
    <n v="1425224391"/>
    <b v="0"/>
    <n v="42"/>
    <b v="1"/>
    <x v="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x v="1"/>
    <s v="GBP"/>
    <n v="1444172340"/>
    <n v="1441822828"/>
    <b v="0"/>
    <n v="52"/>
    <b v="1"/>
    <x v="6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x v="0"/>
    <s v="USD"/>
    <n v="1447523371"/>
    <n v="1444927771"/>
    <b v="0"/>
    <n v="120"/>
    <b v="1"/>
    <x v="6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n v="122"/>
    <x v="1"/>
    <s v="GBP"/>
    <n v="1445252400"/>
    <n v="1443696797"/>
    <b v="0"/>
    <n v="22"/>
    <b v="1"/>
    <x v="6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x v="1"/>
    <s v="GBP"/>
    <n v="1438189200"/>
    <n v="1435585497"/>
    <b v="0"/>
    <n v="64"/>
    <b v="1"/>
    <x v="6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x v="1"/>
    <s v="GBP"/>
    <n v="1457914373"/>
    <n v="1456189973"/>
    <b v="0"/>
    <n v="23"/>
    <b v="1"/>
    <x v="6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x v="0"/>
    <s v="USD"/>
    <n v="1462125358"/>
    <n v="1459533358"/>
    <b v="0"/>
    <n v="238"/>
    <b v="1"/>
    <x v="6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n v="105"/>
    <x v="1"/>
    <s v="GBP"/>
    <n v="1461860432"/>
    <n v="1459268432"/>
    <b v="0"/>
    <n v="33"/>
    <b v="1"/>
    <x v="6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n v="124"/>
    <x v="0"/>
    <s v="USD"/>
    <n v="1436902359"/>
    <n v="1434310359"/>
    <b v="0"/>
    <n v="32"/>
    <b v="1"/>
    <x v="6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x v="0"/>
    <s v="USD"/>
    <n v="1464807420"/>
    <n v="1461427938"/>
    <b v="0"/>
    <n v="24"/>
    <b v="1"/>
    <x v="6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x v="0"/>
    <s v="USD"/>
    <n v="1437447600"/>
    <n v="1436551178"/>
    <b v="0"/>
    <n v="29"/>
    <b v="1"/>
    <x v="6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x v="0"/>
    <s v="USD"/>
    <n v="1480559011"/>
    <n v="1477963411"/>
    <b v="0"/>
    <n v="50"/>
    <b v="1"/>
    <x v="6"/>
    <n v="50"/>
    <x v="1"/>
    <x v="6"/>
  </r>
  <r>
    <n v="1303"/>
    <s v="Forward Arena Theatre Company: Summer Season"/>
    <s v="Groundbreaking queer theatre."/>
    <n v="3500"/>
    <n v="4559.13"/>
    <x v="0"/>
    <n v="130"/>
    <x v="1"/>
    <s v="GBP"/>
    <n v="1469962800"/>
    <n v="1468578920"/>
    <b v="0"/>
    <n v="108"/>
    <b v="1"/>
    <x v="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x v="1"/>
    <s v="GBP"/>
    <n v="1489376405"/>
    <n v="1484196005"/>
    <b v="0"/>
    <n v="104"/>
    <b v="0"/>
    <x v="8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x v="0"/>
    <s v="USD"/>
    <n v="1469122200"/>
    <n v="1466611108"/>
    <b v="0"/>
    <n v="86"/>
    <b v="0"/>
    <x v="8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x v="0"/>
    <s v="USD"/>
    <n v="1417690734"/>
    <n v="1415098734"/>
    <b v="0"/>
    <n v="356"/>
    <b v="0"/>
    <x v="8"/>
    <n v="201.6"/>
    <x v="2"/>
    <x v="8"/>
  </r>
  <r>
    <n v="1307"/>
    <s v="VR Card - Customized Virtual Reality Viewer (Canceled)"/>
    <s v="Get VR to Everyone with Mailable, Ready to Use Viewers"/>
    <n v="50000"/>
    <n v="5757"/>
    <x v="1"/>
    <n v="12"/>
    <x v="0"/>
    <s v="USD"/>
    <n v="1455710679"/>
    <n v="1453118679"/>
    <b v="0"/>
    <n v="45"/>
    <b v="0"/>
    <x v="8"/>
    <n v="127.93"/>
    <x v="2"/>
    <x v="8"/>
  </r>
  <r>
    <n v="1308"/>
    <s v="Boost Band: Wristband Phone Charger (Canceled)"/>
    <s v="Boost Band, a wristband that charges any device"/>
    <n v="10000"/>
    <n v="1136"/>
    <x v="1"/>
    <n v="11"/>
    <x v="0"/>
    <s v="USD"/>
    <n v="1475937812"/>
    <n v="1472481812"/>
    <b v="0"/>
    <n v="38"/>
    <b v="0"/>
    <x v="8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n v="112"/>
    <x v="0"/>
    <s v="USD"/>
    <n v="1444943468"/>
    <n v="1441919468"/>
    <b v="0"/>
    <n v="35"/>
    <b v="0"/>
    <x v="8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n v="16"/>
    <x v="0"/>
    <s v="USD"/>
    <n v="1471622450"/>
    <n v="1467734450"/>
    <b v="0"/>
    <n v="24"/>
    <b v="0"/>
    <x v="8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x v="0"/>
    <s v="USD"/>
    <n v="1480536919"/>
    <n v="1477509319"/>
    <b v="0"/>
    <n v="100"/>
    <b v="0"/>
    <x v="8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n v="1"/>
    <x v="0"/>
    <s v="USD"/>
    <n v="1429375922"/>
    <n v="1426783922"/>
    <b v="0"/>
    <n v="1"/>
    <b v="0"/>
    <x v="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x v="0"/>
    <s v="USD"/>
    <n v="1457024514"/>
    <n v="1454432514"/>
    <b v="0"/>
    <n v="122"/>
    <b v="0"/>
    <x v="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x v="0"/>
    <s v="USD"/>
    <n v="1477065860"/>
    <n v="1471881860"/>
    <b v="0"/>
    <n v="11"/>
    <b v="0"/>
    <x v="8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n v="40"/>
    <x v="0"/>
    <s v="USD"/>
    <n v="1446771600"/>
    <n v="1443700648"/>
    <b v="0"/>
    <n v="248"/>
    <b v="0"/>
    <x v="8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n v="0"/>
    <x v="0"/>
    <s v="USD"/>
    <n v="1456700709"/>
    <n v="1453676709"/>
    <b v="0"/>
    <n v="1"/>
    <b v="0"/>
    <x v="8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x v="8"/>
    <s v="DKK"/>
    <n v="1469109600"/>
    <n v="1464586746"/>
    <b v="0"/>
    <n v="19"/>
    <b v="0"/>
    <x v="8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x v="0"/>
    <s v="USD"/>
    <n v="1420938172"/>
    <n v="1418346172"/>
    <b v="0"/>
    <n v="135"/>
    <b v="0"/>
    <x v="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x v="1"/>
    <s v="GBP"/>
    <n v="1405094400"/>
    <n v="1403810965"/>
    <b v="0"/>
    <n v="9"/>
    <b v="0"/>
    <x v="8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x v="9"/>
    <s v="EUR"/>
    <n v="1483138800"/>
    <n v="1480610046"/>
    <b v="0"/>
    <n v="3"/>
    <b v="0"/>
    <x v="8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x v="11"/>
    <s v="SEK"/>
    <n v="1482515937"/>
    <n v="1479923937"/>
    <b v="0"/>
    <n v="7"/>
    <b v="0"/>
    <x v="8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x v="1"/>
    <s v="GBP"/>
    <n v="1432223125"/>
    <n v="1429631125"/>
    <b v="0"/>
    <n v="4"/>
    <b v="0"/>
    <x v="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x v="0"/>
    <s v="USD"/>
    <n v="1461653700"/>
    <n v="1458665146"/>
    <b v="0"/>
    <n v="44"/>
    <b v="0"/>
    <x v="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x v="0"/>
    <s v="USD"/>
    <n v="1476371552"/>
    <n v="1473779552"/>
    <b v="0"/>
    <n v="90"/>
    <b v="0"/>
    <x v="8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x v="0"/>
    <s v="USD"/>
    <n v="1483063435"/>
    <n v="1480471435"/>
    <b v="0"/>
    <n v="8"/>
    <b v="0"/>
    <x v="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x v="0"/>
    <s v="USD"/>
    <n v="1421348428"/>
    <n v="1417460428"/>
    <b v="0"/>
    <n v="11"/>
    <b v="0"/>
    <x v="8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x v="0"/>
    <s v="USD"/>
    <n v="1432916235"/>
    <n v="1430324235"/>
    <b v="0"/>
    <n v="41"/>
    <b v="0"/>
    <x v="8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x v="0"/>
    <s v="USD"/>
    <n v="1476458734"/>
    <n v="1472570734"/>
    <b v="0"/>
    <n v="15"/>
    <b v="0"/>
    <x v="8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x v="0"/>
    <s v="USD"/>
    <n v="1417501145"/>
    <n v="1414041545"/>
    <b v="0"/>
    <n v="9"/>
    <b v="0"/>
    <x v="8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x v="0"/>
    <s v="USD"/>
    <n v="1467432000"/>
    <n v="1464763109"/>
    <b v="0"/>
    <n v="50"/>
    <b v="0"/>
    <x v="8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x v="0"/>
    <s v="USD"/>
    <n v="1471435554"/>
    <n v="1468843554"/>
    <b v="0"/>
    <n v="34"/>
    <b v="0"/>
    <x v="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x v="16"/>
    <s v="CHF"/>
    <n v="1485480408"/>
    <n v="1482888408"/>
    <b v="0"/>
    <n v="0"/>
    <b v="0"/>
    <x v="8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x v="2"/>
    <s v="AUD"/>
    <n v="1405478025"/>
    <n v="1402886025"/>
    <b v="0"/>
    <n v="0"/>
    <b v="0"/>
    <x v="8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x v="0"/>
    <s v="USD"/>
    <n v="1457721287"/>
    <n v="1455129287"/>
    <b v="0"/>
    <n v="276"/>
    <b v="0"/>
    <x v="8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x v="0"/>
    <s v="USD"/>
    <n v="1449354502"/>
    <n v="1446762502"/>
    <b v="0"/>
    <n v="16"/>
    <b v="0"/>
    <x v="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x v="0"/>
    <s v="USD"/>
    <n v="1418849028"/>
    <n v="1415825028"/>
    <b v="0"/>
    <n v="224"/>
    <b v="0"/>
    <x v="8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x v="0"/>
    <s v="USD"/>
    <n v="1488549079"/>
    <n v="1485957079"/>
    <b v="0"/>
    <n v="140"/>
    <b v="0"/>
    <x v="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x v="0"/>
    <s v="USD"/>
    <n v="1438543033"/>
    <n v="1435951033"/>
    <b v="0"/>
    <n v="15"/>
    <b v="0"/>
    <x v="8"/>
    <n v="66.069999999999993"/>
    <x v="2"/>
    <x v="8"/>
  </r>
  <r>
    <n v="1339"/>
    <s v="Linkoo (Canceled)"/>
    <s v="World's Smallest customizable Phone &amp; GPS Watch for kids !"/>
    <n v="50000"/>
    <n v="3317"/>
    <x v="1"/>
    <n v="7"/>
    <x v="0"/>
    <s v="USD"/>
    <n v="1418056315"/>
    <n v="1414164715"/>
    <b v="0"/>
    <n v="37"/>
    <b v="0"/>
    <x v="8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n v="0"/>
    <x v="0"/>
    <s v="USD"/>
    <n v="1408112253"/>
    <n v="1405520253"/>
    <b v="0"/>
    <n v="0"/>
    <b v="0"/>
    <x v="8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x v="1"/>
    <s v="GBP"/>
    <n v="1475333917"/>
    <n v="1472569117"/>
    <b v="0"/>
    <n v="46"/>
    <b v="0"/>
    <x v="8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x v="0"/>
    <s v="USD"/>
    <n v="1437161739"/>
    <n v="1434569739"/>
    <b v="0"/>
    <n v="1"/>
    <b v="0"/>
    <x v="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x v="0"/>
    <s v="USD"/>
    <n v="1471579140"/>
    <n v="1466512683"/>
    <b v="0"/>
    <n v="323"/>
    <b v="0"/>
    <x v="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x v="5"/>
    <s v="CAD"/>
    <n v="1467313039"/>
    <n v="1464807439"/>
    <b v="0"/>
    <n v="139"/>
    <b v="1"/>
    <x v="9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x v="0"/>
    <s v="USD"/>
    <n v="1405366359"/>
    <n v="1402342359"/>
    <b v="0"/>
    <n v="7"/>
    <b v="1"/>
    <x v="9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x v="0"/>
    <s v="USD"/>
    <n v="1372297751"/>
    <n v="1369705751"/>
    <b v="0"/>
    <n v="149"/>
    <b v="1"/>
    <x v="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x v="0"/>
    <s v="USD"/>
    <n v="1425741525"/>
    <n v="1423149525"/>
    <b v="0"/>
    <n v="31"/>
    <b v="1"/>
    <x v="9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x v="0"/>
    <s v="USD"/>
    <n v="1418904533"/>
    <n v="1416485333"/>
    <b v="0"/>
    <n v="26"/>
    <b v="1"/>
    <x v="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x v="5"/>
    <s v="CAD"/>
    <n v="1450249140"/>
    <n v="1447055935"/>
    <b v="0"/>
    <n v="172"/>
    <b v="1"/>
    <x v="9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x v="0"/>
    <s v="USD"/>
    <n v="1451089134"/>
    <n v="1448497134"/>
    <b v="0"/>
    <n v="78"/>
    <b v="1"/>
    <x v="9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n v="101"/>
    <x v="0"/>
    <s v="USD"/>
    <n v="1455299144"/>
    <n v="1452707144"/>
    <b v="0"/>
    <n v="120"/>
    <b v="1"/>
    <x v="9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x v="0"/>
    <s v="USD"/>
    <n v="1441425540"/>
    <n v="1436968366"/>
    <b v="0"/>
    <n v="227"/>
    <b v="1"/>
    <x v="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x v="0"/>
    <s v="USD"/>
    <n v="1362960000"/>
    <n v="1359946188"/>
    <b v="0"/>
    <n v="42"/>
    <b v="1"/>
    <x v="9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x v="1"/>
    <s v="GBP"/>
    <n v="1465672979"/>
    <n v="1463080979"/>
    <b v="0"/>
    <n v="64"/>
    <b v="1"/>
    <x v="9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x v="1"/>
    <s v="GBP"/>
    <n v="1354269600"/>
    <n v="1351663605"/>
    <b v="0"/>
    <n v="121"/>
    <b v="1"/>
    <x v="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x v="0"/>
    <s v="USD"/>
    <n v="1372985760"/>
    <n v="1370393760"/>
    <b v="0"/>
    <n v="87"/>
    <b v="1"/>
    <x v="9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n v="125"/>
    <x v="0"/>
    <s v="USD"/>
    <n v="1362117540"/>
    <n v="1359587137"/>
    <b v="0"/>
    <n v="65"/>
    <b v="1"/>
    <x v="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n v="112"/>
    <x v="0"/>
    <s v="USD"/>
    <n v="1309009323"/>
    <n v="1306417323"/>
    <b v="0"/>
    <n v="49"/>
    <b v="1"/>
    <x v="9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x v="0"/>
    <s v="USD"/>
    <n v="1309980790"/>
    <n v="1304623990"/>
    <b v="0"/>
    <n v="19"/>
    <b v="1"/>
    <x v="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n v="173"/>
    <x v="0"/>
    <s v="USD"/>
    <n v="1343943420"/>
    <n v="1341524220"/>
    <b v="0"/>
    <n v="81"/>
    <b v="1"/>
    <x v="9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x v="1"/>
    <s v="GBP"/>
    <n v="1403370772"/>
    <n v="1400778772"/>
    <b v="0"/>
    <n v="264"/>
    <b v="1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x v="0"/>
    <s v="USD"/>
    <n v="1378592731"/>
    <n v="1373408731"/>
    <b v="0"/>
    <n v="25"/>
    <b v="1"/>
    <x v="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x v="0"/>
    <s v="USD"/>
    <n v="1455523140"/>
    <n v="1453925727"/>
    <b v="0"/>
    <n v="5"/>
    <b v="1"/>
    <x v="9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x v="8"/>
    <s v="DKK"/>
    <n v="1420648906"/>
    <n v="1415464906"/>
    <b v="0"/>
    <n v="144"/>
    <b v="1"/>
    <x v="11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x v="0"/>
    <s v="USD"/>
    <n v="1426523752"/>
    <n v="1423935352"/>
    <b v="0"/>
    <n v="92"/>
    <b v="1"/>
    <x v="11"/>
    <n v="81.739999999999995"/>
    <x v="4"/>
    <x v="11"/>
  </r>
  <r>
    <n v="1366"/>
    <s v="Kick It! A Tribute to the A.K.s"/>
    <s v="A musical memorial for Alexi Petersen."/>
    <n v="7500"/>
    <n v="9486.69"/>
    <x v="0"/>
    <n v="126"/>
    <x v="0"/>
    <s v="USD"/>
    <n v="1417049663"/>
    <n v="1413158063"/>
    <b v="0"/>
    <n v="147"/>
    <b v="1"/>
    <x v="1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x v="0"/>
    <s v="USD"/>
    <n v="1447463050"/>
    <n v="1444867450"/>
    <b v="0"/>
    <n v="90"/>
    <b v="1"/>
    <x v="1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x v="0"/>
    <s v="USD"/>
    <n v="1434342894"/>
    <n v="1432269294"/>
    <b v="0"/>
    <n v="87"/>
    <b v="1"/>
    <x v="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x v="0"/>
    <s v="USD"/>
    <n v="1397225746"/>
    <n v="1394633746"/>
    <b v="0"/>
    <n v="406"/>
    <b v="1"/>
    <x v="1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n v="104"/>
    <x v="0"/>
    <s v="USD"/>
    <n v="1381881890"/>
    <n v="1380585890"/>
    <b v="0"/>
    <n v="20"/>
    <b v="1"/>
    <x v="11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x v="0"/>
    <s v="USD"/>
    <n v="1431022342"/>
    <n v="1428430342"/>
    <b v="0"/>
    <n v="70"/>
    <b v="1"/>
    <x v="11"/>
    <n v="107.07"/>
    <x v="4"/>
    <x v="11"/>
  </r>
  <r>
    <n v="1372"/>
    <s v="Ted Lukas &amp; the Misled new CD - &quot;FEED&quot;"/>
    <s v="Please help us raise funds to press our new CD!"/>
    <n v="500"/>
    <n v="620"/>
    <x v="0"/>
    <n v="124"/>
    <x v="0"/>
    <s v="USD"/>
    <n v="1342115132"/>
    <n v="1339523132"/>
    <b v="0"/>
    <n v="16"/>
    <b v="1"/>
    <x v="11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n v="105"/>
    <x v="0"/>
    <s v="USD"/>
    <n v="1483138233"/>
    <n v="1480546233"/>
    <b v="0"/>
    <n v="52"/>
    <b v="1"/>
    <x v="1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x v="0"/>
    <s v="USD"/>
    <n v="1458874388"/>
    <n v="1456285988"/>
    <b v="0"/>
    <n v="66"/>
    <b v="1"/>
    <x v="11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x v="6"/>
    <s v="EUR"/>
    <n v="1484444119"/>
    <n v="1481852119"/>
    <b v="0"/>
    <n v="109"/>
    <b v="1"/>
    <x v="1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n v="252"/>
    <x v="1"/>
    <s v="GBP"/>
    <n v="1480784606"/>
    <n v="1478189006"/>
    <b v="0"/>
    <n v="168"/>
    <b v="1"/>
    <x v="1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x v="0"/>
    <s v="USD"/>
    <n v="1486095060"/>
    <n v="1484198170"/>
    <b v="0"/>
    <n v="31"/>
    <b v="1"/>
    <x v="11"/>
    <n v="48.71"/>
    <x v="4"/>
    <x v="11"/>
  </r>
  <r>
    <n v="1378"/>
    <s v="SIX BY SEVEN"/>
    <s v="A psychedelic post rock masterpiece!"/>
    <n v="2000"/>
    <n v="4067"/>
    <x v="0"/>
    <n v="203"/>
    <x v="1"/>
    <s v="GBP"/>
    <n v="1470075210"/>
    <n v="1468779210"/>
    <b v="0"/>
    <n v="133"/>
    <b v="1"/>
    <x v="11"/>
    <n v="30.58"/>
    <x v="4"/>
    <x v="11"/>
  </r>
  <r>
    <n v="1379"/>
    <s v="J. Walter Makes a Record"/>
    <s v="---------The long-awaited debut full-length from Justin Ruddy--------"/>
    <n v="10000"/>
    <n v="11160"/>
    <x v="0"/>
    <n v="112"/>
    <x v="0"/>
    <s v="USD"/>
    <n v="1433504876"/>
    <n v="1430912876"/>
    <b v="0"/>
    <n v="151"/>
    <b v="1"/>
    <x v="11"/>
    <n v="73.91"/>
    <x v="4"/>
    <x v="11"/>
  </r>
  <r>
    <n v="1380"/>
    <s v="BARNFEST 2015"/>
    <s v="A DIY MUSIC FESTIVAL FROM ST. LOUIS MO! Bands make their own festival, help make it legit!"/>
    <n v="25"/>
    <n v="106"/>
    <x v="0"/>
    <n v="424"/>
    <x v="0"/>
    <s v="USD"/>
    <n v="1433815200"/>
    <n v="1431886706"/>
    <b v="0"/>
    <n v="5"/>
    <b v="1"/>
    <x v="11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x v="0"/>
    <s v="USD"/>
    <n v="1482988125"/>
    <n v="1480396125"/>
    <b v="0"/>
    <n v="73"/>
    <b v="1"/>
    <x v="1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n v="104"/>
    <x v="0"/>
    <s v="USD"/>
    <n v="1367867536"/>
    <n v="1365275536"/>
    <b v="0"/>
    <n v="148"/>
    <b v="1"/>
    <x v="1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x v="5"/>
    <s v="CAD"/>
    <n v="1482457678"/>
    <n v="1480729678"/>
    <b v="0"/>
    <n v="93"/>
    <b v="1"/>
    <x v="1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x v="0"/>
    <s v="USD"/>
    <n v="1436117922"/>
    <n v="1433525922"/>
    <b v="0"/>
    <n v="63"/>
    <b v="1"/>
    <x v="11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n v="110"/>
    <x v="12"/>
    <s v="EUR"/>
    <n v="1461931860"/>
    <n v="1457109121"/>
    <b v="0"/>
    <n v="134"/>
    <b v="1"/>
    <x v="11"/>
    <n v="65.91"/>
    <x v="4"/>
    <x v="11"/>
  </r>
  <r>
    <n v="1386"/>
    <s v="MALTESE CROSS: The First Album"/>
    <s v="We are a classic hard rock/heavy metal band just trying to keep rock alive!"/>
    <n v="400"/>
    <n v="875"/>
    <x v="0"/>
    <n v="219"/>
    <x v="0"/>
    <s v="USD"/>
    <n v="1438183889"/>
    <n v="1435591889"/>
    <b v="0"/>
    <n v="14"/>
    <b v="1"/>
    <x v="11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x v="0"/>
    <s v="USD"/>
    <n v="1433305800"/>
    <n v="1430604395"/>
    <b v="0"/>
    <n v="78"/>
    <b v="1"/>
    <x v="11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x v="0"/>
    <s v="USD"/>
    <n v="1476720840"/>
    <n v="1474469117"/>
    <b v="0"/>
    <n v="112"/>
    <b v="1"/>
    <x v="1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n v="145"/>
    <x v="1"/>
    <s v="GBP"/>
    <n v="1471087957"/>
    <n v="1468495957"/>
    <b v="0"/>
    <n v="34"/>
    <b v="1"/>
    <x v="11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n v="109"/>
    <x v="0"/>
    <s v="USD"/>
    <n v="1430154720"/>
    <n v="1427224606"/>
    <b v="0"/>
    <n v="19"/>
    <b v="1"/>
    <x v="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n v="110"/>
    <x v="0"/>
    <s v="USD"/>
    <n v="1440219540"/>
    <n v="1436369818"/>
    <b v="0"/>
    <n v="13"/>
    <b v="1"/>
    <x v="1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n v="114"/>
    <x v="0"/>
    <s v="USD"/>
    <n v="1456976586"/>
    <n v="1454298186"/>
    <b v="0"/>
    <n v="104"/>
    <b v="1"/>
    <x v="11"/>
    <n v="27.32"/>
    <x v="4"/>
    <x v="11"/>
  </r>
  <r>
    <n v="1393"/>
    <s v="WolfHunt | Social Commentary Rock Project"/>
    <s v="Rock n' Roll tales of our times"/>
    <n v="10000"/>
    <n v="10235"/>
    <x v="0"/>
    <n v="102"/>
    <x v="0"/>
    <s v="USD"/>
    <n v="1470068523"/>
    <n v="1467476523"/>
    <b v="0"/>
    <n v="52"/>
    <b v="1"/>
    <x v="1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x v="0"/>
    <s v="USD"/>
    <n v="1488337200"/>
    <n v="1484623726"/>
    <b v="0"/>
    <n v="17"/>
    <b v="1"/>
    <x v="11"/>
    <n v="53.88"/>
    <x v="4"/>
    <x v="11"/>
  </r>
  <r>
    <n v="1395"/>
    <s v="Quiet Oaks Full Length Album"/>
    <s v="Help Quiet Oaks record their debut album!!!"/>
    <n v="3500"/>
    <n v="3916"/>
    <x v="0"/>
    <n v="112"/>
    <x v="0"/>
    <s v="USD"/>
    <n v="1484430481"/>
    <n v="1481838481"/>
    <b v="0"/>
    <n v="82"/>
    <b v="1"/>
    <x v="1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x v="0"/>
    <s v="USD"/>
    <n v="1423871882"/>
    <n v="1421279882"/>
    <b v="0"/>
    <n v="73"/>
    <b v="1"/>
    <x v="11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x v="0"/>
    <s v="USD"/>
    <n v="1477603140"/>
    <n v="1475013710"/>
    <b v="0"/>
    <n v="158"/>
    <b v="1"/>
    <x v="1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x v="0"/>
    <s v="USD"/>
    <n v="1467752334"/>
    <n v="1465160334"/>
    <b v="0"/>
    <n v="65"/>
    <b v="1"/>
    <x v="1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x v="0"/>
    <s v="USD"/>
    <n v="1412640373"/>
    <n v="1410048373"/>
    <b v="0"/>
    <n v="184"/>
    <b v="1"/>
    <x v="1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x v="1"/>
    <s v="GBP"/>
    <n v="1465709400"/>
    <n v="1462695073"/>
    <b v="0"/>
    <n v="34"/>
    <b v="1"/>
    <x v="11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x v="0"/>
    <s v="USD"/>
    <n v="1369612474"/>
    <n v="1367798074"/>
    <b v="0"/>
    <n v="240"/>
    <b v="1"/>
    <x v="11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x v="1"/>
    <s v="GBP"/>
    <n v="1430439411"/>
    <n v="1425259011"/>
    <b v="0"/>
    <n v="113"/>
    <b v="1"/>
    <x v="1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x v="0"/>
    <s v="USD"/>
    <n v="1374802235"/>
    <n v="1372210235"/>
    <b v="0"/>
    <n v="66"/>
    <b v="1"/>
    <x v="11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x v="1"/>
    <s v="GBP"/>
    <n v="1424607285"/>
    <n v="1422447285"/>
    <b v="1"/>
    <n v="5"/>
    <b v="0"/>
    <x v="22"/>
    <n v="48.2"/>
    <x v="3"/>
    <x v="22"/>
  </r>
  <r>
    <n v="1405"/>
    <s v="The Bible translated into Emoticons"/>
    <s v="Will more people read the Bible if it were translated into Emoticons?"/>
    <n v="25000"/>
    <n v="105"/>
    <x v="2"/>
    <n v="0"/>
    <x v="0"/>
    <s v="USD"/>
    <n v="1417195201"/>
    <n v="1414599601"/>
    <b v="1"/>
    <n v="17"/>
    <b v="0"/>
    <x v="22"/>
    <n v="6.18"/>
    <x v="3"/>
    <x v="22"/>
  </r>
  <r>
    <n v="1406"/>
    <s v="Man Down! Translation project"/>
    <s v="The White coat and the battle dress uniform"/>
    <n v="12000"/>
    <n v="15"/>
    <x v="2"/>
    <n v="0"/>
    <x v="13"/>
    <s v="EUR"/>
    <n v="1449914400"/>
    <n v="1445336607"/>
    <b v="0"/>
    <n v="3"/>
    <b v="0"/>
    <x v="2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x v="0"/>
    <s v="USD"/>
    <n v="1407847978"/>
    <n v="1405687978"/>
    <b v="0"/>
    <n v="2"/>
    <b v="0"/>
    <x v="2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x v="1"/>
    <s v="GBP"/>
    <n v="1447451756"/>
    <n v="1444856156"/>
    <b v="0"/>
    <n v="6"/>
    <b v="0"/>
    <x v="2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x v="0"/>
    <s v="USD"/>
    <n v="1420085535"/>
    <n v="1414897935"/>
    <b v="0"/>
    <n v="0"/>
    <b v="0"/>
    <x v="22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x v="13"/>
    <s v="EUR"/>
    <n v="1464939520"/>
    <n v="1461051520"/>
    <b v="0"/>
    <n v="1"/>
    <b v="0"/>
    <x v="2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x v="1"/>
    <s v="GBP"/>
    <n v="1423185900"/>
    <n v="1420766700"/>
    <b v="0"/>
    <n v="3"/>
    <b v="0"/>
    <x v="22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n v="5"/>
    <x v="0"/>
    <s v="USD"/>
    <n v="1417656699"/>
    <n v="1415064699"/>
    <b v="0"/>
    <n v="13"/>
    <b v="0"/>
    <x v="2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x v="13"/>
    <s v="EUR"/>
    <n v="1455964170"/>
    <n v="1450780170"/>
    <b v="0"/>
    <n v="1"/>
    <b v="0"/>
    <x v="2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x v="0"/>
    <s v="USD"/>
    <n v="1483423467"/>
    <n v="1480831467"/>
    <b v="0"/>
    <n v="1"/>
    <b v="0"/>
    <x v="2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x v="0"/>
    <s v="USD"/>
    <n v="1439741591"/>
    <n v="1436285591"/>
    <b v="0"/>
    <n v="9"/>
    <b v="0"/>
    <x v="2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x v="0"/>
    <s v="USD"/>
    <n v="1448147619"/>
    <n v="1445552019"/>
    <b v="0"/>
    <n v="0"/>
    <b v="0"/>
    <x v="22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x v="0"/>
    <s v="USD"/>
    <n v="1442315460"/>
    <n v="1439696174"/>
    <b v="0"/>
    <n v="2"/>
    <b v="0"/>
    <x v="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x v="3"/>
    <s v="EUR"/>
    <n v="1456397834"/>
    <n v="1453805834"/>
    <b v="0"/>
    <n v="1"/>
    <b v="0"/>
    <x v="2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x v="0"/>
    <s v="USD"/>
    <n v="1476010619"/>
    <n v="1473418619"/>
    <b v="0"/>
    <n v="10"/>
    <b v="0"/>
    <x v="22"/>
    <n v="44.5"/>
    <x v="3"/>
    <x v="22"/>
  </r>
  <r>
    <n v="1420"/>
    <s v="Shakespeare in the Hood - Romeo and Juliet"/>
    <s v="Help me butcher Shakespeare in a satirical fashion."/>
    <n v="110"/>
    <n v="3"/>
    <x v="2"/>
    <n v="3"/>
    <x v="0"/>
    <s v="USD"/>
    <n v="1467129686"/>
    <n v="1464969686"/>
    <b v="0"/>
    <n v="3"/>
    <b v="0"/>
    <x v="2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x v="11"/>
    <s v="SEK"/>
    <n v="1423432709"/>
    <n v="1420840709"/>
    <b v="0"/>
    <n v="2"/>
    <b v="0"/>
    <x v="22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x v="4"/>
    <s v="NZD"/>
    <n v="1474436704"/>
    <n v="1471844704"/>
    <b v="0"/>
    <n v="2"/>
    <b v="0"/>
    <x v="22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x v="2"/>
    <s v="AUD"/>
    <n v="1451637531"/>
    <n v="1449045531"/>
    <b v="0"/>
    <n v="1"/>
    <b v="0"/>
    <x v="22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n v="20"/>
    <x v="0"/>
    <s v="USD"/>
    <n v="1479233602"/>
    <n v="1478106802"/>
    <b v="0"/>
    <n v="14"/>
    <b v="0"/>
    <x v="2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x v="0"/>
    <s v="USD"/>
    <n v="1430276959"/>
    <n v="1427684959"/>
    <b v="0"/>
    <n v="0"/>
    <b v="0"/>
    <x v="2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x v="12"/>
    <s v="EUR"/>
    <n v="1440408120"/>
    <n v="1435224120"/>
    <b v="0"/>
    <n v="0"/>
    <b v="0"/>
    <x v="22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n v="8"/>
    <x v="12"/>
    <s v="EUR"/>
    <n v="1474230385"/>
    <n v="1471638385"/>
    <b v="0"/>
    <n v="4"/>
    <b v="0"/>
    <x v="2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x v="3"/>
    <s v="EUR"/>
    <n v="1459584417"/>
    <n v="1456996017"/>
    <b v="0"/>
    <n v="3"/>
    <b v="0"/>
    <x v="2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n v="0"/>
    <x v="0"/>
    <s v="USD"/>
    <n v="1428629242"/>
    <n v="1426037242"/>
    <b v="0"/>
    <n v="0"/>
    <b v="0"/>
    <x v="22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n v="8"/>
    <x v="0"/>
    <s v="USD"/>
    <n v="1419017488"/>
    <n v="1416339088"/>
    <b v="0"/>
    <n v="5"/>
    <b v="0"/>
    <x v="2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x v="0"/>
    <s v="USD"/>
    <n v="1448517816"/>
    <n v="1445922216"/>
    <b v="0"/>
    <n v="47"/>
    <b v="0"/>
    <x v="2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x v="0"/>
    <s v="USD"/>
    <n v="1437417828"/>
    <n v="1434825828"/>
    <b v="0"/>
    <n v="0"/>
    <b v="0"/>
    <x v="22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x v="13"/>
    <s v="EUR"/>
    <n v="1481367600"/>
    <n v="1477839675"/>
    <b v="0"/>
    <n v="10"/>
    <b v="0"/>
    <x v="2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x v="8"/>
    <s v="DKK"/>
    <n v="1433775600"/>
    <n v="1431973478"/>
    <b v="0"/>
    <n v="11"/>
    <b v="0"/>
    <x v="2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n v="0"/>
    <x v="13"/>
    <s v="EUR"/>
    <n v="1444589020"/>
    <n v="1441997020"/>
    <b v="0"/>
    <n v="2"/>
    <b v="0"/>
    <x v="2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x v="12"/>
    <s v="EUR"/>
    <n v="1456043057"/>
    <n v="1453451057"/>
    <b v="0"/>
    <n v="2"/>
    <b v="0"/>
    <x v="2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x v="0"/>
    <s v="USD"/>
    <n v="1405227540"/>
    <n v="1402058739"/>
    <b v="0"/>
    <n v="22"/>
    <b v="0"/>
    <x v="2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x v="8"/>
    <s v="DKK"/>
    <n v="1461765300"/>
    <n v="1459198499"/>
    <b v="0"/>
    <n v="8"/>
    <b v="0"/>
    <x v="22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x v="5"/>
    <s v="CAD"/>
    <n v="1425758101"/>
    <n v="1423166101"/>
    <b v="0"/>
    <n v="6"/>
    <b v="0"/>
    <x v="2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x v="13"/>
    <s v="EUR"/>
    <n v="1464285463"/>
    <n v="1461693463"/>
    <b v="0"/>
    <n v="1"/>
    <b v="0"/>
    <x v="22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x v="1"/>
    <s v="GBP"/>
    <n v="1441995769"/>
    <n v="1436811769"/>
    <b v="0"/>
    <n v="3"/>
    <b v="0"/>
    <x v="2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x v="0"/>
    <s v="USD"/>
    <n v="1464190158"/>
    <n v="1461598158"/>
    <b v="0"/>
    <n v="0"/>
    <b v="0"/>
    <x v="2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x v="6"/>
    <s v="EUR"/>
    <n v="1483395209"/>
    <n v="1480803209"/>
    <b v="0"/>
    <n v="0"/>
    <b v="0"/>
    <x v="22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n v="0"/>
    <x v="12"/>
    <s v="EUR"/>
    <n v="1442091462"/>
    <n v="1436907462"/>
    <b v="0"/>
    <n v="0"/>
    <b v="0"/>
    <x v="2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x v="12"/>
    <s v="EUR"/>
    <n v="1434286855"/>
    <n v="1431694855"/>
    <b v="0"/>
    <n v="0"/>
    <b v="0"/>
    <x v="22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x v="13"/>
    <s v="EUR"/>
    <n v="1461235478"/>
    <n v="1459507478"/>
    <b v="0"/>
    <n v="0"/>
    <b v="0"/>
    <x v="22"/>
    <n v="0"/>
    <x v="3"/>
    <x v="22"/>
  </r>
  <r>
    <n v="1447"/>
    <s v="Indian Language Dictionary"/>
    <s v="I'm creating a dictionary of multiple Indian languages."/>
    <n v="500000"/>
    <n v="75"/>
    <x v="2"/>
    <n v="0"/>
    <x v="0"/>
    <s v="USD"/>
    <n v="1467999134"/>
    <n v="1465407134"/>
    <b v="0"/>
    <n v="3"/>
    <b v="0"/>
    <x v="2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x v="2"/>
    <s v="AUD"/>
    <n v="1432272300"/>
    <n v="1429655318"/>
    <b v="0"/>
    <n v="0"/>
    <b v="0"/>
    <x v="2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x v="0"/>
    <s v="USD"/>
    <n v="1431286105"/>
    <n v="1427138905"/>
    <b v="0"/>
    <n v="0"/>
    <b v="0"/>
    <x v="22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x v="0"/>
    <s v="USD"/>
    <n v="1455941197"/>
    <n v="1453349197"/>
    <b v="0"/>
    <n v="1"/>
    <b v="0"/>
    <x v="22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n v="0"/>
    <x v="0"/>
    <s v="USD"/>
    <n v="1416355259"/>
    <n v="1413759659"/>
    <b v="0"/>
    <n v="2"/>
    <b v="0"/>
    <x v="2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n v="0"/>
    <x v="0"/>
    <s v="USD"/>
    <n v="1406566363"/>
    <n v="1403974363"/>
    <b v="0"/>
    <n v="0"/>
    <b v="0"/>
    <x v="22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x v="6"/>
    <s v="EUR"/>
    <n v="1492270947"/>
    <n v="1488386547"/>
    <b v="0"/>
    <n v="0"/>
    <b v="0"/>
    <x v="22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x v="3"/>
    <s v="EUR"/>
    <n v="1461535140"/>
    <n v="1459716480"/>
    <b v="0"/>
    <n v="1"/>
    <b v="0"/>
    <x v="2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x v="0"/>
    <s v="USD"/>
    <n v="1409924340"/>
    <n v="1405181320"/>
    <b v="0"/>
    <n v="7"/>
    <b v="0"/>
    <x v="22"/>
    <n v="225"/>
    <x v="3"/>
    <x v="22"/>
  </r>
  <r>
    <n v="1456"/>
    <s v="Sometimes you don't need love (Canceled)"/>
    <s v="English Version of my auto-published novel"/>
    <n v="5000"/>
    <n v="145"/>
    <x v="1"/>
    <n v="3"/>
    <x v="13"/>
    <s v="EUR"/>
    <n v="1483459365"/>
    <n v="1480867365"/>
    <b v="0"/>
    <n v="3"/>
    <b v="0"/>
    <x v="2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n v="0"/>
    <x v="0"/>
    <s v="USD"/>
    <n v="1447281044"/>
    <n v="1444685444"/>
    <b v="0"/>
    <n v="0"/>
    <b v="0"/>
    <x v="2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x v="0"/>
    <s v="USD"/>
    <n v="1407729600"/>
    <n v="1405097760"/>
    <b v="0"/>
    <n v="0"/>
    <b v="0"/>
    <x v="22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x v="8"/>
    <s v="DKK"/>
    <n v="1449077100"/>
    <n v="1446612896"/>
    <b v="0"/>
    <n v="0"/>
    <b v="0"/>
    <x v="22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n v="0"/>
    <x v="0"/>
    <s v="USD"/>
    <n v="1417391100"/>
    <n v="1412371898"/>
    <b v="0"/>
    <n v="0"/>
    <b v="0"/>
    <x v="22"/>
    <n v="0"/>
    <x v="3"/>
    <x v="22"/>
  </r>
  <r>
    <n v="1461"/>
    <s v="Relatively Prime Series 2"/>
    <s v="Series 2 of Relatively Prime, a podcast of stories from the Mathematical Domain"/>
    <n v="15000"/>
    <n v="15186.69"/>
    <x v="0"/>
    <n v="101"/>
    <x v="0"/>
    <s v="USD"/>
    <n v="1413849600"/>
    <n v="1410967754"/>
    <b v="1"/>
    <n v="340"/>
    <b v="1"/>
    <x v="23"/>
    <n v="44.67"/>
    <x v="3"/>
    <x v="23"/>
  </r>
  <r>
    <n v="1462"/>
    <s v="Unbound: Fiction on the Radio"/>
    <s v="A new radio show focused on short fiction produced by Louisville Public Media"/>
    <n v="4000"/>
    <n v="4340.7"/>
    <x v="0"/>
    <n v="109"/>
    <x v="0"/>
    <s v="USD"/>
    <n v="1365609271"/>
    <n v="1363017271"/>
    <b v="1"/>
    <n v="150"/>
    <b v="1"/>
    <x v="23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x v="0"/>
    <s v="USD"/>
    <n v="1365367938"/>
    <n v="1361483538"/>
    <b v="1"/>
    <n v="25"/>
    <b v="1"/>
    <x v="23"/>
    <n v="35.44"/>
    <x v="3"/>
    <x v="23"/>
  </r>
  <r>
    <n v="1464"/>
    <s v="Science Studio"/>
    <s v="The Best Science Media on the Web"/>
    <n v="5000"/>
    <n v="8160"/>
    <x v="0"/>
    <n v="163"/>
    <x v="0"/>
    <s v="USD"/>
    <n v="1361029958"/>
    <n v="1358437958"/>
    <b v="1"/>
    <n v="234"/>
    <b v="1"/>
    <x v="2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x v="0"/>
    <s v="USD"/>
    <n v="1332385200"/>
    <n v="1329759452"/>
    <b v="1"/>
    <n v="2602"/>
    <b v="1"/>
    <x v="23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x v="0"/>
    <s v="USD"/>
    <n v="1452574800"/>
    <n v="1449029266"/>
    <b v="1"/>
    <n v="248"/>
    <b v="1"/>
    <x v="23"/>
    <n v="69.599999999999994"/>
    <x v="3"/>
    <x v="23"/>
  </r>
  <r>
    <n v="1467"/>
    <s v="Radio Ambulante"/>
    <s v="We are a new Spanish language podcast telling uniquely Latin American stories."/>
    <n v="40000"/>
    <n v="46032"/>
    <x v="0"/>
    <n v="115"/>
    <x v="0"/>
    <s v="USD"/>
    <n v="1332699285"/>
    <n v="1327518885"/>
    <b v="1"/>
    <n v="600"/>
    <b v="1"/>
    <x v="23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x v="0"/>
    <s v="USD"/>
    <n v="1307838049"/>
    <n v="1302654049"/>
    <b v="1"/>
    <n v="293"/>
    <b v="1"/>
    <x v="23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n v="108"/>
    <x v="0"/>
    <s v="USD"/>
    <n v="1360938109"/>
    <n v="1358346109"/>
    <b v="1"/>
    <n v="321"/>
    <b v="1"/>
    <x v="23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x v="0"/>
    <s v="USD"/>
    <n v="1356724263"/>
    <n v="1354909863"/>
    <b v="1"/>
    <n v="81"/>
    <b v="1"/>
    <x v="23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x v="0"/>
    <s v="USD"/>
    <n v="1428620334"/>
    <n v="1426028334"/>
    <b v="1"/>
    <n v="343"/>
    <b v="1"/>
    <x v="2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x v="0"/>
    <s v="USD"/>
    <n v="1381928503"/>
    <n v="1379336503"/>
    <b v="1"/>
    <n v="336"/>
    <b v="1"/>
    <x v="23"/>
    <n v="103.2"/>
    <x v="3"/>
    <x v="23"/>
  </r>
  <r>
    <n v="1473"/>
    <s v="ONE LOVES ONLY FORM"/>
    <s v="Public Radio Project"/>
    <n v="1500"/>
    <n v="1807.74"/>
    <x v="0"/>
    <n v="121"/>
    <x v="0"/>
    <s v="USD"/>
    <n v="1330644639"/>
    <n v="1328052639"/>
    <b v="1"/>
    <n v="47"/>
    <b v="1"/>
    <x v="23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x v="0"/>
    <s v="USD"/>
    <n v="1379093292"/>
    <n v="1376501292"/>
    <b v="1"/>
    <n v="76"/>
    <b v="1"/>
    <x v="2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x v="0"/>
    <s v="USD"/>
    <n v="1419051540"/>
    <n v="1416244863"/>
    <b v="1"/>
    <n v="441"/>
    <b v="1"/>
    <x v="23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n v="662"/>
    <x v="0"/>
    <s v="USD"/>
    <n v="1315616422"/>
    <n v="1313024422"/>
    <b v="1"/>
    <n v="916"/>
    <b v="1"/>
    <x v="23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x v="0"/>
    <s v="USD"/>
    <n v="1324609200"/>
    <n v="1319467604"/>
    <b v="1"/>
    <n v="369"/>
    <b v="1"/>
    <x v="23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x v="0"/>
    <s v="USD"/>
    <n v="1368564913"/>
    <n v="1367355313"/>
    <b v="1"/>
    <n v="20242"/>
    <b v="1"/>
    <x v="2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x v="0"/>
    <s v="USD"/>
    <n v="1399694340"/>
    <n v="1398448389"/>
    <b v="1"/>
    <n v="71"/>
    <b v="1"/>
    <x v="23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x v="0"/>
    <s v="USD"/>
    <n v="1374858000"/>
    <n v="1373408699"/>
    <b v="1"/>
    <n v="635"/>
    <b v="1"/>
    <x v="23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x v="5"/>
    <s v="CAD"/>
    <n v="1383430145"/>
    <n v="1380838145"/>
    <b v="0"/>
    <n v="6"/>
    <b v="0"/>
    <x v="10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x v="0"/>
    <s v="USD"/>
    <n v="1347004260"/>
    <n v="1345062936"/>
    <b v="0"/>
    <n v="1"/>
    <b v="0"/>
    <x v="1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x v="0"/>
    <s v="USD"/>
    <n v="1469162275"/>
    <n v="1467002275"/>
    <b v="0"/>
    <n v="2"/>
    <b v="0"/>
    <x v="10"/>
    <n v="25"/>
    <x v="3"/>
    <x v="10"/>
  </r>
  <r>
    <n v="1484"/>
    <s v="a book called filtered down thru the stars"/>
    <s v="The mussings of an old wizard"/>
    <n v="2000"/>
    <n v="0"/>
    <x v="2"/>
    <n v="0"/>
    <x v="0"/>
    <s v="USD"/>
    <n v="1342882260"/>
    <n v="1337834963"/>
    <b v="0"/>
    <n v="0"/>
    <b v="0"/>
    <x v="1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x v="0"/>
    <s v="USD"/>
    <n v="1434827173"/>
    <n v="1430939173"/>
    <b v="0"/>
    <n v="3"/>
    <b v="0"/>
    <x v="10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x v="0"/>
    <s v="USD"/>
    <n v="1425009761"/>
    <n v="1422417761"/>
    <b v="0"/>
    <n v="3"/>
    <b v="0"/>
    <x v="1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n v="0"/>
    <x v="0"/>
    <s v="USD"/>
    <n v="1470175271"/>
    <n v="1467583271"/>
    <b v="0"/>
    <n v="0"/>
    <b v="0"/>
    <x v="1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n v="2"/>
    <x v="2"/>
    <s v="AUD"/>
    <n v="1388928660"/>
    <n v="1386336660"/>
    <b v="0"/>
    <n v="6"/>
    <b v="0"/>
    <x v="10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x v="0"/>
    <s v="USD"/>
    <n v="1352994052"/>
    <n v="1350398452"/>
    <b v="0"/>
    <n v="0"/>
    <b v="0"/>
    <x v="1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x v="0"/>
    <s v="USD"/>
    <n v="1380720474"/>
    <n v="1378214874"/>
    <b v="0"/>
    <n v="19"/>
    <b v="0"/>
    <x v="10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n v="8"/>
    <x v="0"/>
    <s v="USD"/>
    <n v="1424014680"/>
    <n v="1418922443"/>
    <b v="0"/>
    <n v="1"/>
    <b v="0"/>
    <x v="10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x v="0"/>
    <s v="USD"/>
    <n v="1308431646"/>
    <n v="1305839646"/>
    <b v="0"/>
    <n v="2"/>
    <b v="0"/>
    <x v="1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n v="0"/>
    <x v="0"/>
    <s v="USD"/>
    <n v="1371415675"/>
    <n v="1368823675"/>
    <b v="0"/>
    <n v="0"/>
    <b v="0"/>
    <x v="1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x v="0"/>
    <s v="USD"/>
    <n v="1428075480"/>
    <n v="1425489613"/>
    <b v="0"/>
    <n v="11"/>
    <b v="0"/>
    <x v="10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n v="0"/>
    <x v="0"/>
    <s v="USD"/>
    <n v="1314471431"/>
    <n v="1311879431"/>
    <b v="0"/>
    <n v="0"/>
    <b v="0"/>
    <x v="1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x v="0"/>
    <s v="USD"/>
    <n v="1410866659"/>
    <n v="1405682659"/>
    <b v="0"/>
    <n v="0"/>
    <b v="0"/>
    <x v="1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n v="0"/>
    <x v="0"/>
    <s v="USD"/>
    <n v="1375299780"/>
    <n v="1371655522"/>
    <b v="0"/>
    <n v="1"/>
    <b v="0"/>
    <x v="1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x v="0"/>
    <s v="USD"/>
    <n v="1409787378"/>
    <n v="1405899378"/>
    <b v="0"/>
    <n v="3"/>
    <b v="0"/>
    <x v="1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x v="0"/>
    <s v="USD"/>
    <n v="1470355833"/>
    <n v="1465171833"/>
    <b v="0"/>
    <n v="1"/>
    <b v="0"/>
    <x v="1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x v="0"/>
    <s v="USD"/>
    <n v="1367444557"/>
    <n v="1364852557"/>
    <b v="0"/>
    <n v="15"/>
    <b v="0"/>
    <x v="10"/>
    <n v="46.73"/>
    <x v="3"/>
    <x v="10"/>
  </r>
  <r>
    <n v="1501"/>
    <s v="This is Nowhere"/>
    <s v="A hardcover book of surf, outdoor and nature photos from the British Columbia coast."/>
    <n v="52000"/>
    <n v="86492"/>
    <x v="0"/>
    <n v="166"/>
    <x v="5"/>
    <s v="CAD"/>
    <n v="1436364023"/>
    <n v="1433772023"/>
    <b v="1"/>
    <n v="885"/>
    <b v="1"/>
    <x v="20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x v="1"/>
    <s v="GBP"/>
    <n v="1458943200"/>
    <n v="1456491680"/>
    <b v="1"/>
    <n v="329"/>
    <b v="1"/>
    <x v="20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x v="18"/>
    <s v="EUR"/>
    <n v="1477210801"/>
    <n v="1472026801"/>
    <b v="1"/>
    <n v="71"/>
    <b v="1"/>
    <x v="20"/>
    <n v="56.98"/>
    <x v="8"/>
    <x v="20"/>
  </r>
  <r>
    <n v="1504"/>
    <s v="RYU X RIO"/>
    <s v="A football photography book like no other about the 2014 World Cup in Brazil, by Ryu Voelkel."/>
    <n v="6500"/>
    <n v="18066"/>
    <x v="0"/>
    <n v="278"/>
    <x v="1"/>
    <s v="GBP"/>
    <n v="1402389180"/>
    <n v="1399996024"/>
    <b v="1"/>
    <n v="269"/>
    <b v="1"/>
    <x v="20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x v="12"/>
    <s v="EUR"/>
    <n v="1458676860"/>
    <n v="1455446303"/>
    <b v="1"/>
    <n v="345"/>
    <b v="1"/>
    <x v="20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x v="1"/>
    <s v="GBP"/>
    <n v="1406227904"/>
    <n v="1403635904"/>
    <b v="1"/>
    <n v="43"/>
    <b v="1"/>
    <x v="20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x v="0"/>
    <s v="USD"/>
    <n v="1273911000"/>
    <n v="1268822909"/>
    <b v="1"/>
    <n v="33"/>
    <b v="1"/>
    <x v="20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x v="0"/>
    <s v="USD"/>
    <n v="1403880281"/>
    <n v="1401201881"/>
    <b v="1"/>
    <n v="211"/>
    <b v="1"/>
    <x v="20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x v="12"/>
    <s v="EUR"/>
    <n v="1487113140"/>
    <n v="1484570885"/>
    <b v="1"/>
    <n v="196"/>
    <b v="1"/>
    <x v="20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x v="1"/>
    <s v="GBP"/>
    <n v="1405761278"/>
    <n v="1403169278"/>
    <b v="1"/>
    <n v="405"/>
    <b v="1"/>
    <x v="20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x v="0"/>
    <s v="USD"/>
    <n v="1447858804"/>
    <n v="1445263204"/>
    <b v="1"/>
    <n v="206"/>
    <b v="1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x v="0"/>
    <s v="USD"/>
    <n v="1486311939"/>
    <n v="1483719939"/>
    <b v="1"/>
    <n v="335"/>
    <b v="1"/>
    <x v="20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n v="150"/>
    <x v="1"/>
    <s v="GBP"/>
    <n v="1405523866"/>
    <n v="1402931866"/>
    <b v="1"/>
    <n v="215"/>
    <b v="1"/>
    <x v="2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n v="106"/>
    <x v="0"/>
    <s v="USD"/>
    <n v="1443363640"/>
    <n v="1439907640"/>
    <b v="1"/>
    <n v="176"/>
    <b v="1"/>
    <x v="20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x v="10"/>
    <s v="NOK"/>
    <n v="1458104697"/>
    <n v="1455516297"/>
    <b v="1"/>
    <n v="555"/>
    <b v="1"/>
    <x v="20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x v="0"/>
    <s v="USD"/>
    <n v="1475762400"/>
    <n v="1473160292"/>
    <b v="1"/>
    <n v="116"/>
    <b v="1"/>
    <x v="20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x v="0"/>
    <s v="USD"/>
    <n v="1417845600"/>
    <n v="1415194553"/>
    <b v="1"/>
    <n v="615"/>
    <b v="1"/>
    <x v="20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n v="205"/>
    <x v="0"/>
    <s v="USD"/>
    <n v="1401565252"/>
    <n v="1398973252"/>
    <b v="1"/>
    <n v="236"/>
    <b v="1"/>
    <x v="20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x v="0"/>
    <s v="USD"/>
    <n v="1403301540"/>
    <n v="1400867283"/>
    <b v="1"/>
    <n v="145"/>
    <b v="1"/>
    <x v="20"/>
    <n v="64.16"/>
    <x v="8"/>
    <x v="20"/>
  </r>
  <r>
    <n v="1520"/>
    <s v="TULIPS"/>
    <s v="A self-published photography book by Andrew Miksys from his new series about Belarus"/>
    <n v="18000"/>
    <n v="18625"/>
    <x v="0"/>
    <n v="103"/>
    <x v="0"/>
    <s v="USD"/>
    <n v="1418961600"/>
    <n v="1415824513"/>
    <b v="1"/>
    <n v="167"/>
    <b v="1"/>
    <x v="20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x v="0"/>
    <s v="USD"/>
    <n v="1465272091"/>
    <n v="1462248091"/>
    <b v="1"/>
    <n v="235"/>
    <b v="1"/>
    <x v="20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x v="0"/>
    <s v="USD"/>
    <n v="1413575739"/>
    <n v="1410983739"/>
    <b v="1"/>
    <n v="452"/>
    <b v="1"/>
    <x v="20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x v="0"/>
    <s v="USD"/>
    <n v="1419292800"/>
    <n v="1416592916"/>
    <b v="1"/>
    <n v="241"/>
    <b v="1"/>
    <x v="20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x v="11"/>
    <s v="SEK"/>
    <n v="1487592090"/>
    <n v="1485000090"/>
    <b v="1"/>
    <n v="28"/>
    <b v="1"/>
    <x v="2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x v="0"/>
    <s v="USD"/>
    <n v="1471539138"/>
    <n v="1468947138"/>
    <b v="1"/>
    <n v="140"/>
    <b v="1"/>
    <x v="20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x v="0"/>
    <s v="USD"/>
    <n v="1453185447"/>
    <n v="1448951847"/>
    <b v="1"/>
    <n v="280"/>
    <b v="1"/>
    <x v="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x v="0"/>
    <s v="USD"/>
    <n v="1489497886"/>
    <n v="1487082286"/>
    <b v="1"/>
    <n v="70"/>
    <b v="1"/>
    <x v="2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n v="282"/>
    <x v="0"/>
    <s v="USD"/>
    <n v="1485907200"/>
    <n v="1483292122"/>
    <b v="1"/>
    <n v="160"/>
    <b v="1"/>
    <x v="20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x v="0"/>
    <s v="USD"/>
    <n v="1426773920"/>
    <n v="1424185520"/>
    <b v="1"/>
    <n v="141"/>
    <b v="1"/>
    <x v="20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x v="0"/>
    <s v="USD"/>
    <n v="1445624695"/>
    <n v="1443464695"/>
    <b v="1"/>
    <n v="874"/>
    <b v="1"/>
    <x v="20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x v="0"/>
    <s v="USD"/>
    <n v="1417402800"/>
    <n v="1414610126"/>
    <b v="1"/>
    <n v="73"/>
    <b v="1"/>
    <x v="20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x v="2"/>
    <s v="AUD"/>
    <n v="1455548400"/>
    <n v="1453461865"/>
    <b v="1"/>
    <n v="294"/>
    <b v="1"/>
    <x v="20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n v="145"/>
    <x v="0"/>
    <s v="USD"/>
    <n v="1462161540"/>
    <n v="1457913777"/>
    <b v="1"/>
    <n v="740"/>
    <b v="1"/>
    <x v="20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x v="0"/>
    <s v="USD"/>
    <n v="1441383062"/>
    <n v="1438791062"/>
    <b v="1"/>
    <n v="369"/>
    <b v="1"/>
    <x v="2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x v="0"/>
    <s v="USD"/>
    <n v="1464040800"/>
    <n v="1461527631"/>
    <b v="1"/>
    <n v="110"/>
    <b v="1"/>
    <x v="20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x v="0"/>
    <s v="USD"/>
    <n v="1440702910"/>
    <n v="1438110910"/>
    <b v="1"/>
    <n v="455"/>
    <b v="1"/>
    <x v="2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x v="12"/>
    <s v="EUR"/>
    <n v="1470506400"/>
    <n v="1467358427"/>
    <b v="1"/>
    <n v="224"/>
    <b v="1"/>
    <x v="2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x v="0"/>
    <s v="USD"/>
    <n v="1421952370"/>
    <n v="1418064370"/>
    <b v="1"/>
    <n v="46"/>
    <b v="1"/>
    <x v="20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x v="0"/>
    <s v="USD"/>
    <n v="1483481019"/>
    <n v="1480629819"/>
    <b v="0"/>
    <n v="284"/>
    <b v="1"/>
    <x v="20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x v="0"/>
    <s v="USD"/>
    <n v="1416964500"/>
    <n v="1414368616"/>
    <b v="1"/>
    <n v="98"/>
    <b v="1"/>
    <x v="20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n v="0"/>
    <x v="0"/>
    <s v="USD"/>
    <n v="1420045538"/>
    <n v="1417453538"/>
    <b v="0"/>
    <n v="2"/>
    <b v="0"/>
    <x v="2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x v="5"/>
    <s v="CAD"/>
    <n v="1435708500"/>
    <n v="1434412500"/>
    <b v="0"/>
    <n v="1"/>
    <b v="0"/>
    <x v="2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n v="0"/>
    <x v="0"/>
    <s v="USD"/>
    <n v="1416662034"/>
    <n v="1414066434"/>
    <b v="0"/>
    <n v="1"/>
    <b v="0"/>
    <x v="2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n v="0"/>
    <x v="0"/>
    <s v="USD"/>
    <n v="1427847480"/>
    <n v="1424222024"/>
    <b v="0"/>
    <n v="0"/>
    <b v="0"/>
    <x v="24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n v="0"/>
    <x v="0"/>
    <s v="USD"/>
    <n v="1425330960"/>
    <n v="1422393234"/>
    <b v="0"/>
    <n v="1"/>
    <b v="0"/>
    <x v="2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x v="1"/>
    <s v="GBP"/>
    <n v="1410930399"/>
    <n v="1405746399"/>
    <b v="0"/>
    <n v="11"/>
    <b v="0"/>
    <x v="24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n v="0"/>
    <x v="0"/>
    <s v="USD"/>
    <n v="1487844882"/>
    <n v="1487240082"/>
    <b v="0"/>
    <n v="0"/>
    <b v="0"/>
    <x v="24"/>
    <n v="0"/>
    <x v="8"/>
    <x v="24"/>
  </r>
  <r>
    <n v="1548"/>
    <s v="Change the World through Color"/>
    <s v="Beauty is in the eye of the beholder and I want to inspire conservation through color."/>
    <n v="700"/>
    <n v="60"/>
    <x v="2"/>
    <n v="9"/>
    <x v="0"/>
    <s v="USD"/>
    <n v="1447020620"/>
    <n v="1444425020"/>
    <b v="0"/>
    <n v="1"/>
    <b v="0"/>
    <x v="2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n v="34"/>
    <x v="0"/>
    <s v="USD"/>
    <n v="1446524159"/>
    <n v="1443928559"/>
    <b v="0"/>
    <n v="6"/>
    <b v="0"/>
    <x v="2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x v="1"/>
    <s v="GBP"/>
    <n v="1463050034"/>
    <n v="1460458034"/>
    <b v="0"/>
    <n v="7"/>
    <b v="0"/>
    <x v="2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x v="0"/>
    <s v="USD"/>
    <n v="1432756039"/>
    <n v="1430164039"/>
    <b v="0"/>
    <n v="0"/>
    <b v="0"/>
    <x v="24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x v="0"/>
    <s v="USD"/>
    <n v="1412135940"/>
    <n v="1410366708"/>
    <b v="0"/>
    <n v="16"/>
    <b v="0"/>
    <x v="24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x v="0"/>
    <s v="USD"/>
    <n v="1441176447"/>
    <n v="1438584447"/>
    <b v="0"/>
    <n v="0"/>
    <b v="0"/>
    <x v="24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x v="2"/>
    <s v="AUD"/>
    <n v="1438495390"/>
    <n v="1435903390"/>
    <b v="0"/>
    <n v="0"/>
    <b v="0"/>
    <x v="24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n v="0"/>
    <x v="0"/>
    <s v="USD"/>
    <n v="1442509200"/>
    <n v="1440513832"/>
    <b v="0"/>
    <n v="0"/>
    <b v="0"/>
    <x v="24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n v="45"/>
    <x v="5"/>
    <s v="CAD"/>
    <n v="1467603624"/>
    <n v="1465011624"/>
    <b v="0"/>
    <n v="12"/>
    <b v="0"/>
    <x v="24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n v="4"/>
    <x v="0"/>
    <s v="USD"/>
    <n v="1411227633"/>
    <n v="1408549233"/>
    <b v="0"/>
    <n v="1"/>
    <b v="0"/>
    <x v="2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n v="5"/>
    <x v="1"/>
    <s v="GBP"/>
    <n v="1440763920"/>
    <n v="1435656759"/>
    <b v="0"/>
    <n v="3"/>
    <b v="0"/>
    <x v="24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n v="0"/>
    <x v="0"/>
    <s v="USD"/>
    <n v="1430270199"/>
    <n v="1428974199"/>
    <b v="0"/>
    <n v="1"/>
    <b v="0"/>
    <x v="24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x v="0"/>
    <s v="USD"/>
    <n v="1415842193"/>
    <n v="1414110593"/>
    <b v="0"/>
    <n v="4"/>
    <b v="0"/>
    <x v="2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x v="0"/>
    <s v="USD"/>
    <n v="1383789603"/>
    <n v="1381194003"/>
    <b v="0"/>
    <n v="1"/>
    <b v="0"/>
    <x v="25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x v="0"/>
    <s v="USD"/>
    <n v="1259715000"/>
    <n v="1253712916"/>
    <b v="0"/>
    <n v="0"/>
    <b v="0"/>
    <x v="2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x v="1"/>
    <s v="GBP"/>
    <n v="1394815751"/>
    <n v="1389635351"/>
    <b v="0"/>
    <n v="2"/>
    <b v="0"/>
    <x v="2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x v="0"/>
    <s v="USD"/>
    <n v="1432843500"/>
    <n v="1430124509"/>
    <b v="0"/>
    <n v="1"/>
    <b v="0"/>
    <x v="25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x v="0"/>
    <s v="USD"/>
    <n v="1307554261"/>
    <n v="1304962261"/>
    <b v="0"/>
    <n v="1"/>
    <b v="0"/>
    <x v="2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x v="0"/>
    <s v="USD"/>
    <n v="1469656800"/>
    <n v="1467151204"/>
    <b v="0"/>
    <n v="59"/>
    <b v="0"/>
    <x v="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x v="0"/>
    <s v="USD"/>
    <n v="1392595200"/>
    <n v="1391293745"/>
    <b v="0"/>
    <n v="13"/>
    <b v="0"/>
    <x v="2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x v="0"/>
    <s v="USD"/>
    <n v="1419384585"/>
    <n v="1416360585"/>
    <b v="0"/>
    <n v="22"/>
    <b v="0"/>
    <x v="25"/>
    <n v="155"/>
    <x v="3"/>
    <x v="25"/>
  </r>
  <r>
    <n v="1569"/>
    <s v="to be removed (Canceled)"/>
    <s v="to be removed"/>
    <n v="30000"/>
    <n v="0"/>
    <x v="1"/>
    <n v="0"/>
    <x v="0"/>
    <s v="USD"/>
    <n v="1369498714"/>
    <n v="1366906714"/>
    <b v="0"/>
    <n v="0"/>
    <b v="0"/>
    <x v="25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n v="41"/>
    <x v="0"/>
    <s v="USD"/>
    <n v="1460140282"/>
    <n v="1457551882"/>
    <b v="0"/>
    <n v="52"/>
    <b v="0"/>
    <x v="25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x v="1"/>
    <s v="GBP"/>
    <n v="1434738483"/>
    <n v="1432146483"/>
    <b v="0"/>
    <n v="4"/>
    <b v="0"/>
    <x v="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x v="1"/>
    <s v="GBP"/>
    <n v="1456703940"/>
    <n v="1454546859"/>
    <b v="0"/>
    <n v="3"/>
    <b v="0"/>
    <x v="2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x v="5"/>
    <s v="CAD"/>
    <n v="1491019140"/>
    <n v="1487548802"/>
    <b v="0"/>
    <n v="3"/>
    <b v="0"/>
    <x v="25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x v="0"/>
    <s v="USD"/>
    <n v="1424211329"/>
    <n v="1421187329"/>
    <b v="0"/>
    <n v="6"/>
    <b v="0"/>
    <x v="2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x v="0"/>
    <s v="USD"/>
    <n v="1404909296"/>
    <n v="1402317296"/>
    <b v="0"/>
    <n v="35"/>
    <b v="0"/>
    <x v="25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n v="13"/>
    <x v="0"/>
    <s v="USD"/>
    <n v="1435698368"/>
    <n v="1431810368"/>
    <b v="0"/>
    <n v="10"/>
    <b v="0"/>
    <x v="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x v="0"/>
    <s v="USD"/>
    <n v="1343161248"/>
    <n v="1337977248"/>
    <b v="0"/>
    <n v="2"/>
    <b v="0"/>
    <x v="2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x v="0"/>
    <s v="USD"/>
    <n v="1283392800"/>
    <n v="1281317691"/>
    <b v="0"/>
    <n v="4"/>
    <b v="0"/>
    <x v="25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x v="0"/>
    <s v="USD"/>
    <n v="1377734091"/>
    <n v="1374882891"/>
    <b v="0"/>
    <n v="2"/>
    <b v="0"/>
    <x v="25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x v="0"/>
    <s v="USD"/>
    <n v="1337562726"/>
    <n v="1332378726"/>
    <b v="0"/>
    <n v="0"/>
    <b v="0"/>
    <x v="25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n v="1"/>
    <x v="1"/>
    <s v="GBP"/>
    <n v="1450521990"/>
    <n v="1447757190"/>
    <b v="0"/>
    <n v="1"/>
    <b v="0"/>
    <x v="26"/>
    <n v="5"/>
    <x v="8"/>
    <x v="26"/>
  </r>
  <r>
    <n v="1582"/>
    <s v="Scenes from New Orleans"/>
    <s v="I create canvas prints of images from in and around New Orleans"/>
    <n v="1000"/>
    <n v="93"/>
    <x v="2"/>
    <n v="9"/>
    <x v="0"/>
    <s v="USD"/>
    <n v="1445894400"/>
    <n v="1440961053"/>
    <b v="0"/>
    <n v="3"/>
    <b v="0"/>
    <x v="26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x v="1"/>
    <s v="GBP"/>
    <n v="1411681391"/>
    <n v="1409089391"/>
    <b v="0"/>
    <n v="1"/>
    <b v="0"/>
    <x v="26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x v="0"/>
    <s v="USD"/>
    <n v="1401464101"/>
    <n v="1400600101"/>
    <b v="0"/>
    <n v="0"/>
    <b v="0"/>
    <x v="26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x v="5"/>
    <s v="CAD"/>
    <n v="1482663600"/>
    <n v="1480800568"/>
    <b v="0"/>
    <n v="12"/>
    <b v="0"/>
    <x v="26"/>
    <n v="131.66999999999999"/>
    <x v="8"/>
    <x v="26"/>
  </r>
  <r>
    <n v="1586"/>
    <s v="Missouri In Pictures"/>
    <s v="Show the world the beauty that is in all of our back yards!"/>
    <n v="1500"/>
    <n v="0"/>
    <x v="2"/>
    <n v="0"/>
    <x v="0"/>
    <s v="USD"/>
    <n v="1428197422"/>
    <n v="1425609022"/>
    <b v="0"/>
    <n v="0"/>
    <b v="0"/>
    <x v="26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x v="0"/>
    <s v="USD"/>
    <n v="1418510965"/>
    <n v="1415918965"/>
    <b v="0"/>
    <n v="1"/>
    <b v="0"/>
    <x v="26"/>
    <n v="1"/>
    <x v="8"/>
    <x v="26"/>
  </r>
  <r>
    <n v="1588"/>
    <s v="The Right Side of Texas"/>
    <s v="Southeast Texas as seen through the lens of a cell phone camera"/>
    <n v="516"/>
    <n v="0"/>
    <x v="2"/>
    <n v="0"/>
    <x v="0"/>
    <s v="USD"/>
    <n v="1422735120"/>
    <n v="1420091999"/>
    <b v="0"/>
    <n v="0"/>
    <b v="0"/>
    <x v="2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n v="0"/>
    <x v="0"/>
    <s v="USD"/>
    <n v="1444433886"/>
    <n v="1441841886"/>
    <b v="0"/>
    <n v="0"/>
    <b v="0"/>
    <x v="26"/>
    <n v="0"/>
    <x v="8"/>
    <x v="26"/>
  </r>
  <r>
    <n v="1590"/>
    <s v="An Italian Adventure"/>
    <s v="Discover Italy through photography."/>
    <n v="60000"/>
    <n v="1020"/>
    <x v="2"/>
    <n v="2"/>
    <x v="13"/>
    <s v="EUR"/>
    <n v="1443040464"/>
    <n v="1440448464"/>
    <b v="0"/>
    <n v="2"/>
    <b v="0"/>
    <x v="26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x v="1"/>
    <s v="GBP"/>
    <n v="1459700741"/>
    <n v="1457112341"/>
    <b v="0"/>
    <n v="92"/>
    <b v="0"/>
    <x v="26"/>
    <n v="44.48"/>
    <x v="8"/>
    <x v="26"/>
  </r>
  <r>
    <n v="1592"/>
    <s v="The Views of Pittsburgh"/>
    <s v="A portfolio collage of beautiful pictures of authentic Pittsburgh locations and scenery."/>
    <n v="25"/>
    <n v="0"/>
    <x v="2"/>
    <n v="0"/>
    <x v="0"/>
    <s v="USD"/>
    <n v="1427503485"/>
    <n v="1423619085"/>
    <b v="0"/>
    <n v="0"/>
    <b v="0"/>
    <x v="26"/>
    <n v="0"/>
    <x v="8"/>
    <x v="26"/>
  </r>
  <r>
    <n v="1593"/>
    <s v="Picturing Italy"/>
    <s v="A trip to fulfill a dream of capturing the wonders and history of ancient Italy in person."/>
    <n v="22000"/>
    <n v="3"/>
    <x v="2"/>
    <n v="0"/>
    <x v="0"/>
    <s v="USD"/>
    <n v="1425154655"/>
    <n v="1422562655"/>
    <b v="0"/>
    <n v="3"/>
    <b v="0"/>
    <x v="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n v="21"/>
    <x v="0"/>
    <s v="USD"/>
    <n v="1463329260"/>
    <n v="1458147982"/>
    <b v="0"/>
    <n v="10"/>
    <b v="0"/>
    <x v="26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x v="0"/>
    <s v="USD"/>
    <n v="1403122380"/>
    <n v="1400634728"/>
    <b v="0"/>
    <n v="7"/>
    <b v="0"/>
    <x v="26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n v="2"/>
    <x v="1"/>
    <s v="GBP"/>
    <n v="1418469569"/>
    <n v="1414577969"/>
    <b v="0"/>
    <n v="3"/>
    <b v="0"/>
    <x v="2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n v="0"/>
    <x v="0"/>
    <s v="USD"/>
    <n v="1474360197"/>
    <n v="1471768197"/>
    <b v="0"/>
    <n v="0"/>
    <b v="0"/>
    <x v="26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x v="0"/>
    <s v="USD"/>
    <n v="1437926458"/>
    <n v="1432742458"/>
    <b v="0"/>
    <n v="1"/>
    <b v="0"/>
    <x v="26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n v="0"/>
    <x v="1"/>
    <s v="GBP"/>
    <n v="1460116576"/>
    <n v="1457528176"/>
    <b v="0"/>
    <n v="0"/>
    <b v="0"/>
    <x v="2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x v="0"/>
    <s v="USD"/>
    <n v="1405401060"/>
    <n v="1401585752"/>
    <b v="0"/>
    <n v="9"/>
    <b v="0"/>
    <x v="26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n v="108"/>
    <x v="0"/>
    <s v="USD"/>
    <n v="1304561633"/>
    <n v="1301969633"/>
    <b v="0"/>
    <n v="56"/>
    <b v="1"/>
    <x v="11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x v="0"/>
    <s v="USD"/>
    <n v="1318633200"/>
    <n v="1314947317"/>
    <b v="0"/>
    <n v="32"/>
    <b v="1"/>
    <x v="1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n v="100"/>
    <x v="0"/>
    <s v="USD"/>
    <n v="1327723459"/>
    <n v="1322539459"/>
    <b v="0"/>
    <n v="30"/>
    <b v="1"/>
    <x v="1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x v="0"/>
    <s v="USD"/>
    <n v="1332011835"/>
    <n v="1328559435"/>
    <b v="0"/>
    <n v="70"/>
    <b v="1"/>
    <x v="1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x v="0"/>
    <s v="USD"/>
    <n v="1312182000"/>
    <n v="1311380313"/>
    <b v="0"/>
    <n v="44"/>
    <b v="1"/>
    <x v="1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x v="0"/>
    <s v="USD"/>
    <n v="1300930838"/>
    <n v="1293158438"/>
    <b v="0"/>
    <n v="92"/>
    <b v="1"/>
    <x v="1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n v="145"/>
    <x v="0"/>
    <s v="USD"/>
    <n v="1339701851"/>
    <n v="1337887451"/>
    <b v="0"/>
    <n v="205"/>
    <b v="1"/>
    <x v="1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x v="0"/>
    <s v="USD"/>
    <n v="1388553960"/>
    <n v="1385754986"/>
    <b v="0"/>
    <n v="23"/>
    <b v="1"/>
    <x v="1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x v="0"/>
    <s v="USD"/>
    <n v="1320220800"/>
    <n v="1315612909"/>
    <b v="0"/>
    <n v="4"/>
    <b v="1"/>
    <x v="11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n v="272"/>
    <x v="0"/>
    <s v="USD"/>
    <n v="1355609510"/>
    <n v="1353017510"/>
    <b v="0"/>
    <n v="112"/>
    <b v="1"/>
    <x v="11"/>
    <n v="48.54"/>
    <x v="4"/>
    <x v="11"/>
  </r>
  <r>
    <n v="1611"/>
    <s v="Skelton-Luns CD/7&quot;             No Big Deal."/>
    <s v="Skelton-Luns CD/7&quot; No Big Deal."/>
    <n v="800"/>
    <n v="1001"/>
    <x v="0"/>
    <n v="125"/>
    <x v="0"/>
    <s v="USD"/>
    <n v="1370390432"/>
    <n v="1368576032"/>
    <b v="0"/>
    <n v="27"/>
    <b v="1"/>
    <x v="1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x v="0"/>
    <s v="USD"/>
    <n v="1357160384"/>
    <n v="1354568384"/>
    <b v="0"/>
    <n v="11"/>
    <b v="1"/>
    <x v="1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x v="0"/>
    <s v="USD"/>
    <n v="1342921202"/>
    <n v="1340329202"/>
    <b v="0"/>
    <n v="26"/>
    <b v="1"/>
    <x v="1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x v="0"/>
    <s v="USD"/>
    <n v="1407085200"/>
    <n v="1401924769"/>
    <b v="0"/>
    <n v="77"/>
    <b v="1"/>
    <x v="11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x v="0"/>
    <s v="USD"/>
    <n v="1323742396"/>
    <n v="1319850796"/>
    <b v="0"/>
    <n v="136"/>
    <b v="1"/>
    <x v="1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n v="104"/>
    <x v="0"/>
    <s v="USD"/>
    <n v="1353621600"/>
    <n v="1350061821"/>
    <b v="0"/>
    <n v="157"/>
    <b v="1"/>
    <x v="11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n v="146"/>
    <x v="0"/>
    <s v="USD"/>
    <n v="1383332400"/>
    <n v="1380470188"/>
    <b v="0"/>
    <n v="158"/>
    <b v="1"/>
    <x v="11"/>
    <n v="64.62"/>
    <x v="4"/>
    <x v="11"/>
  </r>
  <r>
    <n v="1618"/>
    <s v="Janus Word Album"/>
    <s v="Janus Word combines hard rock with melodic acoustic music for a unique and awesome sound."/>
    <n v="1500"/>
    <n v="1576"/>
    <x v="0"/>
    <n v="105"/>
    <x v="0"/>
    <s v="USD"/>
    <n v="1362757335"/>
    <n v="1359301335"/>
    <b v="0"/>
    <n v="27"/>
    <b v="1"/>
    <x v="11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x v="0"/>
    <s v="USD"/>
    <n v="1410755286"/>
    <n v="1408940886"/>
    <b v="0"/>
    <n v="23"/>
    <b v="1"/>
    <x v="11"/>
    <n v="86.96"/>
    <x v="4"/>
    <x v="11"/>
  </r>
  <r>
    <n v="1620"/>
    <s v="Kickstart my music career with 300 CDs"/>
    <s v="Kickstarting my music career with 300 hard copy CDs of my first release."/>
    <n v="1000"/>
    <n v="1130"/>
    <x v="0"/>
    <n v="113"/>
    <x v="0"/>
    <s v="USD"/>
    <n v="1361606940"/>
    <n v="1361002140"/>
    <b v="0"/>
    <n v="17"/>
    <b v="1"/>
    <x v="11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x v="0"/>
    <s v="USD"/>
    <n v="1338177540"/>
    <n v="1333550015"/>
    <b v="0"/>
    <n v="37"/>
    <b v="1"/>
    <x v="1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x v="0"/>
    <s v="USD"/>
    <n v="1418803140"/>
    <n v="1415343874"/>
    <b v="0"/>
    <n v="65"/>
    <b v="1"/>
    <x v="1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x v="1"/>
    <s v="GBP"/>
    <n v="1377621089"/>
    <n v="1372437089"/>
    <b v="0"/>
    <n v="18"/>
    <b v="1"/>
    <x v="1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n v="118"/>
    <x v="0"/>
    <s v="USD"/>
    <n v="1357721335"/>
    <n v="1354265335"/>
    <b v="0"/>
    <n v="25"/>
    <b v="1"/>
    <x v="11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x v="0"/>
    <s v="USD"/>
    <n v="1347382053"/>
    <n v="1344962853"/>
    <b v="0"/>
    <n v="104"/>
    <b v="1"/>
    <x v="11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x v="0"/>
    <s v="USD"/>
    <n v="1385932867"/>
    <n v="1383337267"/>
    <b v="0"/>
    <n v="108"/>
    <b v="1"/>
    <x v="1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x v="0"/>
    <s v="USD"/>
    <n v="1353905940"/>
    <n v="1351011489"/>
    <b v="0"/>
    <n v="38"/>
    <b v="1"/>
    <x v="11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n v="101"/>
    <x v="0"/>
    <s v="USD"/>
    <n v="1403026882"/>
    <n v="1400175682"/>
    <b v="0"/>
    <n v="88"/>
    <b v="1"/>
    <x v="1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n v="104"/>
    <x v="0"/>
    <s v="USD"/>
    <n v="1392929333"/>
    <n v="1389041333"/>
    <b v="0"/>
    <n v="82"/>
    <b v="1"/>
    <x v="11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x v="0"/>
    <s v="USD"/>
    <n v="1330671540"/>
    <n v="1328040375"/>
    <b v="0"/>
    <n v="126"/>
    <b v="1"/>
    <x v="11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x v="0"/>
    <s v="USD"/>
    <n v="1350074261"/>
    <n v="1347482261"/>
    <b v="0"/>
    <n v="133"/>
    <b v="1"/>
    <x v="1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x v="0"/>
    <s v="USD"/>
    <n v="1316851854"/>
    <n v="1311667854"/>
    <b v="0"/>
    <n v="47"/>
    <b v="1"/>
    <x v="1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x v="0"/>
    <s v="USD"/>
    <n v="1326690000"/>
    <n v="1324329156"/>
    <b v="0"/>
    <n v="58"/>
    <b v="1"/>
    <x v="1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n v="101"/>
    <x v="0"/>
    <s v="USD"/>
    <n v="1306994340"/>
    <n v="1303706001"/>
    <b v="0"/>
    <n v="32"/>
    <b v="1"/>
    <x v="1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x v="0"/>
    <s v="USD"/>
    <n v="1468270261"/>
    <n v="1463086261"/>
    <b v="0"/>
    <n v="37"/>
    <b v="1"/>
    <x v="11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x v="0"/>
    <s v="USD"/>
    <n v="1307851200"/>
    <n v="1304129088"/>
    <b v="0"/>
    <n v="87"/>
    <b v="1"/>
    <x v="11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x v="0"/>
    <s v="USD"/>
    <n v="1262302740"/>
    <n v="1257444140"/>
    <b v="0"/>
    <n v="15"/>
    <b v="1"/>
    <x v="11"/>
    <n v="34.6"/>
    <x v="4"/>
    <x v="11"/>
  </r>
  <r>
    <n v="1638"/>
    <s v="Avenues EP 2013"/>
    <s v="Avenues will be going in to the studio to record a new EP with Matt Allison!"/>
    <n v="1000"/>
    <n v="1050"/>
    <x v="0"/>
    <n v="105"/>
    <x v="0"/>
    <s v="USD"/>
    <n v="1362086700"/>
    <n v="1358180968"/>
    <b v="0"/>
    <n v="27"/>
    <b v="1"/>
    <x v="11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x v="0"/>
    <s v="USD"/>
    <n v="1330789165"/>
    <n v="1328197165"/>
    <b v="0"/>
    <n v="19"/>
    <b v="1"/>
    <x v="1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x v="0"/>
    <s v="USD"/>
    <n v="1280800740"/>
    <n v="1279603955"/>
    <b v="0"/>
    <n v="17"/>
    <b v="1"/>
    <x v="11"/>
    <n v="39.97"/>
    <x v="4"/>
    <x v="11"/>
  </r>
  <r>
    <n v="1641"/>
    <s v="Tanya Dartson- Run for Your Life music video"/>
    <s v="Music Video For Upbeat and Inspiring Song - Run For Your Life"/>
    <n v="2500"/>
    <n v="2535"/>
    <x v="0"/>
    <n v="101"/>
    <x v="0"/>
    <s v="USD"/>
    <n v="1418998744"/>
    <n v="1416406744"/>
    <b v="0"/>
    <n v="26"/>
    <b v="1"/>
    <x v="27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x v="0"/>
    <s v="USD"/>
    <n v="1308011727"/>
    <n v="1306283727"/>
    <b v="0"/>
    <n v="28"/>
    <b v="1"/>
    <x v="27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n v="125"/>
    <x v="0"/>
    <s v="USD"/>
    <n v="1348516012"/>
    <n v="1345924012"/>
    <b v="0"/>
    <n v="37"/>
    <b v="1"/>
    <x v="27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x v="0"/>
    <s v="USD"/>
    <n v="1353551160"/>
    <n v="1348363560"/>
    <b v="0"/>
    <n v="128"/>
    <b v="1"/>
    <x v="27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x v="0"/>
    <s v="USD"/>
    <n v="1379515740"/>
    <n v="1378306140"/>
    <b v="0"/>
    <n v="10"/>
    <b v="1"/>
    <x v="27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x v="1"/>
    <s v="GBP"/>
    <n v="1408039860"/>
    <n v="1405248503"/>
    <b v="0"/>
    <n v="83"/>
    <b v="1"/>
    <x v="27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x v="0"/>
    <s v="USD"/>
    <n v="1339235377"/>
    <n v="1336643377"/>
    <b v="0"/>
    <n v="46"/>
    <b v="1"/>
    <x v="27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x v="0"/>
    <s v="USD"/>
    <n v="1300636482"/>
    <n v="1298048082"/>
    <b v="0"/>
    <n v="90"/>
    <b v="1"/>
    <x v="27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x v="0"/>
    <s v="USD"/>
    <n v="1400862355"/>
    <n v="1396974355"/>
    <b v="0"/>
    <n v="81"/>
    <b v="1"/>
    <x v="2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n v="142"/>
    <x v="0"/>
    <s v="USD"/>
    <n v="1381314437"/>
    <n v="1378722437"/>
    <b v="0"/>
    <n v="32"/>
    <b v="1"/>
    <x v="27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x v="0"/>
    <s v="USD"/>
    <n v="1303801140"/>
    <n v="1300916220"/>
    <b v="0"/>
    <n v="20"/>
    <b v="1"/>
    <x v="2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x v="0"/>
    <s v="USD"/>
    <n v="1385297393"/>
    <n v="1382701793"/>
    <b v="0"/>
    <n v="70"/>
    <b v="1"/>
    <x v="2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x v="0"/>
    <s v="USD"/>
    <n v="1303675296"/>
    <n v="1300996896"/>
    <b v="0"/>
    <n v="168"/>
    <b v="1"/>
    <x v="2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x v="0"/>
    <s v="USD"/>
    <n v="1334784160"/>
    <n v="1332192160"/>
    <b v="0"/>
    <n v="34"/>
    <b v="1"/>
    <x v="27"/>
    <n v="38.79"/>
    <x v="4"/>
    <x v="27"/>
  </r>
  <r>
    <n v="1655"/>
    <s v="Meg Porter Debut EP!"/>
    <s v="Berklee College of Music student, Meg Porter needs YOUR help to fund her very first EP!"/>
    <n v="1500"/>
    <n v="2143"/>
    <x v="0"/>
    <n v="143"/>
    <x v="0"/>
    <s v="USD"/>
    <n v="1333648820"/>
    <n v="1331060420"/>
    <b v="0"/>
    <n v="48"/>
    <b v="1"/>
    <x v="2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x v="0"/>
    <s v="USD"/>
    <n v="1355437052"/>
    <n v="1352845052"/>
    <b v="0"/>
    <n v="48"/>
    <b v="1"/>
    <x v="27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x v="0"/>
    <s v="USD"/>
    <n v="1337885168"/>
    <n v="1335293168"/>
    <b v="0"/>
    <n v="221"/>
    <b v="1"/>
    <x v="27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x v="0"/>
    <s v="USD"/>
    <n v="1355840400"/>
    <n v="1352524767"/>
    <b v="0"/>
    <n v="107"/>
    <b v="1"/>
    <x v="27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x v="1"/>
    <s v="GBP"/>
    <n v="1387281600"/>
    <n v="1384811721"/>
    <b v="0"/>
    <n v="45"/>
    <b v="1"/>
    <x v="27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x v="13"/>
    <s v="EUR"/>
    <n v="1462053540"/>
    <n v="1459355950"/>
    <b v="0"/>
    <n v="36"/>
    <b v="1"/>
    <x v="27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x v="15"/>
    <s v="EUR"/>
    <n v="1453064400"/>
    <n v="1449359831"/>
    <b v="0"/>
    <n v="101"/>
    <b v="1"/>
    <x v="27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x v="0"/>
    <s v="USD"/>
    <n v="1325310336"/>
    <n v="1320122736"/>
    <b v="0"/>
    <n v="62"/>
    <b v="1"/>
    <x v="27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n v="108"/>
    <x v="0"/>
    <s v="USD"/>
    <n v="1422750707"/>
    <n v="1420158707"/>
    <b v="0"/>
    <n v="32"/>
    <b v="1"/>
    <x v="2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n v="122"/>
    <x v="0"/>
    <s v="USD"/>
    <n v="1331870340"/>
    <n v="1328033818"/>
    <b v="0"/>
    <n v="89"/>
    <b v="1"/>
    <x v="27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x v="0"/>
    <s v="USD"/>
    <n v="1298343600"/>
    <n v="1295624113"/>
    <b v="0"/>
    <n v="93"/>
    <b v="1"/>
    <x v="2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x v="0"/>
    <s v="USD"/>
    <n v="1364447073"/>
    <n v="1361858673"/>
    <b v="0"/>
    <n v="98"/>
    <b v="1"/>
    <x v="27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x v="0"/>
    <s v="USD"/>
    <n v="1394521140"/>
    <n v="1392169298"/>
    <b v="0"/>
    <n v="82"/>
    <b v="1"/>
    <x v="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x v="0"/>
    <s v="USD"/>
    <n v="1322454939"/>
    <n v="1319859339"/>
    <b v="0"/>
    <n v="116"/>
    <b v="1"/>
    <x v="27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x v="0"/>
    <s v="USD"/>
    <n v="1464729276"/>
    <n v="1459545276"/>
    <b v="0"/>
    <n v="52"/>
    <b v="1"/>
    <x v="2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x v="0"/>
    <s v="USD"/>
    <n v="1278302400"/>
    <n v="1273961999"/>
    <b v="0"/>
    <n v="23"/>
    <b v="1"/>
    <x v="27"/>
    <n v="44.61"/>
    <x v="4"/>
    <x v="27"/>
  </r>
  <r>
    <n v="1671"/>
    <s v="Luke O'Brien's Kickstarter"/>
    <s v="I am seeking funding in order to help take my music from a hobby to a career."/>
    <n v="2000"/>
    <n v="2013.47"/>
    <x v="0"/>
    <n v="101"/>
    <x v="0"/>
    <s v="USD"/>
    <n v="1470056614"/>
    <n v="1467464614"/>
    <b v="0"/>
    <n v="77"/>
    <b v="1"/>
    <x v="27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n v="113"/>
    <x v="0"/>
    <s v="USD"/>
    <n v="1338824730"/>
    <n v="1336232730"/>
    <b v="0"/>
    <n v="49"/>
    <b v="1"/>
    <x v="27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x v="0"/>
    <s v="USD"/>
    <n v="1425675892"/>
    <n v="1423083892"/>
    <b v="0"/>
    <n v="59"/>
    <b v="1"/>
    <x v="27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x v="0"/>
    <s v="USD"/>
    <n v="1471503540"/>
    <n v="1468852306"/>
    <b v="0"/>
    <n v="113"/>
    <b v="1"/>
    <x v="2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n v="137"/>
    <x v="0"/>
    <s v="USD"/>
    <n v="1318802580"/>
    <n v="1316194540"/>
    <b v="0"/>
    <n v="34"/>
    <b v="1"/>
    <x v="2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n v="115"/>
    <x v="0"/>
    <s v="USD"/>
    <n v="1334980740"/>
    <n v="1330968347"/>
    <b v="0"/>
    <n v="42"/>
    <b v="1"/>
    <x v="27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x v="3"/>
    <s v="EUR"/>
    <n v="1460786340"/>
    <n v="1455615976"/>
    <b v="0"/>
    <n v="42"/>
    <b v="1"/>
    <x v="2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x v="0"/>
    <s v="USD"/>
    <n v="1391718671"/>
    <n v="1390509071"/>
    <b v="0"/>
    <n v="49"/>
    <b v="1"/>
    <x v="27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x v="0"/>
    <s v="USD"/>
    <n v="1311298745"/>
    <n v="1309311545"/>
    <b v="0"/>
    <n v="56"/>
    <b v="1"/>
    <x v="27"/>
    <n v="62.5"/>
    <x v="4"/>
    <x v="27"/>
  </r>
  <r>
    <n v="1680"/>
    <s v="Kick Out a Record"/>
    <s v="Working Musician dilemma #164: how the taxman put Kick the Record 2.0 on hold"/>
    <n v="1000"/>
    <n v="1175"/>
    <x v="0"/>
    <n v="118"/>
    <x v="0"/>
    <s v="USD"/>
    <n v="1405188667"/>
    <n v="1402596667"/>
    <b v="0"/>
    <n v="25"/>
    <b v="1"/>
    <x v="27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x v="0"/>
    <s v="USD"/>
    <n v="1490752800"/>
    <n v="1486522484"/>
    <b v="0"/>
    <n v="884"/>
    <b v="0"/>
    <x v="28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x v="0"/>
    <s v="USD"/>
    <n v="1492142860"/>
    <n v="1486962460"/>
    <b v="0"/>
    <n v="0"/>
    <b v="0"/>
    <x v="28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x v="6"/>
    <s v="EUR"/>
    <n v="1491590738"/>
    <n v="1489517138"/>
    <b v="0"/>
    <n v="10"/>
    <b v="0"/>
    <x v="28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n v="109"/>
    <x v="0"/>
    <s v="USD"/>
    <n v="1489775641"/>
    <n v="1487360041"/>
    <b v="0"/>
    <n v="101"/>
    <b v="0"/>
    <x v="28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x v="0"/>
    <s v="USD"/>
    <n v="1490331623"/>
    <n v="1487743223"/>
    <b v="0"/>
    <n v="15"/>
    <b v="0"/>
    <x v="28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x v="5"/>
    <s v="CAD"/>
    <n v="1493320519"/>
    <n v="1488140119"/>
    <b v="0"/>
    <n v="1"/>
    <b v="0"/>
    <x v="28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x v="0"/>
    <s v="USD"/>
    <n v="1491855300"/>
    <n v="1488935245"/>
    <b v="0"/>
    <n v="39"/>
    <b v="0"/>
    <x v="28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x v="0"/>
    <s v="USD"/>
    <n v="1491738594"/>
    <n v="1489150194"/>
    <b v="0"/>
    <n v="7"/>
    <b v="0"/>
    <x v="28"/>
    <n v="253.14"/>
    <x v="4"/>
    <x v="28"/>
  </r>
  <r>
    <n v="1689"/>
    <s v="Fly Away"/>
    <s v="Praising the Living God in the second half of life."/>
    <n v="2400"/>
    <n v="2400"/>
    <x v="3"/>
    <n v="100"/>
    <x v="0"/>
    <s v="USD"/>
    <n v="1489700230"/>
    <n v="1487111830"/>
    <b v="0"/>
    <n v="14"/>
    <b v="0"/>
    <x v="28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x v="0"/>
    <s v="USD"/>
    <n v="1491470442"/>
    <n v="1488882042"/>
    <b v="0"/>
    <n v="11"/>
    <b v="0"/>
    <x v="2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x v="0"/>
    <s v="USD"/>
    <n v="1491181200"/>
    <n v="1488387008"/>
    <b v="0"/>
    <n v="38"/>
    <b v="0"/>
    <x v="28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n v="48"/>
    <x v="0"/>
    <s v="USD"/>
    <n v="1490572740"/>
    <n v="1487734667"/>
    <b v="0"/>
    <n v="15"/>
    <b v="0"/>
    <x v="2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x v="1"/>
    <s v="GBP"/>
    <n v="1491768000"/>
    <n v="1489097112"/>
    <b v="0"/>
    <n v="8"/>
    <b v="0"/>
    <x v="28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x v="0"/>
    <s v="USD"/>
    <n v="1490589360"/>
    <n v="1488038674"/>
    <b v="0"/>
    <n v="1"/>
    <b v="0"/>
    <x v="28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x v="0"/>
    <s v="USD"/>
    <n v="1491786000"/>
    <n v="1488847514"/>
    <b v="0"/>
    <n v="23"/>
    <b v="0"/>
    <x v="28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x v="0"/>
    <s v="USD"/>
    <n v="1491007211"/>
    <n v="1488418811"/>
    <b v="0"/>
    <n v="0"/>
    <b v="0"/>
    <x v="28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x v="0"/>
    <s v="USD"/>
    <n v="1491781648"/>
    <n v="1489193248"/>
    <b v="0"/>
    <n v="22"/>
    <b v="0"/>
    <x v="2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x v="0"/>
    <s v="USD"/>
    <n v="1490499180"/>
    <n v="1488430760"/>
    <b v="0"/>
    <n v="0"/>
    <b v="0"/>
    <x v="28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x v="0"/>
    <s v="USD"/>
    <n v="1491943445"/>
    <n v="1489351445"/>
    <b v="0"/>
    <n v="4"/>
    <b v="0"/>
    <x v="28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x v="0"/>
    <s v="USD"/>
    <n v="1491019200"/>
    <n v="1488418990"/>
    <b v="0"/>
    <n v="79"/>
    <b v="0"/>
    <x v="28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x v="0"/>
    <s v="USD"/>
    <n v="1421337405"/>
    <n v="1418745405"/>
    <b v="0"/>
    <n v="2"/>
    <b v="0"/>
    <x v="28"/>
    <n v="5"/>
    <x v="4"/>
    <x v="28"/>
  </r>
  <r>
    <n v="1702"/>
    <s v="lyndale lewis and new vision prosper cd release"/>
    <s v="I can do all things through christ jesus"/>
    <n v="16500"/>
    <n v="1"/>
    <x v="2"/>
    <n v="0"/>
    <x v="0"/>
    <s v="USD"/>
    <n v="1427745150"/>
    <n v="1425156750"/>
    <b v="0"/>
    <n v="1"/>
    <b v="0"/>
    <x v="28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n v="1"/>
    <x v="0"/>
    <s v="USD"/>
    <n v="1441003537"/>
    <n v="1435819537"/>
    <b v="0"/>
    <n v="2"/>
    <b v="0"/>
    <x v="28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n v="65"/>
    <x v="0"/>
    <s v="USD"/>
    <n v="1424056873"/>
    <n v="1421464873"/>
    <b v="0"/>
    <n v="11"/>
    <b v="0"/>
    <x v="28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n v="0"/>
    <x v="0"/>
    <s v="USD"/>
    <n v="1441814400"/>
    <n v="1440807846"/>
    <b v="0"/>
    <n v="0"/>
    <b v="0"/>
    <x v="28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x v="12"/>
    <s v="EUR"/>
    <n v="1440314472"/>
    <n v="1435130472"/>
    <b v="0"/>
    <n v="0"/>
    <b v="0"/>
    <x v="28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x v="0"/>
    <s v="USD"/>
    <n v="1459181895"/>
    <n v="1456593495"/>
    <b v="0"/>
    <n v="9"/>
    <b v="0"/>
    <x v="28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x v="0"/>
    <s v="USD"/>
    <n v="1462135706"/>
    <n v="1458679706"/>
    <b v="0"/>
    <n v="0"/>
    <b v="0"/>
    <x v="28"/>
    <n v="0"/>
    <x v="4"/>
    <x v="28"/>
  </r>
  <r>
    <n v="1709"/>
    <s v="Psalms"/>
    <s v="A project to set psalms to music. The psalms are taken from the English Standard Version (ESV) of the Bible."/>
    <n v="1750"/>
    <n v="85"/>
    <x v="2"/>
    <n v="5"/>
    <x v="0"/>
    <s v="USD"/>
    <n v="1409513940"/>
    <n v="1405949514"/>
    <b v="0"/>
    <n v="4"/>
    <b v="0"/>
    <x v="2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n v="1"/>
    <x v="12"/>
    <s v="EUR"/>
    <n v="1453122000"/>
    <n v="1449151888"/>
    <b v="0"/>
    <n v="1"/>
    <b v="0"/>
    <x v="2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x v="0"/>
    <s v="USD"/>
    <n v="1409585434"/>
    <n v="1406907034"/>
    <b v="0"/>
    <n v="2"/>
    <b v="0"/>
    <x v="28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x v="0"/>
    <s v="USD"/>
    <n v="1435701353"/>
    <n v="1430517353"/>
    <b v="0"/>
    <n v="0"/>
    <b v="0"/>
    <x v="28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x v="0"/>
    <s v="USD"/>
    <n v="1412536412"/>
    <n v="1409944412"/>
    <b v="0"/>
    <n v="1"/>
    <b v="0"/>
    <x v="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x v="0"/>
    <s v="USD"/>
    <n v="1430517761"/>
    <n v="1427925761"/>
    <b v="0"/>
    <n v="17"/>
    <b v="0"/>
    <x v="2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x v="0"/>
    <s v="USD"/>
    <n v="1427772120"/>
    <n v="1425186785"/>
    <b v="0"/>
    <n v="2"/>
    <b v="0"/>
    <x v="28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x v="0"/>
    <s v="USD"/>
    <n v="1481295099"/>
    <n v="1477835499"/>
    <b v="0"/>
    <n v="3"/>
    <b v="0"/>
    <x v="2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n v="43"/>
    <x v="0"/>
    <s v="USD"/>
    <n v="1461211200"/>
    <n v="1459467238"/>
    <b v="0"/>
    <n v="41"/>
    <b v="0"/>
    <x v="28"/>
    <n v="34.020000000000003"/>
    <x v="4"/>
    <x v="28"/>
  </r>
  <r>
    <n v="1718"/>
    <s v="The Prodigal Son"/>
    <s v="A melody for the galaxy."/>
    <n v="35000"/>
    <n v="75"/>
    <x v="2"/>
    <n v="0"/>
    <x v="0"/>
    <s v="USD"/>
    <n v="1463201940"/>
    <n v="1459435149"/>
    <b v="0"/>
    <n v="2"/>
    <b v="0"/>
    <x v="28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x v="0"/>
    <s v="USD"/>
    <n v="1410958191"/>
    <n v="1408366191"/>
    <b v="0"/>
    <n v="3"/>
    <b v="0"/>
    <x v="2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x v="0"/>
    <s v="USD"/>
    <n v="1415562471"/>
    <n v="1412966871"/>
    <b v="0"/>
    <n v="8"/>
    <b v="0"/>
    <x v="28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x v="0"/>
    <s v="USD"/>
    <n v="1449831863"/>
    <n v="1447239863"/>
    <b v="0"/>
    <n v="0"/>
    <b v="0"/>
    <x v="2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x v="0"/>
    <s v="USD"/>
    <n v="1459642200"/>
    <n v="1456441429"/>
    <b v="0"/>
    <n v="1"/>
    <b v="0"/>
    <x v="2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x v="0"/>
    <s v="USD"/>
    <n v="1435730400"/>
    <n v="1430855315"/>
    <b v="0"/>
    <n v="3"/>
    <b v="0"/>
    <x v="28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x v="0"/>
    <s v="USD"/>
    <n v="1414707762"/>
    <n v="1412115762"/>
    <b v="0"/>
    <n v="4"/>
    <b v="0"/>
    <x v="28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x v="0"/>
    <s v="USD"/>
    <n v="1408922049"/>
    <n v="1406330049"/>
    <b v="0"/>
    <n v="9"/>
    <b v="0"/>
    <x v="2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n v="34"/>
    <x v="0"/>
    <s v="USD"/>
    <n v="1403906664"/>
    <n v="1401401064"/>
    <b v="0"/>
    <n v="16"/>
    <b v="0"/>
    <x v="2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x v="1"/>
    <s v="GBP"/>
    <n v="1428231600"/>
    <n v="1423520177"/>
    <b v="0"/>
    <n v="1"/>
    <b v="0"/>
    <x v="2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n v="68"/>
    <x v="0"/>
    <s v="USD"/>
    <n v="1445439674"/>
    <n v="1442847674"/>
    <b v="0"/>
    <n v="7"/>
    <b v="0"/>
    <x v="2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x v="0"/>
    <s v="USD"/>
    <n v="1465521306"/>
    <n v="1460337306"/>
    <b v="0"/>
    <n v="0"/>
    <b v="0"/>
    <x v="28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x v="0"/>
    <s v="USD"/>
    <n v="1445738783"/>
    <n v="1443146783"/>
    <b v="0"/>
    <n v="0"/>
    <b v="0"/>
    <x v="28"/>
    <n v="0"/>
    <x v="4"/>
    <x v="28"/>
  </r>
  <r>
    <n v="1731"/>
    <s v="Sam Cox Band First Christian Tour"/>
    <s v="We are a Christin Worship band looking to midwest tour. God Bless!"/>
    <n v="1000"/>
    <n v="0"/>
    <x v="2"/>
    <n v="0"/>
    <x v="0"/>
    <s v="USD"/>
    <n v="1434034800"/>
    <n v="1432849552"/>
    <b v="0"/>
    <n v="0"/>
    <b v="0"/>
    <x v="28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x v="0"/>
    <s v="USD"/>
    <n v="1452920400"/>
    <n v="1447777481"/>
    <b v="0"/>
    <n v="0"/>
    <b v="0"/>
    <x v="28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n v="0"/>
    <x v="0"/>
    <s v="USD"/>
    <n v="1473802200"/>
    <n v="1472746374"/>
    <b v="0"/>
    <n v="0"/>
    <b v="0"/>
    <x v="28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x v="0"/>
    <s v="USD"/>
    <n v="1431046356"/>
    <n v="1428454356"/>
    <b v="0"/>
    <n v="1"/>
    <b v="0"/>
    <x v="28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x v="0"/>
    <s v="USD"/>
    <n v="1470598345"/>
    <n v="1468006345"/>
    <b v="0"/>
    <n v="2"/>
    <b v="0"/>
    <x v="28"/>
    <n v="55"/>
    <x v="4"/>
    <x v="28"/>
  </r>
  <r>
    <n v="1736"/>
    <s v="In His Presence"/>
    <s v="A unique meditative album reflecting on the life of Christ, inviting Him into your presence"/>
    <n v="3000"/>
    <n v="22"/>
    <x v="2"/>
    <n v="1"/>
    <x v="0"/>
    <s v="USD"/>
    <n v="1447018833"/>
    <n v="1444423233"/>
    <b v="0"/>
    <n v="1"/>
    <b v="0"/>
    <x v="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n v="21"/>
    <x v="0"/>
    <s v="USD"/>
    <n v="1437432392"/>
    <n v="1434840392"/>
    <b v="0"/>
    <n v="15"/>
    <b v="0"/>
    <x v="28"/>
    <n v="56.67"/>
    <x v="4"/>
    <x v="28"/>
  </r>
  <r>
    <n v="1738"/>
    <s v="The Flashing Lights"/>
    <s v="Music that inspires and gives hope for overcoming and change. And it is good music."/>
    <n v="5000"/>
    <n v="20"/>
    <x v="2"/>
    <n v="0"/>
    <x v="0"/>
    <s v="USD"/>
    <n v="1412283542"/>
    <n v="1409691542"/>
    <b v="0"/>
    <n v="1"/>
    <b v="0"/>
    <x v="28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x v="0"/>
    <s v="USD"/>
    <n v="1462391932"/>
    <n v="1457297932"/>
    <b v="0"/>
    <n v="1"/>
    <b v="0"/>
    <x v="28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x v="0"/>
    <s v="USD"/>
    <n v="1437075422"/>
    <n v="1434483422"/>
    <b v="0"/>
    <n v="0"/>
    <b v="0"/>
    <x v="28"/>
    <n v="0"/>
    <x v="4"/>
    <x v="28"/>
  </r>
  <r>
    <n v="1741"/>
    <s v="Caught off Guard"/>
    <s v="A photo journal documenting my experiences and travels across New Zealand"/>
    <n v="1200"/>
    <n v="1330"/>
    <x v="0"/>
    <n v="111"/>
    <x v="1"/>
    <s v="GBP"/>
    <n v="1433948671"/>
    <n v="1430060671"/>
    <b v="0"/>
    <n v="52"/>
    <b v="1"/>
    <x v="20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x v="0"/>
    <s v="USD"/>
    <n v="1483822800"/>
    <n v="1481058170"/>
    <b v="0"/>
    <n v="34"/>
    <b v="1"/>
    <x v="20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x v="0"/>
    <s v="USD"/>
    <n v="1472270340"/>
    <n v="1470348775"/>
    <b v="0"/>
    <n v="67"/>
    <b v="1"/>
    <x v="2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x v="1"/>
    <s v="GBP"/>
    <n v="1425821477"/>
    <n v="1421937077"/>
    <b v="0"/>
    <n v="70"/>
    <b v="1"/>
    <x v="2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x v="0"/>
    <s v="USD"/>
    <n v="1482372000"/>
    <n v="1479276838"/>
    <b v="0"/>
    <n v="89"/>
    <b v="1"/>
    <x v="20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x v="0"/>
    <s v="USD"/>
    <n v="1479952800"/>
    <n v="1477368867"/>
    <b v="0"/>
    <n v="107"/>
    <b v="1"/>
    <x v="20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x v="1"/>
    <s v="GBP"/>
    <n v="1447426800"/>
    <n v="1444904830"/>
    <b v="0"/>
    <n v="159"/>
    <b v="1"/>
    <x v="20"/>
    <n v="59.41"/>
    <x v="8"/>
    <x v="20"/>
  </r>
  <r>
    <n v="1748"/>
    <s v="So It Is: Vancouver"/>
    <s v="Telling the story of the city through remarkable people who live in Vancouver today."/>
    <n v="50000"/>
    <n v="64974"/>
    <x v="0"/>
    <n v="130"/>
    <x v="5"/>
    <s v="CAD"/>
    <n v="1441234143"/>
    <n v="1438642143"/>
    <b v="0"/>
    <n v="181"/>
    <b v="1"/>
    <x v="2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x v="19"/>
    <s v="EUR"/>
    <n v="1488394800"/>
    <n v="1485213921"/>
    <b v="0"/>
    <n v="131"/>
    <b v="1"/>
    <x v="20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x v="0"/>
    <s v="USD"/>
    <n v="1461096304"/>
    <n v="1458936304"/>
    <b v="0"/>
    <n v="125"/>
    <b v="1"/>
    <x v="20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n v="103"/>
    <x v="0"/>
    <s v="USD"/>
    <n v="1426787123"/>
    <n v="1424198723"/>
    <b v="0"/>
    <n v="61"/>
    <b v="1"/>
    <x v="20"/>
    <n v="168.69"/>
    <x v="8"/>
    <x v="20"/>
  </r>
  <r>
    <n v="1752"/>
    <s v="Adfectus Book"/>
    <s v="A little book of calm, in picture form, that will soothe the soul and un-furrow the brow."/>
    <n v="1200"/>
    <n v="3122"/>
    <x v="0"/>
    <n v="260"/>
    <x v="1"/>
    <s v="GBP"/>
    <n v="1476425082"/>
    <n v="1473833082"/>
    <b v="0"/>
    <n v="90"/>
    <b v="1"/>
    <x v="2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x v="8"/>
    <s v="DKK"/>
    <n v="1458579568"/>
    <n v="1455991168"/>
    <b v="0"/>
    <n v="35"/>
    <b v="1"/>
    <x v="20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x v="5"/>
    <s v="CAD"/>
    <n v="1428091353"/>
    <n v="1425502953"/>
    <b v="0"/>
    <n v="90"/>
    <b v="1"/>
    <x v="20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x v="0"/>
    <s v="USD"/>
    <n v="1444071361"/>
    <n v="1441479361"/>
    <b v="0"/>
    <n v="4"/>
    <b v="1"/>
    <x v="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x v="0"/>
    <s v="USD"/>
    <n v="1472443269"/>
    <n v="1468987269"/>
    <b v="0"/>
    <n v="120"/>
    <b v="1"/>
    <x v="20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n v="116"/>
    <x v="0"/>
    <s v="USD"/>
    <n v="1485631740"/>
    <n v="1483041083"/>
    <b v="0"/>
    <n v="14"/>
    <b v="1"/>
    <x v="20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x v="0"/>
    <s v="USD"/>
    <n v="1468536992"/>
    <n v="1463352992"/>
    <b v="0"/>
    <n v="27"/>
    <b v="1"/>
    <x v="20"/>
    <n v="42.48"/>
    <x v="8"/>
    <x v="20"/>
  </r>
  <r>
    <n v="1759"/>
    <s v="Death Valley"/>
    <s v="Death Valley will be the first photo book of Andi State"/>
    <n v="5000"/>
    <n v="5330"/>
    <x v="0"/>
    <n v="107"/>
    <x v="0"/>
    <s v="USD"/>
    <n v="1427309629"/>
    <n v="1425585229"/>
    <b v="0"/>
    <n v="49"/>
    <b v="1"/>
    <x v="20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x v="0"/>
    <s v="USD"/>
    <n v="1456416513"/>
    <n v="1454688513"/>
    <b v="0"/>
    <n v="102"/>
    <b v="1"/>
    <x v="20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n v="155"/>
    <x v="1"/>
    <s v="GBP"/>
    <n v="1442065060"/>
    <n v="1437745060"/>
    <b v="0"/>
    <n v="3"/>
    <b v="1"/>
    <x v="20"/>
    <n v="51.67"/>
    <x v="8"/>
    <x v="20"/>
  </r>
  <r>
    <n v="1762"/>
    <s v="&quot;The Naked Pixel&quot; Ali Pakele"/>
    <s v="Project rewards $25 gets you 190+ digital images"/>
    <n v="100"/>
    <n v="885"/>
    <x v="0"/>
    <n v="885"/>
    <x v="0"/>
    <s v="USD"/>
    <n v="1457739245"/>
    <n v="1455147245"/>
    <b v="0"/>
    <n v="25"/>
    <b v="1"/>
    <x v="20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x v="0"/>
    <s v="USD"/>
    <n v="1477255840"/>
    <n v="1474663840"/>
    <b v="0"/>
    <n v="118"/>
    <b v="1"/>
    <x v="20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x v="1"/>
    <s v="GBP"/>
    <n v="1407065979"/>
    <n v="1404560379"/>
    <b v="1"/>
    <n v="39"/>
    <b v="0"/>
    <x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x v="0"/>
    <s v="USD"/>
    <n v="1407972712"/>
    <n v="1405380712"/>
    <b v="1"/>
    <n v="103"/>
    <b v="0"/>
    <x v="2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n v="0"/>
    <x v="2"/>
    <s v="AUD"/>
    <n v="1408999088"/>
    <n v="1407184688"/>
    <b v="1"/>
    <n v="0"/>
    <b v="0"/>
    <x v="2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x v="0"/>
    <s v="USD"/>
    <n v="1407080884"/>
    <n v="1404488884"/>
    <b v="1"/>
    <n v="39"/>
    <b v="0"/>
    <x v="20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x v="0"/>
    <s v="USD"/>
    <n v="1411824444"/>
    <n v="1406640444"/>
    <b v="1"/>
    <n v="15"/>
    <b v="0"/>
    <x v="20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n v="3"/>
    <x v="0"/>
    <s v="USD"/>
    <n v="1421177959"/>
    <n v="1418585959"/>
    <b v="1"/>
    <n v="22"/>
    <b v="0"/>
    <x v="20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x v="0"/>
    <s v="USD"/>
    <n v="1413312194"/>
    <n v="1410288194"/>
    <b v="1"/>
    <n v="92"/>
    <b v="0"/>
    <x v="2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x v="1"/>
    <s v="GBP"/>
    <n v="1414107040"/>
    <n v="1411515040"/>
    <b v="1"/>
    <n v="25"/>
    <b v="0"/>
    <x v="20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n v="16"/>
    <x v="1"/>
    <s v="GBP"/>
    <n v="1404666836"/>
    <n v="1399482836"/>
    <b v="1"/>
    <n v="19"/>
    <b v="0"/>
    <x v="20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x v="0"/>
    <s v="USD"/>
    <n v="1421691298"/>
    <n v="1417803298"/>
    <b v="1"/>
    <n v="19"/>
    <b v="0"/>
    <x v="20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x v="0"/>
    <s v="USD"/>
    <n v="1417273140"/>
    <n v="1413609292"/>
    <b v="1"/>
    <n v="13"/>
    <b v="0"/>
    <x v="20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x v="0"/>
    <s v="USD"/>
    <n v="1414193160"/>
    <n v="1410305160"/>
    <b v="1"/>
    <n v="124"/>
    <b v="0"/>
    <x v="20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x v="1"/>
    <s v="GBP"/>
    <n v="1414623471"/>
    <n v="1411513071"/>
    <b v="1"/>
    <n v="4"/>
    <b v="0"/>
    <x v="20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x v="9"/>
    <s v="EUR"/>
    <n v="1424421253"/>
    <n v="1421829253"/>
    <b v="1"/>
    <n v="10"/>
    <b v="0"/>
    <x v="20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x v="0"/>
    <s v="USD"/>
    <n v="1427485395"/>
    <n v="1423600995"/>
    <b v="1"/>
    <n v="15"/>
    <b v="0"/>
    <x v="20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x v="0"/>
    <s v="USD"/>
    <n v="1472834180"/>
    <n v="1470242180"/>
    <b v="1"/>
    <n v="38"/>
    <b v="0"/>
    <x v="20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n v="40"/>
    <x v="0"/>
    <s v="USD"/>
    <n v="1467469510"/>
    <n v="1462285510"/>
    <b v="1"/>
    <n v="152"/>
    <b v="0"/>
    <x v="2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x v="0"/>
    <s v="USD"/>
    <n v="1473950945"/>
    <n v="1471272545"/>
    <b v="1"/>
    <n v="24"/>
    <b v="0"/>
    <x v="20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x v="0"/>
    <s v="USD"/>
    <n v="1456062489"/>
    <n v="1453211289"/>
    <b v="1"/>
    <n v="76"/>
    <b v="0"/>
    <x v="20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x v="0"/>
    <s v="USD"/>
    <n v="1432248478"/>
    <n v="1429656478"/>
    <b v="1"/>
    <n v="185"/>
    <b v="0"/>
    <x v="20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x v="0"/>
    <s v="USD"/>
    <n v="1422674700"/>
    <n v="1419954240"/>
    <b v="1"/>
    <n v="33"/>
    <b v="0"/>
    <x v="2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x v="0"/>
    <s v="USD"/>
    <n v="1413417600"/>
    <n v="1410750855"/>
    <b v="1"/>
    <n v="108"/>
    <b v="0"/>
    <x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x v="9"/>
    <s v="EUR"/>
    <n v="1418649177"/>
    <n v="1416057177"/>
    <b v="1"/>
    <n v="29"/>
    <b v="0"/>
    <x v="20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n v="15"/>
    <x v="0"/>
    <s v="USD"/>
    <n v="1428158637"/>
    <n v="1425570237"/>
    <b v="1"/>
    <n v="24"/>
    <b v="0"/>
    <x v="20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n v="1"/>
    <x v="1"/>
    <s v="GBP"/>
    <n v="1414795542"/>
    <n v="1412203542"/>
    <b v="1"/>
    <n v="4"/>
    <b v="0"/>
    <x v="2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x v="0"/>
    <s v="USD"/>
    <n v="1421042403"/>
    <n v="1415858403"/>
    <b v="1"/>
    <n v="4"/>
    <b v="0"/>
    <x v="2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x v="0"/>
    <s v="USD"/>
    <n v="1423152678"/>
    <n v="1420560678"/>
    <b v="1"/>
    <n v="15"/>
    <b v="0"/>
    <x v="20"/>
    <n v="109.07"/>
    <x v="8"/>
    <x v="20"/>
  </r>
  <r>
    <n v="1791"/>
    <s v="disCover: Napoli"/>
    <s v="For the love of street photography and the beauty of traditional cultures in southern Italy."/>
    <n v="3000"/>
    <n v="107"/>
    <x v="2"/>
    <n v="4"/>
    <x v="1"/>
    <s v="GBP"/>
    <n v="1422553565"/>
    <n v="1417369565"/>
    <b v="1"/>
    <n v="4"/>
    <b v="0"/>
    <x v="20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n v="61"/>
    <x v="0"/>
    <s v="USD"/>
    <n v="1439189940"/>
    <n v="1435970682"/>
    <b v="1"/>
    <n v="139"/>
    <b v="0"/>
    <x v="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x v="2"/>
    <s v="AUD"/>
    <n v="1417127040"/>
    <n v="1414531440"/>
    <b v="1"/>
    <n v="2"/>
    <b v="0"/>
    <x v="2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x v="0"/>
    <s v="USD"/>
    <n v="1423660422"/>
    <n v="1420636422"/>
    <b v="1"/>
    <n v="18"/>
    <b v="0"/>
    <x v="20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n v="39"/>
    <x v="12"/>
    <s v="EUR"/>
    <n v="1476460800"/>
    <n v="1473922541"/>
    <b v="1"/>
    <n v="81"/>
    <b v="0"/>
    <x v="20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n v="22"/>
    <x v="1"/>
    <s v="GBP"/>
    <n v="1469356366"/>
    <n v="1464172366"/>
    <b v="1"/>
    <n v="86"/>
    <b v="0"/>
    <x v="20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x v="0"/>
    <s v="USD"/>
    <n v="1481809189"/>
    <n v="1479217189"/>
    <b v="1"/>
    <n v="140"/>
    <b v="0"/>
    <x v="20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x v="0"/>
    <s v="USD"/>
    <n v="1454572233"/>
    <n v="1449388233"/>
    <b v="1"/>
    <n v="37"/>
    <b v="0"/>
    <x v="20"/>
    <n v="58.97"/>
    <x v="8"/>
    <x v="20"/>
  </r>
  <r>
    <n v="1799"/>
    <s v="The UnDiscovered Image"/>
    <s v="The UnDiscovered Image, a monthly publication dedicated to photographers."/>
    <n v="4000"/>
    <n v="69.83"/>
    <x v="2"/>
    <n v="2"/>
    <x v="1"/>
    <s v="GBP"/>
    <n v="1415740408"/>
    <n v="1414008808"/>
    <b v="1"/>
    <n v="6"/>
    <b v="0"/>
    <x v="20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x v="1"/>
    <s v="GBP"/>
    <n v="1476109970"/>
    <n v="1473517970"/>
    <b v="1"/>
    <n v="113"/>
    <b v="0"/>
    <x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x v="1"/>
    <s v="GBP"/>
    <n v="1450181400"/>
    <n v="1447429868"/>
    <b v="1"/>
    <n v="37"/>
    <b v="0"/>
    <x v="20"/>
    <n v="63.65"/>
    <x v="8"/>
    <x v="20"/>
  </r>
  <r>
    <n v="1802"/>
    <s v="Out Of The Dark"/>
    <s v="Inner Darkness turned into a photobook. Personal work i shot during my recovery...in Berlin."/>
    <n v="3500"/>
    <n v="1697"/>
    <x v="2"/>
    <n v="48"/>
    <x v="12"/>
    <s v="EUR"/>
    <n v="1435442340"/>
    <n v="1433416830"/>
    <b v="1"/>
    <n v="18"/>
    <b v="0"/>
    <x v="20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x v="0"/>
    <s v="USD"/>
    <n v="1423878182"/>
    <n v="1421199782"/>
    <b v="1"/>
    <n v="75"/>
    <b v="0"/>
    <x v="20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x v="0"/>
    <s v="USD"/>
    <n v="1447521404"/>
    <n v="1444061804"/>
    <b v="1"/>
    <n v="52"/>
    <b v="0"/>
    <x v="20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x v="12"/>
    <s v="EUR"/>
    <n v="1443808800"/>
    <n v="1441048658"/>
    <b v="1"/>
    <n v="122"/>
    <b v="0"/>
    <x v="20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n v="3"/>
    <x v="1"/>
    <s v="GBP"/>
    <n v="1412090349"/>
    <n v="1409066349"/>
    <b v="1"/>
    <n v="8"/>
    <b v="0"/>
    <x v="20"/>
    <n v="73.88"/>
    <x v="8"/>
    <x v="20"/>
  </r>
  <r>
    <n v="1807"/>
    <s v="Anywhere but Here"/>
    <s v="I want to explore alternative cultures and lifestyles in America."/>
    <n v="5000"/>
    <n v="553"/>
    <x v="2"/>
    <n v="11"/>
    <x v="0"/>
    <s v="USD"/>
    <n v="1411868313"/>
    <n v="1409276313"/>
    <b v="1"/>
    <n v="8"/>
    <b v="0"/>
    <x v="20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x v="0"/>
    <s v="USD"/>
    <n v="1486830030"/>
    <n v="1483806030"/>
    <b v="1"/>
    <n v="96"/>
    <b v="0"/>
    <x v="20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x v="5"/>
    <s v="CAD"/>
    <n v="1425246439"/>
    <n v="1422222439"/>
    <b v="1"/>
    <n v="9"/>
    <b v="0"/>
    <x v="20"/>
    <n v="42.22"/>
    <x v="8"/>
    <x v="20"/>
  </r>
  <r>
    <n v="1810"/>
    <s v="Film Speed"/>
    <s v="Film Speed is a series of Zines focusing on architecture shot completely on 35 and 120mm film."/>
    <n v="450"/>
    <n v="15"/>
    <x v="2"/>
    <n v="3"/>
    <x v="0"/>
    <s v="USD"/>
    <n v="1408657826"/>
    <n v="1407621026"/>
    <b v="0"/>
    <n v="2"/>
    <b v="0"/>
    <x v="2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n v="0"/>
    <x v="0"/>
    <s v="USD"/>
    <n v="1414123200"/>
    <n v="1408962270"/>
    <b v="0"/>
    <n v="26"/>
    <b v="0"/>
    <x v="2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x v="1"/>
    <s v="GBP"/>
    <n v="1467531536"/>
    <n v="1464939536"/>
    <b v="0"/>
    <n v="23"/>
    <b v="0"/>
    <x v="20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n v="0"/>
    <x v="1"/>
    <s v="GBP"/>
    <n v="1407532812"/>
    <n v="1404940812"/>
    <b v="0"/>
    <n v="0"/>
    <b v="0"/>
    <x v="2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x v="1"/>
    <s v="GBP"/>
    <n v="1425108736"/>
    <n v="1422516736"/>
    <b v="0"/>
    <n v="140"/>
    <b v="0"/>
    <x v="2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n v="0"/>
    <x v="0"/>
    <s v="USD"/>
    <n v="1435787137"/>
    <n v="1434577537"/>
    <b v="0"/>
    <n v="0"/>
    <b v="0"/>
    <x v="2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n v="2"/>
    <x v="16"/>
    <s v="CHF"/>
    <n v="1469473200"/>
    <n v="1467061303"/>
    <b v="0"/>
    <n v="6"/>
    <b v="0"/>
    <x v="20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n v="52"/>
    <x v="0"/>
    <s v="USD"/>
    <n v="1485759540"/>
    <n v="1480607607"/>
    <b v="0"/>
    <n v="100"/>
    <b v="0"/>
    <x v="2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n v="0"/>
    <x v="0"/>
    <s v="USD"/>
    <n v="1428035850"/>
    <n v="1425447450"/>
    <b v="0"/>
    <n v="0"/>
    <b v="0"/>
    <x v="2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x v="0"/>
    <s v="USD"/>
    <n v="1406743396"/>
    <n v="1404151396"/>
    <b v="0"/>
    <n v="4"/>
    <b v="0"/>
    <x v="20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x v="0"/>
    <s v="USD"/>
    <n v="1427850090"/>
    <n v="1425261690"/>
    <b v="0"/>
    <n v="8"/>
    <b v="0"/>
    <x v="20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x v="0"/>
    <s v="USD"/>
    <n v="1330760367"/>
    <n v="1326872367"/>
    <b v="0"/>
    <n v="57"/>
    <b v="1"/>
    <x v="11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n v="100"/>
    <x v="5"/>
    <s v="CAD"/>
    <n v="1391194860"/>
    <n v="1388084862"/>
    <b v="0"/>
    <n v="11"/>
    <b v="1"/>
    <x v="1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x v="0"/>
    <s v="USD"/>
    <n v="1351095976"/>
    <n v="1348503976"/>
    <b v="0"/>
    <n v="33"/>
    <b v="1"/>
    <x v="11"/>
    <n v="24.58"/>
    <x v="4"/>
    <x v="11"/>
  </r>
  <r>
    <n v="1824"/>
    <s v="Tin Man's Broken Wisdom Fund"/>
    <s v="cd fund raiser"/>
    <n v="3000"/>
    <n v="3002"/>
    <x v="0"/>
    <n v="100"/>
    <x v="0"/>
    <s v="USD"/>
    <n v="1389146880"/>
    <n v="1387403967"/>
    <b v="0"/>
    <n v="40"/>
    <b v="1"/>
    <x v="1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x v="0"/>
    <s v="USD"/>
    <n v="1373572903"/>
    <n v="1371585703"/>
    <b v="0"/>
    <n v="50"/>
    <b v="1"/>
    <x v="11"/>
    <n v="42.02"/>
    <x v="4"/>
    <x v="11"/>
  </r>
  <r>
    <n v="1826"/>
    <s v="BEAR GHOST! Professional Recording! Yay!"/>
    <s v="Hear your favorite Bear Ghost in eargasmic quality!"/>
    <n v="2000"/>
    <n v="2020"/>
    <x v="0"/>
    <n v="101"/>
    <x v="0"/>
    <s v="USD"/>
    <n v="1392675017"/>
    <n v="1390083017"/>
    <b v="0"/>
    <n v="38"/>
    <b v="1"/>
    <x v="1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x v="0"/>
    <s v="USD"/>
    <n v="1299138561"/>
    <n v="1294818561"/>
    <b v="0"/>
    <n v="96"/>
    <b v="1"/>
    <x v="1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x v="0"/>
    <s v="USD"/>
    <n v="1399672800"/>
    <n v="1396906530"/>
    <b v="0"/>
    <n v="48"/>
    <b v="1"/>
    <x v="1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x v="0"/>
    <s v="USD"/>
    <n v="1295647200"/>
    <n v="1291428371"/>
    <b v="0"/>
    <n v="33"/>
    <b v="1"/>
    <x v="11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x v="0"/>
    <s v="USD"/>
    <n v="1393259107"/>
    <n v="1390667107"/>
    <b v="0"/>
    <n v="226"/>
    <b v="1"/>
    <x v="11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x v="0"/>
    <s v="USD"/>
    <n v="1336866863"/>
    <n v="1335570863"/>
    <b v="0"/>
    <n v="14"/>
    <b v="1"/>
    <x v="11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x v="0"/>
    <s v="USD"/>
    <n v="1299243427"/>
    <n v="1296651427"/>
    <b v="0"/>
    <n v="20"/>
    <b v="1"/>
    <x v="1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x v="0"/>
    <s v="USD"/>
    <n v="1362211140"/>
    <n v="1359421403"/>
    <b v="0"/>
    <n v="25"/>
    <b v="1"/>
    <x v="11"/>
    <n v="42"/>
    <x v="4"/>
    <x v="11"/>
  </r>
  <r>
    <n v="1834"/>
    <s v="TDJ - All Part of the Plan EP/Tour"/>
    <s v="Help us fund our first tour and promote our new EP!"/>
    <n v="10000"/>
    <n v="11805"/>
    <x v="0"/>
    <n v="118"/>
    <x v="0"/>
    <s v="USD"/>
    <n v="1422140895"/>
    <n v="1418684895"/>
    <b v="0"/>
    <n v="90"/>
    <b v="1"/>
    <x v="1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n v="104"/>
    <x v="1"/>
    <s v="GBP"/>
    <n v="1459439471"/>
    <n v="1456851071"/>
    <b v="0"/>
    <n v="11"/>
    <b v="1"/>
    <x v="11"/>
    <n v="47.27"/>
    <x v="4"/>
    <x v="11"/>
  </r>
  <r>
    <n v="1836"/>
    <s v="KICKSTART OUR &lt;+3"/>
    <s v="Help fund our 2013 Sound &amp; Lighting Touring rig!"/>
    <n v="5000"/>
    <n v="10017"/>
    <x v="0"/>
    <n v="200"/>
    <x v="0"/>
    <s v="USD"/>
    <n v="1361129129"/>
    <n v="1359660329"/>
    <b v="0"/>
    <n v="55"/>
    <b v="1"/>
    <x v="1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x v="0"/>
    <s v="USD"/>
    <n v="1332029335"/>
    <n v="1326848935"/>
    <b v="0"/>
    <n v="30"/>
    <b v="1"/>
    <x v="11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x v="0"/>
    <s v="USD"/>
    <n v="1317438000"/>
    <n v="1314989557"/>
    <b v="0"/>
    <n v="28"/>
    <b v="1"/>
    <x v="1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x v="0"/>
    <s v="USD"/>
    <n v="1475342382"/>
    <n v="1472750382"/>
    <b v="0"/>
    <n v="45"/>
    <b v="1"/>
    <x v="11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x v="0"/>
    <s v="USD"/>
    <n v="1367902740"/>
    <n v="1366251510"/>
    <b v="0"/>
    <n v="13"/>
    <b v="1"/>
    <x v="11"/>
    <n v="75.38"/>
    <x v="4"/>
    <x v="11"/>
  </r>
  <r>
    <n v="1841"/>
    <s v="Hydra Effect Debut EP"/>
    <s v="Hard Rock with a Positive Message. Help us fund, release and promote our debut EP!"/>
    <n v="2000"/>
    <n v="2035"/>
    <x v="0"/>
    <n v="102"/>
    <x v="0"/>
    <s v="USD"/>
    <n v="1400561940"/>
    <n v="1397679445"/>
    <b v="0"/>
    <n v="40"/>
    <b v="1"/>
    <x v="1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x v="0"/>
    <s v="USD"/>
    <n v="1425275940"/>
    <n v="1422371381"/>
    <b v="0"/>
    <n v="21"/>
    <b v="1"/>
    <x v="11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x v="0"/>
    <s v="USD"/>
    <n v="1298245954"/>
    <n v="1295653954"/>
    <b v="0"/>
    <n v="134"/>
    <b v="1"/>
    <x v="1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x v="0"/>
    <s v="USD"/>
    <n v="1307761200"/>
    <n v="1304464914"/>
    <b v="0"/>
    <n v="20"/>
    <b v="1"/>
    <x v="1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x v="0"/>
    <s v="USD"/>
    <n v="1466139300"/>
    <n v="1464854398"/>
    <b v="0"/>
    <n v="19"/>
    <b v="1"/>
    <x v="1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x v="0"/>
    <s v="USD"/>
    <n v="1355585777"/>
    <n v="1352993777"/>
    <b v="0"/>
    <n v="209"/>
    <b v="1"/>
    <x v="11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x v="0"/>
    <s v="USD"/>
    <n v="1429594832"/>
    <n v="1427780432"/>
    <b v="0"/>
    <n v="38"/>
    <b v="1"/>
    <x v="1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x v="0"/>
    <s v="USD"/>
    <n v="1312095540"/>
    <n v="1306608888"/>
    <b v="0"/>
    <n v="24"/>
    <b v="1"/>
    <x v="11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n v="100"/>
    <x v="0"/>
    <s v="USD"/>
    <n v="1350505059"/>
    <n v="1347913059"/>
    <b v="0"/>
    <n v="8"/>
    <b v="1"/>
    <x v="1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n v="102"/>
    <x v="0"/>
    <s v="USD"/>
    <n v="1405033300"/>
    <n v="1402441300"/>
    <b v="0"/>
    <n v="179"/>
    <b v="1"/>
    <x v="1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x v="0"/>
    <s v="USD"/>
    <n v="1406509200"/>
    <n v="1404769538"/>
    <b v="0"/>
    <n v="26"/>
    <b v="1"/>
    <x v="1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x v="0"/>
    <s v="USD"/>
    <n v="1429920000"/>
    <n v="1426703452"/>
    <b v="0"/>
    <n v="131"/>
    <b v="1"/>
    <x v="11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x v="0"/>
    <s v="USD"/>
    <n v="1352860017"/>
    <n v="1348536417"/>
    <b v="0"/>
    <n v="14"/>
    <b v="1"/>
    <x v="1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x v="0"/>
    <s v="USD"/>
    <n v="1369355437"/>
    <n v="1366763437"/>
    <b v="0"/>
    <n v="174"/>
    <b v="1"/>
    <x v="11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x v="5"/>
    <s v="CAD"/>
    <n v="1389012940"/>
    <n v="1385124940"/>
    <b v="0"/>
    <n v="191"/>
    <b v="1"/>
    <x v="11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x v="0"/>
    <s v="USD"/>
    <n v="1405715472"/>
    <n v="1403901072"/>
    <b v="0"/>
    <n v="38"/>
    <b v="1"/>
    <x v="1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x v="0"/>
    <s v="USD"/>
    <n v="1410546413"/>
    <n v="1407954413"/>
    <b v="0"/>
    <n v="22"/>
    <b v="1"/>
    <x v="1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x v="0"/>
    <s v="USD"/>
    <n v="1324014521"/>
    <n v="1318826921"/>
    <b v="0"/>
    <n v="149"/>
    <b v="1"/>
    <x v="11"/>
    <n v="40.549999999999997"/>
    <x v="4"/>
    <x v="11"/>
  </r>
  <r>
    <n v="1859"/>
    <s v="Queen Kwong Tour to London and Paris"/>
    <s v="Queen Kwong is going ON TOUR to London and Paris!"/>
    <n v="3000"/>
    <n v="3955"/>
    <x v="0"/>
    <n v="132"/>
    <x v="0"/>
    <s v="USD"/>
    <n v="1316716129"/>
    <n v="1314124129"/>
    <b v="0"/>
    <n v="56"/>
    <b v="1"/>
    <x v="1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x v="0"/>
    <s v="USD"/>
    <n v="1391706084"/>
    <n v="1389891684"/>
    <b v="0"/>
    <n v="19"/>
    <b v="1"/>
    <x v="11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x v="1"/>
    <s v="GBP"/>
    <n v="1422256341"/>
    <n v="1419664341"/>
    <b v="0"/>
    <n v="0"/>
    <b v="0"/>
    <x v="18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x v="0"/>
    <s v="USD"/>
    <n v="1488958200"/>
    <n v="1484912974"/>
    <b v="0"/>
    <n v="16"/>
    <b v="0"/>
    <x v="1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n v="0"/>
    <x v="0"/>
    <s v="USD"/>
    <n v="1402600085"/>
    <n v="1400008085"/>
    <b v="0"/>
    <n v="2"/>
    <b v="0"/>
    <x v="1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x v="0"/>
    <s v="USD"/>
    <n v="1399223500"/>
    <n v="1396631500"/>
    <b v="0"/>
    <n v="48"/>
    <b v="0"/>
    <x v="18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x v="1"/>
    <s v="GBP"/>
    <n v="1478425747"/>
    <n v="1475398147"/>
    <b v="0"/>
    <n v="2"/>
    <b v="0"/>
    <x v="18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x v="0"/>
    <s v="USD"/>
    <n v="1488340800"/>
    <n v="1483768497"/>
    <b v="0"/>
    <n v="2"/>
    <b v="0"/>
    <x v="18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x v="0"/>
    <s v="USD"/>
    <n v="1478383912"/>
    <n v="1475791912"/>
    <b v="0"/>
    <n v="1"/>
    <b v="0"/>
    <x v="18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x v="0"/>
    <s v="USD"/>
    <n v="1450166340"/>
    <n v="1448044925"/>
    <b v="0"/>
    <n v="17"/>
    <b v="0"/>
    <x v="18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x v="0"/>
    <s v="USD"/>
    <n v="1483488249"/>
    <n v="1480896249"/>
    <b v="0"/>
    <n v="0"/>
    <b v="0"/>
    <x v="18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x v="0"/>
    <s v="USD"/>
    <n v="1454213820"/>
    <n v="1451723535"/>
    <b v="0"/>
    <n v="11"/>
    <b v="0"/>
    <x v="18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x v="0"/>
    <s v="USD"/>
    <n v="1416512901"/>
    <n v="1413053301"/>
    <b v="0"/>
    <n v="95"/>
    <b v="0"/>
    <x v="1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n v="1"/>
    <x v="0"/>
    <s v="USD"/>
    <n v="1435633602"/>
    <n v="1433041602"/>
    <b v="0"/>
    <n v="13"/>
    <b v="0"/>
    <x v="18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x v="5"/>
    <s v="CAD"/>
    <n v="1436373900"/>
    <n v="1433861210"/>
    <b v="0"/>
    <n v="2"/>
    <b v="0"/>
    <x v="18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x v="0"/>
    <s v="USD"/>
    <n v="1467155733"/>
    <n v="1465427733"/>
    <b v="0"/>
    <n v="2"/>
    <b v="0"/>
    <x v="18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n v="1"/>
    <x v="0"/>
    <s v="USD"/>
    <n v="1470519308"/>
    <n v="1465335308"/>
    <b v="0"/>
    <n v="3"/>
    <b v="0"/>
    <x v="18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x v="2"/>
    <s v="AUD"/>
    <n v="1402901405"/>
    <n v="1400309405"/>
    <b v="0"/>
    <n v="0"/>
    <b v="0"/>
    <x v="18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x v="0"/>
    <s v="USD"/>
    <n v="1425170525"/>
    <n v="1422664925"/>
    <b v="0"/>
    <n v="0"/>
    <b v="0"/>
    <x v="18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x v="2"/>
    <s v="AUD"/>
    <n v="1402618355"/>
    <n v="1400026355"/>
    <b v="0"/>
    <n v="0"/>
    <b v="0"/>
    <x v="18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n v="0"/>
    <x v="3"/>
    <s v="EUR"/>
    <n v="1457966129"/>
    <n v="1455377729"/>
    <b v="0"/>
    <n v="2"/>
    <b v="0"/>
    <x v="18"/>
    <n v="3"/>
    <x v="6"/>
    <x v="18"/>
  </r>
  <r>
    <n v="1880"/>
    <s v="Sim Betting Football"/>
    <s v="Sim Betting Football is the only football (soccer) betting simulation  game."/>
    <n v="5000"/>
    <n v="1004"/>
    <x v="2"/>
    <n v="20"/>
    <x v="1"/>
    <s v="GBP"/>
    <n v="1459341380"/>
    <n v="1456839380"/>
    <b v="0"/>
    <n v="24"/>
    <b v="0"/>
    <x v="18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x v="0"/>
    <s v="USD"/>
    <n v="1425955189"/>
    <n v="1423366789"/>
    <b v="0"/>
    <n v="70"/>
    <b v="1"/>
    <x v="14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x v="0"/>
    <s v="USD"/>
    <n v="1341964080"/>
    <n v="1339109212"/>
    <b v="0"/>
    <n v="81"/>
    <b v="1"/>
    <x v="14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x v="0"/>
    <s v="USD"/>
    <n v="1333921508"/>
    <n v="1331333108"/>
    <b v="0"/>
    <n v="32"/>
    <b v="1"/>
    <x v="14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x v="0"/>
    <s v="USD"/>
    <n v="1354017600"/>
    <n v="1350967535"/>
    <b v="0"/>
    <n v="26"/>
    <b v="1"/>
    <x v="14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x v="0"/>
    <s v="USD"/>
    <n v="1344636000"/>
    <n v="1341800110"/>
    <b v="0"/>
    <n v="105"/>
    <b v="1"/>
    <x v="14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x v="0"/>
    <s v="USD"/>
    <n v="1415832338"/>
    <n v="1413236738"/>
    <b v="0"/>
    <n v="29"/>
    <b v="1"/>
    <x v="14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x v="3"/>
    <s v="EUR"/>
    <n v="1449178200"/>
    <n v="1447614732"/>
    <b v="0"/>
    <n v="8"/>
    <b v="1"/>
    <x v="14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x v="0"/>
    <s v="USD"/>
    <n v="1275368340"/>
    <n v="1272692732"/>
    <b v="0"/>
    <n v="89"/>
    <b v="1"/>
    <x v="14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x v="0"/>
    <s v="USD"/>
    <n v="1363024946"/>
    <n v="1359140546"/>
    <b v="0"/>
    <n v="44"/>
    <b v="1"/>
    <x v="14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x v="0"/>
    <s v="USD"/>
    <n v="1355597528"/>
    <n v="1353005528"/>
    <b v="0"/>
    <n v="246"/>
    <b v="1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x v="0"/>
    <s v="USD"/>
    <n v="1279778400"/>
    <n v="1275851354"/>
    <b v="0"/>
    <n v="120"/>
    <b v="1"/>
    <x v="14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x v="0"/>
    <s v="USD"/>
    <n v="1307459881"/>
    <n v="1304867881"/>
    <b v="0"/>
    <n v="26"/>
    <b v="1"/>
    <x v="14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x v="0"/>
    <s v="USD"/>
    <n v="1302926340"/>
    <n v="1301524585"/>
    <b v="0"/>
    <n v="45"/>
    <b v="1"/>
    <x v="14"/>
    <n v="57.78"/>
    <x v="4"/>
    <x v="14"/>
  </r>
  <r>
    <n v="1894"/>
    <s v="Help me release my first 3 song EP!!"/>
    <s v="Im trying to raise $1000 for a 3 song EP in a studio!"/>
    <n v="1000"/>
    <n v="1145"/>
    <x v="0"/>
    <n v="115"/>
    <x v="0"/>
    <s v="USD"/>
    <n v="1329082983"/>
    <n v="1326404583"/>
    <b v="0"/>
    <n v="20"/>
    <b v="1"/>
    <x v="1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x v="0"/>
    <s v="USD"/>
    <n v="1445363722"/>
    <n v="1442771722"/>
    <b v="0"/>
    <n v="47"/>
    <b v="1"/>
    <x v="14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n v="124"/>
    <x v="0"/>
    <s v="USD"/>
    <n v="1334250165"/>
    <n v="1331658165"/>
    <b v="0"/>
    <n v="13"/>
    <b v="1"/>
    <x v="1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x v="0"/>
    <s v="USD"/>
    <n v="1393966800"/>
    <n v="1392040806"/>
    <b v="0"/>
    <n v="183"/>
    <b v="1"/>
    <x v="14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x v="0"/>
    <s v="USD"/>
    <n v="1454349600"/>
    <n v="1451277473"/>
    <b v="0"/>
    <n v="21"/>
    <b v="1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x v="0"/>
    <s v="USD"/>
    <n v="1427319366"/>
    <n v="1424730966"/>
    <b v="0"/>
    <n v="42"/>
    <b v="1"/>
    <x v="14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x v="0"/>
    <s v="USD"/>
    <n v="1349517540"/>
    <n v="1347137731"/>
    <b v="0"/>
    <n v="54"/>
    <b v="1"/>
    <x v="14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x v="1"/>
    <s v="GBP"/>
    <n v="1432299600"/>
    <n v="1429707729"/>
    <b v="0"/>
    <n v="25"/>
    <b v="0"/>
    <x v="29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x v="9"/>
    <s v="EUR"/>
    <n v="1425495447"/>
    <n v="1422903447"/>
    <b v="0"/>
    <n v="3"/>
    <b v="0"/>
    <x v="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n v="47"/>
    <x v="0"/>
    <s v="USD"/>
    <n v="1485541791"/>
    <n v="1480357791"/>
    <b v="0"/>
    <n v="41"/>
    <b v="0"/>
    <x v="29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x v="0"/>
    <s v="USD"/>
    <n v="1451752021"/>
    <n v="1447864021"/>
    <b v="0"/>
    <n v="2"/>
    <b v="0"/>
    <x v="2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x v="0"/>
    <s v="USD"/>
    <n v="1410127994"/>
    <n v="1407535994"/>
    <b v="0"/>
    <n v="4"/>
    <b v="0"/>
    <x v="2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x v="0"/>
    <s v="USD"/>
    <n v="1466697983"/>
    <n v="1464105983"/>
    <b v="0"/>
    <n v="99"/>
    <b v="0"/>
    <x v="29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n v="0"/>
    <x v="0"/>
    <s v="USD"/>
    <n v="1400853925"/>
    <n v="1399557925"/>
    <b v="0"/>
    <n v="4"/>
    <b v="0"/>
    <x v="29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x v="0"/>
    <s v="USD"/>
    <n v="1483048900"/>
    <n v="1480456900"/>
    <b v="0"/>
    <n v="4"/>
    <b v="0"/>
    <x v="29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x v="0"/>
    <s v="USD"/>
    <n v="1414059479"/>
    <n v="1411467479"/>
    <b v="0"/>
    <n v="38"/>
    <b v="0"/>
    <x v="29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x v="9"/>
    <s v="EUR"/>
    <n v="1446331500"/>
    <n v="1442531217"/>
    <b v="0"/>
    <n v="285"/>
    <b v="0"/>
    <x v="2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x v="4"/>
    <s v="NZD"/>
    <n v="1407545334"/>
    <n v="1404953334"/>
    <b v="0"/>
    <n v="1"/>
    <b v="0"/>
    <x v="2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x v="0"/>
    <s v="USD"/>
    <n v="1433395560"/>
    <n v="1430803560"/>
    <b v="0"/>
    <n v="42"/>
    <b v="0"/>
    <x v="2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n v="1"/>
    <x v="1"/>
    <s v="GBP"/>
    <n v="1412770578"/>
    <n v="1410178578"/>
    <b v="0"/>
    <n v="26"/>
    <b v="0"/>
    <x v="29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x v="0"/>
    <s v="USD"/>
    <n v="1414814340"/>
    <n v="1413519073"/>
    <b v="0"/>
    <n v="2"/>
    <b v="0"/>
    <x v="2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x v="0"/>
    <s v="USD"/>
    <n v="1409620222"/>
    <n v="1407892222"/>
    <b v="0"/>
    <n v="4"/>
    <b v="0"/>
    <x v="2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n v="1"/>
    <x v="0"/>
    <s v="USD"/>
    <n v="1478542375"/>
    <n v="1476378775"/>
    <b v="0"/>
    <n v="6"/>
    <b v="0"/>
    <x v="29"/>
    <n v="17"/>
    <x v="2"/>
    <x v="29"/>
  </r>
  <r>
    <n v="1917"/>
    <s v="Chronovisor:The MOST innovative watch for night time reading"/>
    <s v="Let's build a legendary brand altogether"/>
    <n v="390000"/>
    <n v="205025"/>
    <x v="2"/>
    <n v="53"/>
    <x v="7"/>
    <s v="HKD"/>
    <n v="1486708133"/>
    <n v="1484116133"/>
    <b v="0"/>
    <n v="70"/>
    <b v="0"/>
    <x v="29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x v="0"/>
    <s v="USD"/>
    <n v="1407869851"/>
    <n v="1404845851"/>
    <b v="0"/>
    <n v="9"/>
    <b v="0"/>
    <x v="29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x v="0"/>
    <s v="USD"/>
    <n v="1432069249"/>
    <n v="1429477249"/>
    <b v="0"/>
    <n v="8"/>
    <b v="0"/>
    <x v="29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x v="1"/>
    <s v="GBP"/>
    <n v="1445468400"/>
    <n v="1443042061"/>
    <b v="0"/>
    <n v="105"/>
    <b v="0"/>
    <x v="29"/>
    <n v="40.98"/>
    <x v="2"/>
    <x v="29"/>
  </r>
  <r>
    <n v="1921"/>
    <s v="The Fine Spirits are making an album!"/>
    <s v="The Fine Spirits are making an album, but we need your help!"/>
    <n v="1500"/>
    <n v="2052"/>
    <x v="0"/>
    <n v="137"/>
    <x v="0"/>
    <s v="USD"/>
    <n v="1342243143"/>
    <n v="1339651143"/>
    <b v="0"/>
    <n v="38"/>
    <b v="1"/>
    <x v="1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n v="116"/>
    <x v="0"/>
    <s v="USD"/>
    <n v="1386828507"/>
    <n v="1384236507"/>
    <b v="0"/>
    <n v="64"/>
    <b v="1"/>
    <x v="14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x v="0"/>
    <s v="USD"/>
    <n v="1317099540"/>
    <n v="1313612532"/>
    <b v="0"/>
    <n v="13"/>
    <b v="1"/>
    <x v="14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x v="0"/>
    <s v="USD"/>
    <n v="1389814380"/>
    <n v="1387390555"/>
    <b v="0"/>
    <n v="33"/>
    <b v="1"/>
    <x v="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n v="110"/>
    <x v="0"/>
    <s v="USD"/>
    <n v="1381449600"/>
    <n v="1379540288"/>
    <b v="0"/>
    <n v="52"/>
    <b v="1"/>
    <x v="14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x v="0"/>
    <s v="USD"/>
    <n v="1288657560"/>
    <n v="1286319256"/>
    <b v="0"/>
    <n v="107"/>
    <b v="1"/>
    <x v="14"/>
    <n v="27.39"/>
    <x v="4"/>
    <x v="14"/>
  </r>
  <r>
    <n v="1927"/>
    <s v="GBS Detroit Presents Hampshire"/>
    <s v="Hampshire is headed to GBS Detroit."/>
    <n v="600"/>
    <n v="620"/>
    <x v="0"/>
    <n v="103"/>
    <x v="0"/>
    <s v="USD"/>
    <n v="1331182740"/>
    <n v="1329856839"/>
    <b v="0"/>
    <n v="11"/>
    <b v="1"/>
    <x v="1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n v="103"/>
    <x v="0"/>
    <s v="USD"/>
    <n v="1367940794"/>
    <n v="1365348794"/>
    <b v="0"/>
    <n v="34"/>
    <b v="1"/>
    <x v="14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x v="0"/>
    <s v="USD"/>
    <n v="1309825866"/>
    <n v="1306197066"/>
    <b v="0"/>
    <n v="75"/>
    <b v="1"/>
    <x v="14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n v="127"/>
    <x v="0"/>
    <s v="USD"/>
    <n v="1373203482"/>
    <n v="1368019482"/>
    <b v="0"/>
    <n v="26"/>
    <b v="1"/>
    <x v="14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n v="121"/>
    <x v="0"/>
    <s v="USD"/>
    <n v="1337657400"/>
    <n v="1336512309"/>
    <b v="0"/>
    <n v="50"/>
    <b v="1"/>
    <x v="14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x v="0"/>
    <s v="USD"/>
    <n v="1327433173"/>
    <n v="1325618773"/>
    <b v="0"/>
    <n v="80"/>
    <b v="1"/>
    <x v="14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x v="0"/>
    <s v="USD"/>
    <n v="1411787307"/>
    <n v="1409195307"/>
    <b v="0"/>
    <n v="110"/>
    <b v="1"/>
    <x v="1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x v="0"/>
    <s v="USD"/>
    <n v="1324789200"/>
    <n v="1321649321"/>
    <b v="0"/>
    <n v="77"/>
    <b v="1"/>
    <x v="1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x v="0"/>
    <s v="USD"/>
    <n v="1403326740"/>
    <n v="1400106171"/>
    <b v="0"/>
    <n v="50"/>
    <b v="1"/>
    <x v="1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x v="0"/>
    <s v="USD"/>
    <n v="1323151140"/>
    <n v="1320528070"/>
    <b v="0"/>
    <n v="145"/>
    <b v="1"/>
    <x v="14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x v="0"/>
    <s v="USD"/>
    <n v="1339732740"/>
    <n v="1338346281"/>
    <b v="0"/>
    <n v="29"/>
    <b v="1"/>
    <x v="14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x v="0"/>
    <s v="USD"/>
    <n v="1372741200"/>
    <n v="1370067231"/>
    <b v="0"/>
    <n v="114"/>
    <b v="1"/>
    <x v="14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x v="0"/>
    <s v="USD"/>
    <n v="1362955108"/>
    <n v="1360366708"/>
    <b v="0"/>
    <n v="96"/>
    <b v="1"/>
    <x v="14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x v="0"/>
    <s v="USD"/>
    <n v="1308110340"/>
    <n v="1304770233"/>
    <b v="0"/>
    <n v="31"/>
    <b v="1"/>
    <x v="14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x v="0"/>
    <s v="USD"/>
    <n v="1400137131"/>
    <n v="1397545131"/>
    <b v="1"/>
    <n v="4883"/>
    <b v="1"/>
    <x v="30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x v="0"/>
    <s v="USD"/>
    <n v="1309809140"/>
    <n v="1302033140"/>
    <b v="1"/>
    <n v="95"/>
    <b v="1"/>
    <x v="30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x v="0"/>
    <s v="USD"/>
    <n v="1470896916"/>
    <n v="1467008916"/>
    <b v="1"/>
    <n v="2478"/>
    <b v="1"/>
    <x v="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x v="0"/>
    <s v="USD"/>
    <n v="1398952890"/>
    <n v="1396360890"/>
    <b v="1"/>
    <n v="1789"/>
    <b v="1"/>
    <x v="30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x v="3"/>
    <s v="EUR"/>
    <n v="1436680958"/>
    <n v="1433224958"/>
    <b v="1"/>
    <n v="680"/>
    <b v="1"/>
    <x v="30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x v="0"/>
    <s v="USD"/>
    <n v="1397961361"/>
    <n v="1392780961"/>
    <b v="1"/>
    <n v="70"/>
    <b v="1"/>
    <x v="3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x v="0"/>
    <s v="USD"/>
    <n v="1258955940"/>
    <n v="1255730520"/>
    <b v="1"/>
    <n v="23"/>
    <b v="1"/>
    <x v="30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n v="800"/>
    <x v="0"/>
    <s v="USD"/>
    <n v="1465232520"/>
    <n v="1460557809"/>
    <b v="1"/>
    <n v="4245"/>
    <b v="1"/>
    <x v="3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n v="106"/>
    <x v="1"/>
    <s v="GBP"/>
    <n v="1404986951"/>
    <n v="1402394951"/>
    <b v="1"/>
    <n v="943"/>
    <b v="1"/>
    <x v="30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x v="0"/>
    <s v="USD"/>
    <n v="1303446073"/>
    <n v="1300767673"/>
    <b v="1"/>
    <n v="1876"/>
    <b v="1"/>
    <x v="30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x v="0"/>
    <s v="USD"/>
    <n v="1478516737"/>
    <n v="1475921137"/>
    <b v="1"/>
    <n v="834"/>
    <b v="1"/>
    <x v="30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x v="5"/>
    <s v="CAD"/>
    <n v="1381934015"/>
    <n v="1378737215"/>
    <b v="1"/>
    <n v="682"/>
    <b v="1"/>
    <x v="30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n v="226"/>
    <x v="0"/>
    <s v="USD"/>
    <n v="1330657200"/>
    <n v="1328158065"/>
    <b v="1"/>
    <n v="147"/>
    <b v="1"/>
    <x v="30"/>
    <n v="230.56"/>
    <x v="2"/>
    <x v="30"/>
  </r>
  <r>
    <n v="1954"/>
    <s v="Orison â€“ Rethink the Power of Energy"/>
    <s v="The First Home Battery System You Simply Plug in to Install"/>
    <n v="50000"/>
    <n v="349474"/>
    <x v="0"/>
    <n v="699"/>
    <x v="0"/>
    <s v="USD"/>
    <n v="1457758800"/>
    <n v="1453730176"/>
    <b v="1"/>
    <n v="415"/>
    <b v="1"/>
    <x v="30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x v="0"/>
    <s v="USD"/>
    <n v="1337799600"/>
    <n v="1334989881"/>
    <b v="1"/>
    <n v="290"/>
    <b v="1"/>
    <x v="30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x v="0"/>
    <s v="USD"/>
    <n v="1429391405"/>
    <n v="1425507005"/>
    <b v="1"/>
    <n v="365"/>
    <b v="1"/>
    <x v="30"/>
    <n v="483.34"/>
    <x v="2"/>
    <x v="30"/>
  </r>
  <r>
    <n v="1957"/>
    <s v="freeSoC and freeSoC Mini"/>
    <s v="An open hardware platform for the best microcontroller in the world."/>
    <n v="30000"/>
    <n v="50251.41"/>
    <x v="0"/>
    <n v="168"/>
    <x v="0"/>
    <s v="USD"/>
    <n v="1351304513"/>
    <n v="1348712513"/>
    <b v="1"/>
    <n v="660"/>
    <b v="1"/>
    <x v="30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x v="0"/>
    <s v="USD"/>
    <n v="1364078561"/>
    <n v="1361490161"/>
    <b v="1"/>
    <n v="1356"/>
    <b v="1"/>
    <x v="30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x v="0"/>
    <s v="USD"/>
    <n v="1412121600"/>
    <n v="1408565860"/>
    <b v="1"/>
    <n v="424"/>
    <b v="1"/>
    <x v="30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n v="118"/>
    <x v="11"/>
    <s v="SEK"/>
    <n v="1419151341"/>
    <n v="1416559341"/>
    <b v="1"/>
    <n v="33"/>
    <b v="1"/>
    <x v="3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x v="0"/>
    <s v="USD"/>
    <n v="1349495940"/>
    <n v="1346042417"/>
    <b v="1"/>
    <n v="1633"/>
    <b v="1"/>
    <x v="30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x v="0"/>
    <s v="USD"/>
    <n v="1400006636"/>
    <n v="1397414636"/>
    <b v="1"/>
    <n v="306"/>
    <b v="1"/>
    <x v="30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x v="1"/>
    <s v="GBP"/>
    <n v="1410862734"/>
    <n v="1407838734"/>
    <b v="1"/>
    <n v="205"/>
    <b v="1"/>
    <x v="30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x v="13"/>
    <s v="EUR"/>
    <n v="1461306772"/>
    <n v="1458714772"/>
    <b v="1"/>
    <n v="1281"/>
    <b v="1"/>
    <x v="3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x v="0"/>
    <s v="USD"/>
    <n v="1326330000"/>
    <n v="1324433310"/>
    <b v="1"/>
    <n v="103"/>
    <b v="1"/>
    <x v="30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x v="0"/>
    <s v="USD"/>
    <n v="1408021098"/>
    <n v="1405429098"/>
    <b v="1"/>
    <n v="1513"/>
    <b v="1"/>
    <x v="3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x v="0"/>
    <s v="USD"/>
    <n v="1398959729"/>
    <n v="1396367729"/>
    <b v="1"/>
    <n v="405"/>
    <b v="1"/>
    <x v="3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x v="0"/>
    <s v="USD"/>
    <n v="1480777515"/>
    <n v="1478095515"/>
    <b v="1"/>
    <n v="510"/>
    <b v="1"/>
    <x v="30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x v="1"/>
    <s v="GBP"/>
    <n v="1470423668"/>
    <n v="1467831668"/>
    <b v="1"/>
    <n v="1887"/>
    <b v="1"/>
    <x v="30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n v="1132"/>
    <x v="0"/>
    <s v="USD"/>
    <n v="1366429101"/>
    <n v="1361248701"/>
    <b v="1"/>
    <n v="701"/>
    <b v="1"/>
    <x v="30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x v="0"/>
    <s v="USD"/>
    <n v="1384488000"/>
    <n v="1381752061"/>
    <b v="1"/>
    <n v="3863"/>
    <b v="1"/>
    <x v="30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x v="0"/>
    <s v="USD"/>
    <n v="1353201444"/>
    <n v="1350605844"/>
    <b v="1"/>
    <n v="238"/>
    <b v="1"/>
    <x v="30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x v="0"/>
    <s v="USD"/>
    <n v="1470466800"/>
    <n v="1467134464"/>
    <b v="1"/>
    <n v="2051"/>
    <b v="1"/>
    <x v="30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x v="1"/>
    <s v="GBP"/>
    <n v="1376899269"/>
    <n v="1371715269"/>
    <b v="1"/>
    <n v="402"/>
    <b v="1"/>
    <x v="30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n v="209"/>
    <x v="0"/>
    <s v="USD"/>
    <n v="1362938851"/>
    <n v="1360346851"/>
    <b v="1"/>
    <n v="253"/>
    <b v="1"/>
    <x v="30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n v="347"/>
    <x v="1"/>
    <s v="GBP"/>
    <n v="1373751325"/>
    <n v="1371159325"/>
    <b v="1"/>
    <n v="473"/>
    <b v="1"/>
    <x v="30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n v="402"/>
    <x v="0"/>
    <s v="USD"/>
    <n v="1450511940"/>
    <n v="1446527540"/>
    <b v="1"/>
    <n v="821"/>
    <b v="1"/>
    <x v="30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x v="0"/>
    <s v="USD"/>
    <n v="1339484400"/>
    <n v="1336627492"/>
    <b v="1"/>
    <n v="388"/>
    <b v="1"/>
    <x v="30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x v="0"/>
    <s v="USD"/>
    <n v="1447909140"/>
    <n v="1444734146"/>
    <b v="1"/>
    <n v="813"/>
    <b v="1"/>
    <x v="30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n v="355"/>
    <x v="12"/>
    <s v="EUR"/>
    <n v="1459684862"/>
    <n v="1456232462"/>
    <b v="1"/>
    <n v="1945"/>
    <b v="1"/>
    <x v="30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x v="5"/>
    <s v="CAD"/>
    <n v="1404926665"/>
    <n v="1402334665"/>
    <b v="0"/>
    <n v="12"/>
    <b v="0"/>
    <x v="3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x v="7"/>
    <s v="HKD"/>
    <n v="1480863887"/>
    <n v="1478268287"/>
    <b v="0"/>
    <n v="0"/>
    <b v="0"/>
    <x v="3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x v="0"/>
    <s v="USD"/>
    <n v="1472799600"/>
    <n v="1470874618"/>
    <b v="0"/>
    <n v="16"/>
    <b v="0"/>
    <x v="31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x v="0"/>
    <s v="USD"/>
    <n v="1417377481"/>
    <n v="1412189881"/>
    <b v="0"/>
    <n v="7"/>
    <b v="0"/>
    <x v="3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x v="1"/>
    <s v="GBP"/>
    <n v="1470178800"/>
    <n v="1467650771"/>
    <b v="0"/>
    <n v="4"/>
    <b v="0"/>
    <x v="3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x v="1"/>
    <s v="GBP"/>
    <n v="1457947483"/>
    <n v="1455359083"/>
    <b v="0"/>
    <n v="1"/>
    <b v="0"/>
    <x v="31"/>
    <n v="1"/>
    <x v="8"/>
    <x v="31"/>
  </r>
  <r>
    <n v="1987"/>
    <s v="Ethiopia: Beheld"/>
    <s v="A collection of images that depicts the beauty and diversity within Ethiopia"/>
    <n v="5500"/>
    <n v="2336"/>
    <x v="2"/>
    <n v="42"/>
    <x v="1"/>
    <s v="GBP"/>
    <n v="1425223276"/>
    <n v="1422631276"/>
    <b v="0"/>
    <n v="28"/>
    <b v="0"/>
    <x v="31"/>
    <n v="83.43"/>
    <x v="8"/>
    <x v="31"/>
  </r>
  <r>
    <n v="1988"/>
    <s v="Phillip Michael Photography"/>
    <s v="Expressing art in an image!"/>
    <n v="6000"/>
    <n v="25"/>
    <x v="2"/>
    <n v="0"/>
    <x v="0"/>
    <s v="USD"/>
    <n v="1440094742"/>
    <n v="1437502742"/>
    <b v="0"/>
    <n v="1"/>
    <b v="0"/>
    <x v="3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x v="0"/>
    <s v="USD"/>
    <n v="1481473208"/>
    <n v="1478881208"/>
    <b v="0"/>
    <n v="1"/>
    <b v="0"/>
    <x v="3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n v="17"/>
    <x v="0"/>
    <s v="USD"/>
    <n v="1455338532"/>
    <n v="1454042532"/>
    <b v="0"/>
    <n v="5"/>
    <b v="0"/>
    <x v="31"/>
    <n v="101.8"/>
    <x v="8"/>
    <x v="31"/>
  </r>
  <r>
    <n v="1991"/>
    <s v="Portraits of Resilience"/>
    <s v="Taking (and giving) professional portraits of survivors of human trafficking in Myanmar."/>
    <n v="2000"/>
    <n v="140"/>
    <x v="2"/>
    <n v="7"/>
    <x v="0"/>
    <s v="USD"/>
    <n v="1435958786"/>
    <n v="1434144386"/>
    <b v="0"/>
    <n v="3"/>
    <b v="0"/>
    <x v="31"/>
    <n v="46.67"/>
    <x v="8"/>
    <x v="31"/>
  </r>
  <r>
    <n v="1992"/>
    <s v="The Wonderful World of Princes &amp; Princesses"/>
    <s v="A complete revamp of all the Disney Princes &amp; Princesses!"/>
    <n v="1500"/>
    <n v="2"/>
    <x v="2"/>
    <n v="0"/>
    <x v="0"/>
    <s v="USD"/>
    <n v="1424229991"/>
    <n v="1421637991"/>
    <b v="0"/>
    <n v="2"/>
    <b v="0"/>
    <x v="3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x v="1"/>
    <s v="GBP"/>
    <n v="1450706837"/>
    <n v="1448114837"/>
    <b v="0"/>
    <n v="0"/>
    <b v="0"/>
    <x v="3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x v="0"/>
    <s v="USD"/>
    <n v="1481072942"/>
    <n v="1475885342"/>
    <b v="0"/>
    <n v="0"/>
    <b v="0"/>
    <x v="3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x v="5"/>
    <s v="CAD"/>
    <n v="1437082736"/>
    <n v="1435354736"/>
    <b v="0"/>
    <n v="3"/>
    <b v="0"/>
    <x v="3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x v="0"/>
    <s v="USD"/>
    <n v="1405021211"/>
    <n v="1402429211"/>
    <b v="0"/>
    <n v="0"/>
    <b v="0"/>
    <x v="3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x v="0"/>
    <s v="USD"/>
    <n v="1409091612"/>
    <n v="1406499612"/>
    <b v="0"/>
    <n v="0"/>
    <b v="0"/>
    <x v="3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x v="0"/>
    <s v="USD"/>
    <n v="1406861438"/>
    <n v="1402973438"/>
    <b v="0"/>
    <n v="3"/>
    <b v="0"/>
    <x v="3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n v="1"/>
    <x v="1"/>
    <s v="GBP"/>
    <n v="1415882108"/>
    <n v="1413286508"/>
    <b v="0"/>
    <n v="7"/>
    <b v="0"/>
    <x v="3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x v="5"/>
    <s v="CAD"/>
    <n v="1452120613"/>
    <n v="1449528613"/>
    <b v="0"/>
    <n v="25"/>
    <b v="0"/>
    <x v="31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n v="382"/>
    <x v="12"/>
    <s v="EUR"/>
    <n v="1434139200"/>
    <n v="1431406916"/>
    <b v="1"/>
    <n v="1637"/>
    <b v="1"/>
    <x v="30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x v="0"/>
    <s v="USD"/>
    <n v="1485191143"/>
    <n v="1482599143"/>
    <b v="1"/>
    <n v="1375"/>
    <b v="1"/>
    <x v="30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x v="0"/>
    <s v="USD"/>
    <n v="1278111600"/>
    <n v="1276830052"/>
    <b v="1"/>
    <n v="17"/>
    <b v="1"/>
    <x v="30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x v="0"/>
    <s v="USD"/>
    <n v="1405002663"/>
    <n v="1402410663"/>
    <b v="1"/>
    <n v="354"/>
    <b v="1"/>
    <x v="30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n v="124"/>
    <x v="0"/>
    <s v="USD"/>
    <n v="1381895940"/>
    <n v="1379532618"/>
    <b v="1"/>
    <n v="191"/>
    <b v="1"/>
    <x v="30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x v="0"/>
    <s v="USD"/>
    <n v="1417611645"/>
    <n v="1414584045"/>
    <b v="1"/>
    <n v="303"/>
    <b v="1"/>
    <x v="3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x v="0"/>
    <s v="USD"/>
    <n v="1282622400"/>
    <n v="1276891586"/>
    <b v="1"/>
    <n v="137"/>
    <b v="1"/>
    <x v="30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x v="0"/>
    <s v="USD"/>
    <n v="1316442622"/>
    <n v="1312641022"/>
    <b v="1"/>
    <n v="41"/>
    <b v="1"/>
    <x v="30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x v="12"/>
    <s v="EUR"/>
    <n v="1479890743"/>
    <n v="1476776743"/>
    <b v="1"/>
    <n v="398"/>
    <b v="1"/>
    <x v="30"/>
    <n v="383.36"/>
    <x v="2"/>
    <x v="30"/>
  </r>
  <r>
    <n v="2010"/>
    <s v="Weighitz: Weigh Smarter"/>
    <s v="Weighitz are miniature smart scales designed to weigh anything in the home."/>
    <n v="30000"/>
    <n v="96015.9"/>
    <x v="0"/>
    <n v="320"/>
    <x v="0"/>
    <s v="USD"/>
    <n v="1471564491"/>
    <n v="1468972491"/>
    <b v="1"/>
    <n v="1737"/>
    <b v="1"/>
    <x v="3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x v="15"/>
    <s v="EUR"/>
    <n v="1452553200"/>
    <n v="1449650173"/>
    <b v="1"/>
    <n v="971"/>
    <b v="1"/>
    <x v="3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x v="0"/>
    <s v="USD"/>
    <n v="1423165441"/>
    <n v="1420573441"/>
    <b v="1"/>
    <n v="183"/>
    <b v="1"/>
    <x v="30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x v="0"/>
    <s v="USD"/>
    <n v="1468019014"/>
    <n v="1462835014"/>
    <b v="1"/>
    <n v="4562"/>
    <b v="1"/>
    <x v="30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x v="0"/>
    <s v="USD"/>
    <n v="1364184539"/>
    <n v="1361250539"/>
    <b v="1"/>
    <n v="26457"/>
    <b v="1"/>
    <x v="30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x v="0"/>
    <s v="USD"/>
    <n v="1315602163"/>
    <n v="1313010163"/>
    <b v="1"/>
    <n v="162"/>
    <b v="1"/>
    <x v="30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n v="922"/>
    <x v="0"/>
    <s v="USD"/>
    <n v="1362863299"/>
    <n v="1360271299"/>
    <b v="1"/>
    <n v="479"/>
    <b v="1"/>
    <x v="30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x v="0"/>
    <s v="USD"/>
    <n v="1332561600"/>
    <n v="1329873755"/>
    <b v="1"/>
    <n v="426"/>
    <b v="1"/>
    <x v="30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x v="17"/>
    <s v="EUR"/>
    <n v="1439455609"/>
    <n v="1436863609"/>
    <b v="1"/>
    <n v="450"/>
    <b v="1"/>
    <x v="30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x v="0"/>
    <s v="USD"/>
    <n v="1474563621"/>
    <n v="1471971621"/>
    <b v="1"/>
    <n v="1780"/>
    <b v="1"/>
    <x v="30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x v="0"/>
    <s v="USD"/>
    <n v="1400108640"/>
    <n v="1396923624"/>
    <b v="1"/>
    <n v="122"/>
    <b v="1"/>
    <x v="30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x v="0"/>
    <s v="USD"/>
    <n v="1411522897"/>
    <n v="1407634897"/>
    <b v="1"/>
    <n v="95"/>
    <b v="1"/>
    <x v="30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x v="0"/>
    <s v="USD"/>
    <n v="1465652372"/>
    <n v="1463060372"/>
    <b v="1"/>
    <n v="325"/>
    <b v="1"/>
    <x v="30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x v="0"/>
    <s v="USD"/>
    <n v="1434017153"/>
    <n v="1431425153"/>
    <b v="1"/>
    <n v="353"/>
    <b v="1"/>
    <x v="30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x v="0"/>
    <s v="USD"/>
    <n v="1344826800"/>
    <n v="1341875544"/>
    <b v="1"/>
    <n v="105"/>
    <b v="1"/>
    <x v="3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x v="12"/>
    <s v="EUR"/>
    <n v="1433996746"/>
    <n v="1431404746"/>
    <b v="1"/>
    <n v="729"/>
    <b v="1"/>
    <x v="30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n v="133"/>
    <x v="0"/>
    <s v="USD"/>
    <n v="1398052740"/>
    <n v="1394127585"/>
    <b v="1"/>
    <n v="454"/>
    <b v="1"/>
    <x v="30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x v="0"/>
    <s v="USD"/>
    <n v="1427740319"/>
    <n v="1423855919"/>
    <b v="1"/>
    <n v="539"/>
    <b v="1"/>
    <x v="3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n v="126"/>
    <x v="0"/>
    <s v="USD"/>
    <n v="1268690100"/>
    <n v="1265493806"/>
    <b v="1"/>
    <n v="79"/>
    <b v="1"/>
    <x v="30"/>
    <n v="47.91"/>
    <x v="2"/>
    <x v="30"/>
  </r>
  <r>
    <n v="2029"/>
    <s v="Lumin8 Pro"/>
    <s v="Lumin8 Pro is a fun and easy to use light controller that makes light dance to your favorite music."/>
    <n v="2500"/>
    <n v="9030"/>
    <x v="0"/>
    <n v="361"/>
    <x v="0"/>
    <s v="USD"/>
    <n v="1409099481"/>
    <n v="1406507481"/>
    <b v="1"/>
    <n v="94"/>
    <b v="1"/>
    <x v="30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x v="1"/>
    <s v="GBP"/>
    <n v="1354233296"/>
    <n v="1351641296"/>
    <b v="1"/>
    <n v="625"/>
    <b v="1"/>
    <x v="30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n v="120"/>
    <x v="9"/>
    <s v="EUR"/>
    <n v="1420765200"/>
    <n v="1417506853"/>
    <b v="1"/>
    <n v="508"/>
    <b v="1"/>
    <x v="3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x v="0"/>
    <s v="USD"/>
    <n v="1481778000"/>
    <n v="1479216874"/>
    <b v="1"/>
    <n v="531"/>
    <b v="1"/>
    <x v="30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x v="0"/>
    <s v="USD"/>
    <n v="1398477518"/>
    <n v="1395885518"/>
    <b v="1"/>
    <n v="158"/>
    <b v="1"/>
    <x v="30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x v="0"/>
    <s v="USD"/>
    <n v="1430981880"/>
    <n v="1426216033"/>
    <b v="1"/>
    <n v="508"/>
    <b v="1"/>
    <x v="30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x v="0"/>
    <s v="USD"/>
    <n v="1450486800"/>
    <n v="1446562807"/>
    <b v="1"/>
    <n v="644"/>
    <b v="1"/>
    <x v="30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x v="0"/>
    <s v="USD"/>
    <n v="1399668319"/>
    <n v="1397076319"/>
    <b v="1"/>
    <n v="848"/>
    <b v="1"/>
    <x v="30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x v="0"/>
    <s v="USD"/>
    <n v="1388383353"/>
    <n v="1383195753"/>
    <b v="1"/>
    <n v="429"/>
    <b v="1"/>
    <x v="3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x v="1"/>
    <s v="GBP"/>
    <n v="1372701600"/>
    <n v="1369895421"/>
    <b v="1"/>
    <n v="204"/>
    <b v="1"/>
    <x v="30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x v="0"/>
    <s v="USD"/>
    <n v="1480568340"/>
    <n v="1477996325"/>
    <b v="1"/>
    <n v="379"/>
    <b v="1"/>
    <x v="30"/>
    <n v="449.26"/>
    <x v="2"/>
    <x v="30"/>
  </r>
  <r>
    <n v="2040"/>
    <s v="Programmable Capacitor"/>
    <s v="4.29 Billion+ Capacitor Combinations._x000a_No Coding Required."/>
    <n v="3000"/>
    <n v="7445.14"/>
    <x v="0"/>
    <n v="248"/>
    <x v="0"/>
    <s v="USD"/>
    <n v="1384557303"/>
    <n v="1383257703"/>
    <b v="1"/>
    <n v="271"/>
    <b v="1"/>
    <x v="3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x v="0"/>
    <s v="USD"/>
    <n v="1478785027"/>
    <n v="1476189427"/>
    <b v="0"/>
    <n v="120"/>
    <b v="1"/>
    <x v="30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x v="0"/>
    <s v="USD"/>
    <n v="1453481974"/>
    <n v="1448297974"/>
    <b v="0"/>
    <n v="140"/>
    <b v="1"/>
    <x v="30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x v="0"/>
    <s v="USD"/>
    <n v="1481432340"/>
    <n v="1476764077"/>
    <b v="0"/>
    <n v="193"/>
    <b v="1"/>
    <x v="30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x v="0"/>
    <s v="USD"/>
    <n v="1434212714"/>
    <n v="1431620714"/>
    <b v="0"/>
    <n v="180"/>
    <b v="1"/>
    <x v="30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x v="0"/>
    <s v="USD"/>
    <n v="1341799647"/>
    <n v="1339207647"/>
    <b v="0"/>
    <n v="263"/>
    <b v="1"/>
    <x v="30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x v="0"/>
    <s v="USD"/>
    <n v="1369282044"/>
    <n v="1366690044"/>
    <b v="0"/>
    <n v="217"/>
    <b v="1"/>
    <x v="3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x v="2"/>
    <s v="AUD"/>
    <n v="1429228800"/>
    <n v="1426714870"/>
    <b v="0"/>
    <n v="443"/>
    <b v="1"/>
    <x v="30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x v="0"/>
    <s v="USD"/>
    <n v="1369323491"/>
    <n v="1366731491"/>
    <b v="0"/>
    <n v="1373"/>
    <b v="1"/>
    <x v="30"/>
    <n v="91.83"/>
    <x v="2"/>
    <x v="30"/>
  </r>
  <r>
    <n v="2049"/>
    <s v="LOCK8 - the World's First Smart Bike Lock"/>
    <s v="Keyless. Alarm secured. GPS tracking."/>
    <n v="50000"/>
    <n v="60095.35"/>
    <x v="0"/>
    <n v="120"/>
    <x v="1"/>
    <s v="GBP"/>
    <n v="1386025140"/>
    <n v="1382963963"/>
    <b v="0"/>
    <n v="742"/>
    <b v="1"/>
    <x v="3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x v="0"/>
    <s v="USD"/>
    <n v="1433036578"/>
    <n v="1429580578"/>
    <b v="0"/>
    <n v="170"/>
    <b v="1"/>
    <x v="30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x v="0"/>
    <s v="USD"/>
    <n v="1388017937"/>
    <n v="1385425937"/>
    <b v="0"/>
    <n v="242"/>
    <b v="1"/>
    <x v="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x v="0"/>
    <s v="USD"/>
    <n v="1455933653"/>
    <n v="1452045653"/>
    <b v="0"/>
    <n v="541"/>
    <b v="1"/>
    <x v="30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x v="0"/>
    <s v="USD"/>
    <n v="1448466551"/>
    <n v="1445870951"/>
    <b v="0"/>
    <n v="121"/>
    <b v="1"/>
    <x v="30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x v="1"/>
    <s v="GBP"/>
    <n v="1399033810"/>
    <n v="1396441810"/>
    <b v="0"/>
    <n v="621"/>
    <b v="1"/>
    <x v="30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x v="0"/>
    <s v="USD"/>
    <n v="1417579200"/>
    <n v="1415031043"/>
    <b v="0"/>
    <n v="101"/>
    <b v="1"/>
    <x v="30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x v="0"/>
    <s v="USD"/>
    <n v="1366222542"/>
    <n v="1363630542"/>
    <b v="0"/>
    <n v="554"/>
    <b v="1"/>
    <x v="30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x v="1"/>
    <s v="GBP"/>
    <n v="1456487532"/>
    <n v="1453895532"/>
    <b v="0"/>
    <n v="666"/>
    <b v="1"/>
    <x v="30"/>
    <n v="45.55"/>
    <x v="2"/>
    <x v="30"/>
  </r>
  <r>
    <n v="2058"/>
    <s v="Raspberry Pi Debug Clip"/>
    <s v="Making using the serial terminal on the Raspberry Pi as easy as Pi!"/>
    <n v="2560"/>
    <n v="4308"/>
    <x v="0"/>
    <n v="168"/>
    <x v="1"/>
    <s v="GBP"/>
    <n v="1425326400"/>
    <n v="1421916830"/>
    <b v="0"/>
    <n v="410"/>
    <b v="1"/>
    <x v="30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x v="0"/>
    <s v="USD"/>
    <n v="1454277540"/>
    <n v="1450880854"/>
    <b v="0"/>
    <n v="375"/>
    <b v="1"/>
    <x v="30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x v="0"/>
    <s v="USD"/>
    <n v="1406129150"/>
    <n v="1400945150"/>
    <b v="0"/>
    <n v="1364"/>
    <b v="1"/>
    <x v="30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x v="0"/>
    <s v="USD"/>
    <n v="1483208454"/>
    <n v="1480616454"/>
    <b v="0"/>
    <n v="35"/>
    <b v="1"/>
    <x v="30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x v="8"/>
    <s v="DKK"/>
    <n v="1458807098"/>
    <n v="1456218698"/>
    <b v="0"/>
    <n v="203"/>
    <b v="1"/>
    <x v="30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n v="148"/>
    <x v="12"/>
    <s v="EUR"/>
    <n v="1463333701"/>
    <n v="1460482501"/>
    <b v="0"/>
    <n v="49"/>
    <b v="1"/>
    <x v="30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x v="0"/>
    <s v="USD"/>
    <n v="1370001600"/>
    <n v="1366879523"/>
    <b v="0"/>
    <n v="5812"/>
    <b v="1"/>
    <x v="30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x v="1"/>
    <s v="GBP"/>
    <n v="1387958429"/>
    <n v="1385366429"/>
    <b v="0"/>
    <n v="1556"/>
    <b v="1"/>
    <x v="30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x v="0"/>
    <s v="USD"/>
    <n v="1408818683"/>
    <n v="1406226683"/>
    <b v="0"/>
    <n v="65"/>
    <b v="1"/>
    <x v="30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n v="127"/>
    <x v="1"/>
    <s v="GBP"/>
    <n v="1432499376"/>
    <n v="1429648176"/>
    <b v="0"/>
    <n v="10"/>
    <b v="1"/>
    <x v="30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x v="0"/>
    <s v="USD"/>
    <n v="1476994315"/>
    <n v="1474402315"/>
    <b v="0"/>
    <n v="76"/>
    <b v="1"/>
    <x v="30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x v="0"/>
    <s v="USD"/>
    <n v="1451776791"/>
    <n v="1449098391"/>
    <b v="0"/>
    <n v="263"/>
    <b v="1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x v="12"/>
    <s v="EUR"/>
    <n v="1467128723"/>
    <n v="1464536723"/>
    <b v="0"/>
    <n v="1530"/>
    <b v="1"/>
    <x v="3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x v="0"/>
    <s v="USD"/>
    <n v="1475390484"/>
    <n v="1471502484"/>
    <b v="0"/>
    <n v="278"/>
    <b v="1"/>
    <x v="30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x v="0"/>
    <s v="USD"/>
    <n v="1462629432"/>
    <n v="1460037432"/>
    <b v="0"/>
    <n v="350"/>
    <b v="1"/>
    <x v="30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x v="0"/>
    <s v="USD"/>
    <n v="1431100918"/>
    <n v="1427212918"/>
    <b v="0"/>
    <n v="470"/>
    <b v="1"/>
    <x v="30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n v="103"/>
    <x v="0"/>
    <s v="USD"/>
    <n v="1462564182"/>
    <n v="1459972182"/>
    <b v="0"/>
    <n v="3"/>
    <b v="1"/>
    <x v="30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x v="0"/>
    <s v="USD"/>
    <n v="1374769288"/>
    <n v="1372177288"/>
    <b v="0"/>
    <n v="8200"/>
    <b v="1"/>
    <x v="30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n v="543"/>
    <x v="1"/>
    <s v="GBP"/>
    <n v="1406149689"/>
    <n v="1402693689"/>
    <b v="0"/>
    <n v="8359"/>
    <b v="1"/>
    <x v="30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x v="0"/>
    <s v="USD"/>
    <n v="1433538000"/>
    <n v="1428541276"/>
    <b v="0"/>
    <n v="188"/>
    <b v="1"/>
    <x v="30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x v="3"/>
    <s v="EUR"/>
    <n v="1482085857"/>
    <n v="1479493857"/>
    <b v="0"/>
    <n v="48"/>
    <b v="1"/>
    <x v="30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x v="1"/>
    <s v="GBP"/>
    <n v="1435258800"/>
    <n v="1432659793"/>
    <b v="0"/>
    <n v="607"/>
    <b v="1"/>
    <x v="30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x v="0"/>
    <s v="USD"/>
    <n v="1447286300"/>
    <n v="1444690700"/>
    <b v="0"/>
    <n v="50"/>
    <b v="1"/>
    <x v="30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x v="0"/>
    <s v="USD"/>
    <n v="1337144340"/>
    <n v="1333597555"/>
    <b v="0"/>
    <n v="55"/>
    <b v="1"/>
    <x v="14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x v="0"/>
    <s v="USD"/>
    <n v="1322106796"/>
    <n v="1316919196"/>
    <b v="0"/>
    <n v="38"/>
    <b v="1"/>
    <x v="14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x v="0"/>
    <s v="USD"/>
    <n v="1338830395"/>
    <n v="1336238395"/>
    <b v="0"/>
    <n v="25"/>
    <b v="1"/>
    <x v="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x v="0"/>
    <s v="USD"/>
    <n v="1399186740"/>
    <n v="1396468782"/>
    <b v="0"/>
    <n v="46"/>
    <b v="1"/>
    <x v="14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x v="0"/>
    <s v="USD"/>
    <n v="1342382587"/>
    <n v="1339790587"/>
    <b v="0"/>
    <n v="83"/>
    <b v="1"/>
    <x v="1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x v="0"/>
    <s v="USD"/>
    <n v="1323838740"/>
    <n v="1321200332"/>
    <b v="0"/>
    <n v="35"/>
    <b v="1"/>
    <x v="14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x v="0"/>
    <s v="USD"/>
    <n v="1315457658"/>
    <n v="1312865658"/>
    <b v="0"/>
    <n v="25"/>
    <b v="1"/>
    <x v="1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x v="0"/>
    <s v="USD"/>
    <n v="1284177540"/>
    <n v="1281028152"/>
    <b v="0"/>
    <n v="75"/>
    <b v="1"/>
    <x v="14"/>
    <n v="46.2"/>
    <x v="4"/>
    <x v="14"/>
  </r>
  <r>
    <n v="2089"/>
    <s v="Little Moses EP"/>
    <s v="Little Moses is trying to record their first EP, and we can't do it without your help!"/>
    <n v="2500"/>
    <n v="3010.01"/>
    <x v="0"/>
    <n v="120"/>
    <x v="0"/>
    <s v="USD"/>
    <n v="1375408194"/>
    <n v="1372384194"/>
    <b v="0"/>
    <n v="62"/>
    <b v="1"/>
    <x v="14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x v="0"/>
    <s v="USD"/>
    <n v="1361696955"/>
    <n v="1359104955"/>
    <b v="0"/>
    <n v="160"/>
    <b v="1"/>
    <x v="1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x v="0"/>
    <s v="USD"/>
    <n v="1299009600"/>
    <n v="1294818278"/>
    <b v="0"/>
    <n v="246"/>
    <b v="1"/>
    <x v="14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x v="0"/>
    <s v="USD"/>
    <n v="1318006732"/>
    <n v="1312822732"/>
    <b v="0"/>
    <n v="55"/>
    <b v="1"/>
    <x v="14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x v="0"/>
    <s v="USD"/>
    <n v="1356211832"/>
    <n v="1351024232"/>
    <b v="0"/>
    <n v="23"/>
    <b v="1"/>
    <x v="14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x v="0"/>
    <s v="USD"/>
    <n v="1330916400"/>
    <n v="1327969730"/>
    <b v="0"/>
    <n v="72"/>
    <b v="1"/>
    <x v="1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x v="0"/>
    <s v="USD"/>
    <n v="1317576973"/>
    <n v="1312392973"/>
    <b v="0"/>
    <n v="22"/>
    <b v="1"/>
    <x v="14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x v="0"/>
    <s v="USD"/>
    <n v="1351223940"/>
    <n v="1349892735"/>
    <b v="0"/>
    <n v="14"/>
    <b v="1"/>
    <x v="14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x v="0"/>
    <s v="USD"/>
    <n v="1322751735"/>
    <n v="1317564135"/>
    <b v="0"/>
    <n v="38"/>
    <b v="1"/>
    <x v="14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x v="0"/>
    <s v="USD"/>
    <n v="1331174635"/>
    <n v="1328582635"/>
    <b v="0"/>
    <n v="32"/>
    <b v="1"/>
    <x v="14"/>
    <n v="188.13"/>
    <x v="4"/>
    <x v="14"/>
  </r>
  <r>
    <n v="2099"/>
    <s v="Roosevelt Died."/>
    <s v="Our tour van died, we need help!"/>
    <n v="3000"/>
    <n v="3971"/>
    <x v="0"/>
    <n v="132"/>
    <x v="0"/>
    <s v="USD"/>
    <n v="1435808400"/>
    <n v="1434650084"/>
    <b v="0"/>
    <n v="63"/>
    <b v="1"/>
    <x v="14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x v="0"/>
    <s v="USD"/>
    <n v="1341028740"/>
    <n v="1339704141"/>
    <b v="0"/>
    <n v="27"/>
    <b v="1"/>
    <x v="14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x v="0"/>
    <s v="USD"/>
    <n v="1329104114"/>
    <n v="1323920114"/>
    <b v="0"/>
    <n v="44"/>
    <b v="1"/>
    <x v="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x v="0"/>
    <s v="USD"/>
    <n v="1304628648"/>
    <n v="1302036648"/>
    <b v="0"/>
    <n v="38"/>
    <b v="1"/>
    <x v="14"/>
    <n v="35.79"/>
    <x v="4"/>
    <x v="14"/>
  </r>
  <r>
    <n v="2103"/>
    <s v="Matthew Moon's New Album"/>
    <s v="Indie rocker, Matthew Moon, has something to share with you..."/>
    <n v="7777"/>
    <n v="11364"/>
    <x v="0"/>
    <n v="146"/>
    <x v="0"/>
    <s v="USD"/>
    <n v="1352488027"/>
    <n v="1349892427"/>
    <b v="0"/>
    <n v="115"/>
    <b v="1"/>
    <x v="14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x v="0"/>
    <s v="USD"/>
    <n v="1369958400"/>
    <n v="1367286434"/>
    <b v="0"/>
    <n v="37"/>
    <b v="1"/>
    <x v="14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x v="0"/>
    <s v="USD"/>
    <n v="1416542400"/>
    <n v="1415472953"/>
    <b v="0"/>
    <n v="99"/>
    <b v="1"/>
    <x v="1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x v="0"/>
    <s v="USD"/>
    <n v="1359176974"/>
    <n v="1356584974"/>
    <b v="0"/>
    <n v="44"/>
    <b v="1"/>
    <x v="14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x v="0"/>
    <s v="USD"/>
    <n v="1415815393"/>
    <n v="1413997393"/>
    <b v="0"/>
    <n v="58"/>
    <b v="1"/>
    <x v="14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x v="0"/>
    <s v="USD"/>
    <n v="1347249300"/>
    <n v="1344917580"/>
    <b v="0"/>
    <n v="191"/>
    <b v="1"/>
    <x v="14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n v="107"/>
    <x v="0"/>
    <s v="USD"/>
    <n v="1436115617"/>
    <n v="1433523617"/>
    <b v="0"/>
    <n v="40"/>
    <b v="1"/>
    <x v="14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n v="100"/>
    <x v="0"/>
    <s v="USD"/>
    <n v="1401253140"/>
    <n v="1398873969"/>
    <b v="0"/>
    <n v="38"/>
    <b v="1"/>
    <x v="14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x v="0"/>
    <s v="USD"/>
    <n v="1313370000"/>
    <n v="1307594625"/>
    <b v="0"/>
    <n v="39"/>
    <b v="1"/>
    <x v="14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n v="100"/>
    <x v="0"/>
    <s v="USD"/>
    <n v="1366064193"/>
    <n v="1364854593"/>
    <b v="0"/>
    <n v="11"/>
    <b v="1"/>
    <x v="14"/>
    <n v="27.27"/>
    <x v="4"/>
    <x v="14"/>
  </r>
  <r>
    <n v="2113"/>
    <s v="Summer Underground // Honeycomb LP"/>
    <s v="Help us fund our second full-length album Honeycomb!"/>
    <n v="7000"/>
    <n v="7340"/>
    <x v="0"/>
    <n v="105"/>
    <x v="0"/>
    <s v="USD"/>
    <n v="1411505176"/>
    <n v="1408481176"/>
    <b v="0"/>
    <n v="107"/>
    <b v="1"/>
    <x v="14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x v="0"/>
    <s v="USD"/>
    <n v="1291870740"/>
    <n v="1286480070"/>
    <b v="0"/>
    <n v="147"/>
    <b v="1"/>
    <x v="14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x v="0"/>
    <s v="USD"/>
    <n v="1298167001"/>
    <n v="1295575001"/>
    <b v="0"/>
    <n v="36"/>
    <b v="1"/>
    <x v="14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x v="0"/>
    <s v="USD"/>
    <n v="1349203203"/>
    <n v="1345056003"/>
    <b v="0"/>
    <n v="92"/>
    <b v="1"/>
    <x v="14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x v="0"/>
    <s v="USD"/>
    <n v="1445921940"/>
    <n v="1444699549"/>
    <b v="0"/>
    <n v="35"/>
    <b v="1"/>
    <x v="14"/>
    <n v="50.66"/>
    <x v="4"/>
    <x v="14"/>
  </r>
  <r>
    <n v="2118"/>
    <s v="PORCHES. vs. THE U.S.A."/>
    <s v="PORCHES.  and Documentarians tour from New York to San Francisco and back."/>
    <n v="1000"/>
    <n v="1346.11"/>
    <x v="0"/>
    <n v="135"/>
    <x v="0"/>
    <s v="USD"/>
    <n v="1311538136"/>
    <n v="1308946136"/>
    <b v="0"/>
    <n v="17"/>
    <b v="1"/>
    <x v="14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n v="101"/>
    <x v="0"/>
    <s v="USD"/>
    <n v="1345086445"/>
    <n v="1342494445"/>
    <b v="0"/>
    <n v="22"/>
    <b v="1"/>
    <x v="14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n v="101"/>
    <x v="0"/>
    <s v="USD"/>
    <n v="1388617736"/>
    <n v="1384384136"/>
    <b v="0"/>
    <n v="69"/>
    <b v="1"/>
    <x v="14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n v="1"/>
    <x v="16"/>
    <s v="CHF"/>
    <n v="1484156948"/>
    <n v="1481564948"/>
    <b v="0"/>
    <n v="10"/>
    <b v="0"/>
    <x v="17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x v="14"/>
    <s v="MXN"/>
    <n v="1483773169"/>
    <n v="1481181169"/>
    <b v="0"/>
    <n v="3"/>
    <b v="0"/>
    <x v="17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x v="0"/>
    <s v="USD"/>
    <n v="1268636340"/>
    <n v="1263982307"/>
    <b v="0"/>
    <n v="5"/>
    <b v="0"/>
    <x v="17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n v="10"/>
    <x v="0"/>
    <s v="USD"/>
    <n v="1291093200"/>
    <n v="1286930435"/>
    <b v="0"/>
    <n v="5"/>
    <b v="0"/>
    <x v="1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x v="0"/>
    <s v="USD"/>
    <n v="1438734833"/>
    <n v="1436142833"/>
    <b v="0"/>
    <n v="27"/>
    <b v="0"/>
    <x v="17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n v="0"/>
    <x v="0"/>
    <s v="USD"/>
    <n v="1418080887"/>
    <n v="1415488887"/>
    <b v="0"/>
    <n v="2"/>
    <b v="0"/>
    <x v="17"/>
    <n v="5"/>
    <x v="6"/>
    <x v="17"/>
  </r>
  <r>
    <n v="2127"/>
    <s v="Three Monkeys - Part 1: Into the Abyss"/>
    <s v="Three Monkeys is an audio adventure game for PC."/>
    <n v="28000"/>
    <n v="8076"/>
    <x v="2"/>
    <n v="29"/>
    <x v="1"/>
    <s v="GBP"/>
    <n v="1426158463"/>
    <n v="1423570063"/>
    <b v="0"/>
    <n v="236"/>
    <b v="0"/>
    <x v="17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n v="0"/>
    <x v="5"/>
    <s v="CAD"/>
    <n v="1411324369"/>
    <n v="1406140369"/>
    <b v="0"/>
    <n v="1"/>
    <b v="0"/>
    <x v="17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x v="0"/>
    <s v="USD"/>
    <n v="1457570100"/>
    <n v="1454978100"/>
    <b v="0"/>
    <n v="12"/>
    <b v="0"/>
    <x v="17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n v="0"/>
    <x v="0"/>
    <s v="USD"/>
    <n v="1408154663"/>
    <n v="1405130663"/>
    <b v="0"/>
    <n v="4"/>
    <b v="0"/>
    <x v="17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n v="5"/>
    <x v="0"/>
    <s v="USD"/>
    <n v="1436677091"/>
    <n v="1434085091"/>
    <b v="0"/>
    <n v="3"/>
    <b v="0"/>
    <x v="17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x v="0"/>
    <s v="USD"/>
    <n v="1391427692"/>
    <n v="1388835692"/>
    <b v="0"/>
    <n v="99"/>
    <b v="0"/>
    <x v="17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x v="0"/>
    <s v="USD"/>
    <n v="1303628340"/>
    <n v="1300328399"/>
    <b v="0"/>
    <n v="3"/>
    <b v="0"/>
    <x v="17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n v="2"/>
    <x v="0"/>
    <s v="USD"/>
    <n v="1367097391"/>
    <n v="1364505391"/>
    <b v="0"/>
    <n v="3"/>
    <b v="0"/>
    <x v="17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x v="0"/>
    <s v="USD"/>
    <n v="1349392033"/>
    <n v="1346800033"/>
    <b v="0"/>
    <n v="22"/>
    <b v="0"/>
    <x v="17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n v="0"/>
    <x v="0"/>
    <s v="USD"/>
    <n v="1382184786"/>
    <n v="1379592786"/>
    <b v="0"/>
    <n v="4"/>
    <b v="0"/>
    <x v="17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x v="5"/>
    <s v="CAD"/>
    <n v="1417804229"/>
    <n v="1415212229"/>
    <b v="0"/>
    <n v="534"/>
    <b v="0"/>
    <x v="17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n v="13"/>
    <x v="1"/>
    <s v="GBP"/>
    <n v="1383959939"/>
    <n v="1381364339"/>
    <b v="0"/>
    <n v="12"/>
    <b v="0"/>
    <x v="17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n v="5"/>
    <x v="0"/>
    <s v="USD"/>
    <n v="1478196008"/>
    <n v="1475604008"/>
    <b v="0"/>
    <n v="56"/>
    <b v="0"/>
    <x v="17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x v="0"/>
    <s v="USD"/>
    <n v="1357934424"/>
    <n v="1355342424"/>
    <b v="0"/>
    <n v="11"/>
    <b v="0"/>
    <x v="17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x v="0"/>
    <s v="USD"/>
    <n v="1415947159"/>
    <n v="1413351559"/>
    <b v="0"/>
    <n v="0"/>
    <b v="0"/>
    <x v="17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x v="12"/>
    <s v="EUR"/>
    <n v="1451494210"/>
    <n v="1449075010"/>
    <b v="0"/>
    <n v="12"/>
    <b v="0"/>
    <x v="17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x v="0"/>
    <s v="USD"/>
    <n v="1279738800"/>
    <n v="1275599812"/>
    <b v="0"/>
    <n v="5"/>
    <b v="0"/>
    <x v="17"/>
    <n v="45"/>
    <x v="6"/>
    <x v="17"/>
  </r>
  <r>
    <n v="2144"/>
    <s v="Project Starborn"/>
    <s v="A thousand community-built sandbox games (and more!) with a fully-customizable game engine."/>
    <n v="35500"/>
    <n v="607"/>
    <x v="2"/>
    <n v="2"/>
    <x v="0"/>
    <s v="USD"/>
    <n v="1379164040"/>
    <n v="1376399240"/>
    <b v="0"/>
    <n v="24"/>
    <b v="0"/>
    <x v="17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x v="0"/>
    <s v="USD"/>
    <n v="1385534514"/>
    <n v="1382938914"/>
    <b v="0"/>
    <n v="89"/>
    <b v="0"/>
    <x v="17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x v="0"/>
    <s v="USD"/>
    <n v="1455207510"/>
    <n v="1453997910"/>
    <b v="0"/>
    <n v="1"/>
    <b v="0"/>
    <x v="17"/>
    <n v="1"/>
    <x v="6"/>
    <x v="17"/>
  </r>
  <r>
    <n v="2147"/>
    <s v="Johnny Rocketfingers 3"/>
    <s v="A Point and Click Adventure on Steroids."/>
    <n v="390000"/>
    <n v="2716"/>
    <x v="2"/>
    <n v="1"/>
    <x v="0"/>
    <s v="USD"/>
    <n v="1416125148"/>
    <n v="1413356748"/>
    <b v="0"/>
    <n v="55"/>
    <b v="0"/>
    <x v="1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n v="2"/>
    <x v="1"/>
    <s v="GBP"/>
    <n v="1427992582"/>
    <n v="1425404182"/>
    <b v="0"/>
    <n v="2"/>
    <b v="0"/>
    <x v="17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x v="0"/>
    <s v="USD"/>
    <n v="1280534400"/>
    <n v="1277512556"/>
    <b v="0"/>
    <n v="0"/>
    <b v="0"/>
    <x v="17"/>
    <n v="0"/>
    <x v="6"/>
    <x v="17"/>
  </r>
  <r>
    <n v="2150"/>
    <s v="The Unknown Door"/>
    <s v="A pixel styled open world detective game."/>
    <n v="50000"/>
    <n v="405"/>
    <x v="2"/>
    <n v="1"/>
    <x v="10"/>
    <s v="NOK"/>
    <n v="1468392599"/>
    <n v="1465800599"/>
    <b v="0"/>
    <n v="4"/>
    <b v="0"/>
    <x v="17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x v="0"/>
    <s v="USD"/>
    <n v="1467231614"/>
    <n v="1464639614"/>
    <b v="0"/>
    <n v="6"/>
    <b v="0"/>
    <x v="17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n v="0"/>
    <x v="0"/>
    <s v="USD"/>
    <n v="1394909909"/>
    <n v="1392321509"/>
    <b v="0"/>
    <n v="4"/>
    <b v="0"/>
    <x v="17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n v="0"/>
    <x v="0"/>
    <s v="USD"/>
    <n v="1420876740"/>
    <n v="1417470718"/>
    <b v="0"/>
    <n v="4"/>
    <b v="0"/>
    <x v="17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n v="1"/>
    <x v="0"/>
    <s v="USD"/>
    <n v="1390921827"/>
    <n v="1389193827"/>
    <b v="0"/>
    <n v="2"/>
    <b v="0"/>
    <x v="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n v="2"/>
    <x v="1"/>
    <s v="GBP"/>
    <n v="1459443385"/>
    <n v="1456854985"/>
    <b v="0"/>
    <n v="5"/>
    <b v="0"/>
    <x v="17"/>
    <n v="23"/>
    <x v="6"/>
    <x v="17"/>
  </r>
  <r>
    <n v="2156"/>
    <s v="Beyond Black Space"/>
    <s v="Captain and manage your ship along with your crew in this deep space adventure! (PC/Linux/Mac)"/>
    <n v="56000"/>
    <n v="1493"/>
    <x v="2"/>
    <n v="3"/>
    <x v="0"/>
    <s v="USD"/>
    <n v="1379363406"/>
    <n v="1375475406"/>
    <b v="0"/>
    <n v="83"/>
    <b v="0"/>
    <x v="17"/>
    <n v="17.989999999999998"/>
    <x v="6"/>
    <x v="17"/>
  </r>
  <r>
    <n v="2157"/>
    <s v="Nin"/>
    <s v="Gamers and 90's fans unite in this small tale of epic proportions!"/>
    <n v="75000"/>
    <n v="21144"/>
    <x v="2"/>
    <n v="28"/>
    <x v="0"/>
    <s v="USD"/>
    <n v="1482479940"/>
    <n v="1479684783"/>
    <b v="0"/>
    <n v="57"/>
    <b v="0"/>
    <x v="17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n v="7"/>
    <x v="0"/>
    <s v="USD"/>
    <n v="1360009774"/>
    <n v="1356121774"/>
    <b v="0"/>
    <n v="311"/>
    <b v="0"/>
    <x v="1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x v="0"/>
    <s v="USD"/>
    <n v="1310837574"/>
    <n v="1308245574"/>
    <b v="0"/>
    <n v="2"/>
    <b v="0"/>
    <x v="17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x v="0"/>
    <s v="USD"/>
    <n v="1337447105"/>
    <n v="1334855105"/>
    <b v="0"/>
    <n v="16"/>
    <b v="0"/>
    <x v="17"/>
    <n v="5.31"/>
    <x v="6"/>
    <x v="17"/>
  </r>
  <r>
    <n v="2161"/>
    <s v="CallMeGhost DEBUT ALBUM preorder!"/>
    <s v="We're trying to fund hard copies of our debut album!"/>
    <n v="400"/>
    <n v="463"/>
    <x v="0"/>
    <n v="116"/>
    <x v="0"/>
    <s v="USD"/>
    <n v="1443040059"/>
    <n v="1440448059"/>
    <b v="0"/>
    <n v="13"/>
    <b v="1"/>
    <x v="1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x v="0"/>
    <s v="USD"/>
    <n v="1406226191"/>
    <n v="1403547791"/>
    <b v="0"/>
    <n v="58"/>
    <b v="1"/>
    <x v="1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x v="0"/>
    <s v="USD"/>
    <n v="1433735400"/>
    <n v="1429306520"/>
    <b v="0"/>
    <n v="44"/>
    <b v="1"/>
    <x v="11"/>
    <n v="75.11"/>
    <x v="4"/>
    <x v="11"/>
  </r>
  <r>
    <n v="2164"/>
    <s v="Rosaline debut record"/>
    <s v="South Florida roots country/rock outfit's long awaited debut record"/>
    <n v="5500"/>
    <n v="5645"/>
    <x v="0"/>
    <n v="103"/>
    <x v="0"/>
    <s v="USD"/>
    <n v="1466827140"/>
    <n v="1464196414"/>
    <b v="0"/>
    <n v="83"/>
    <b v="1"/>
    <x v="11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x v="6"/>
    <s v="EUR"/>
    <n v="1460127635"/>
    <n v="1457539235"/>
    <b v="0"/>
    <n v="117"/>
    <b v="1"/>
    <x v="1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x v="0"/>
    <s v="USD"/>
    <n v="1417813618"/>
    <n v="1413922018"/>
    <b v="0"/>
    <n v="32"/>
    <b v="1"/>
    <x v="11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n v="120"/>
    <x v="0"/>
    <s v="USD"/>
    <n v="1347672937"/>
    <n v="1346463337"/>
    <b v="0"/>
    <n v="8"/>
    <b v="1"/>
    <x v="11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x v="0"/>
    <s v="USD"/>
    <n v="1486702800"/>
    <n v="1484058261"/>
    <b v="0"/>
    <n v="340"/>
    <b v="1"/>
    <x v="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x v="0"/>
    <s v="USD"/>
    <n v="1488473351"/>
    <n v="1488214151"/>
    <b v="0"/>
    <n v="7"/>
    <b v="1"/>
    <x v="1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n v="181"/>
    <x v="0"/>
    <s v="USD"/>
    <n v="1440266422"/>
    <n v="1436810422"/>
    <b v="0"/>
    <n v="19"/>
    <b v="1"/>
    <x v="1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n v="106"/>
    <x v="0"/>
    <s v="USD"/>
    <n v="1434949200"/>
    <n v="1431903495"/>
    <b v="0"/>
    <n v="47"/>
    <b v="1"/>
    <x v="1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x v="0"/>
    <s v="USD"/>
    <n v="1429365320"/>
    <n v="1426773320"/>
    <b v="0"/>
    <n v="13"/>
    <b v="1"/>
    <x v="1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x v="0"/>
    <s v="USD"/>
    <n v="1378785540"/>
    <n v="1376066243"/>
    <b v="0"/>
    <n v="90"/>
    <b v="1"/>
    <x v="11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x v="1"/>
    <s v="GBP"/>
    <n v="1462453307"/>
    <n v="1459861307"/>
    <b v="0"/>
    <n v="63"/>
    <b v="1"/>
    <x v="11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x v="0"/>
    <s v="USD"/>
    <n v="1469059986"/>
    <n v="1468455186"/>
    <b v="0"/>
    <n v="26"/>
    <b v="1"/>
    <x v="11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n v="126"/>
    <x v="0"/>
    <s v="USD"/>
    <n v="1430579509"/>
    <n v="1427987509"/>
    <b v="0"/>
    <n v="71"/>
    <b v="1"/>
    <x v="11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x v="0"/>
    <s v="USD"/>
    <n v="1465192867"/>
    <n v="1463032867"/>
    <b v="0"/>
    <n v="38"/>
    <b v="1"/>
    <x v="1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x v="0"/>
    <s v="USD"/>
    <n v="1484752597"/>
    <n v="1482160597"/>
    <b v="0"/>
    <n v="859"/>
    <b v="1"/>
    <x v="1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n v="161"/>
    <x v="0"/>
    <s v="USD"/>
    <n v="1428725192"/>
    <n v="1426133192"/>
    <b v="0"/>
    <n v="21"/>
    <b v="1"/>
    <x v="1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n v="107"/>
    <x v="0"/>
    <s v="USD"/>
    <n v="1447434268"/>
    <n v="1443801868"/>
    <b v="0"/>
    <n v="78"/>
    <b v="1"/>
    <x v="11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x v="0"/>
    <s v="USD"/>
    <n v="1487635653"/>
    <n v="1486426053"/>
    <b v="0"/>
    <n v="53"/>
    <b v="1"/>
    <x v="32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n v="524"/>
    <x v="5"/>
    <s v="CAD"/>
    <n v="1412285825"/>
    <n v="1409261825"/>
    <b v="0"/>
    <n v="356"/>
    <b v="1"/>
    <x v="32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x v="0"/>
    <s v="USD"/>
    <n v="1486616400"/>
    <n v="1484037977"/>
    <b v="0"/>
    <n v="279"/>
    <b v="1"/>
    <x v="32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n v="285"/>
    <x v="0"/>
    <s v="USD"/>
    <n v="1453737600"/>
    <n v="1452530041"/>
    <b v="1"/>
    <n v="266"/>
    <b v="1"/>
    <x v="32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x v="1"/>
    <s v="GBP"/>
    <n v="1364286239"/>
    <n v="1360830239"/>
    <b v="0"/>
    <n v="623"/>
    <b v="1"/>
    <x v="32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n v="110"/>
    <x v="0"/>
    <s v="USD"/>
    <n v="1473213600"/>
    <n v="1470062743"/>
    <b v="0"/>
    <n v="392"/>
    <b v="1"/>
    <x v="32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x v="0"/>
    <s v="USD"/>
    <n v="1428033540"/>
    <n v="1425531666"/>
    <b v="1"/>
    <n v="3562"/>
    <b v="1"/>
    <x v="32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x v="2"/>
    <s v="AUD"/>
    <n v="1477414800"/>
    <n v="1474380241"/>
    <b v="0"/>
    <n v="514"/>
    <b v="1"/>
    <x v="3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x v="1"/>
    <s v="GBP"/>
    <n v="1461276000"/>
    <n v="1460055300"/>
    <b v="0"/>
    <n v="88"/>
    <b v="1"/>
    <x v="32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x v="0"/>
    <s v="USD"/>
    <n v="1458716340"/>
    <n v="1455721204"/>
    <b v="0"/>
    <n v="537"/>
    <b v="1"/>
    <x v="32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x v="1"/>
    <s v="GBP"/>
    <n v="1487102427"/>
    <n v="1486065627"/>
    <b v="0"/>
    <n v="25"/>
    <b v="1"/>
    <x v="3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x v="1"/>
    <s v="GBP"/>
    <n v="1481842800"/>
    <n v="1479414344"/>
    <b v="0"/>
    <n v="3238"/>
    <b v="1"/>
    <x v="32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x v="0"/>
    <s v="USD"/>
    <n v="1479704340"/>
    <n v="1477043072"/>
    <b v="0"/>
    <n v="897"/>
    <b v="1"/>
    <x v="3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x v="0"/>
    <s v="USD"/>
    <n v="1459012290"/>
    <n v="1456423890"/>
    <b v="0"/>
    <n v="878"/>
    <b v="1"/>
    <x v="32"/>
    <n v="61.2"/>
    <x v="6"/>
    <x v="32"/>
  </r>
  <r>
    <n v="2195"/>
    <s v="Purgatoria: City of Angels"/>
    <s v="A gritty, noir tabletop RPG with a fast-paced combo-based battle system."/>
    <n v="4600"/>
    <n v="5535"/>
    <x v="0"/>
    <n v="120"/>
    <x v="0"/>
    <s v="USD"/>
    <n v="1439317900"/>
    <n v="1436725900"/>
    <b v="0"/>
    <n v="115"/>
    <b v="1"/>
    <x v="32"/>
    <n v="48.13"/>
    <x v="6"/>
    <x v="32"/>
  </r>
  <r>
    <n v="2196"/>
    <s v="LACORSA Grand Prix Game (relaunch)"/>
    <s v="Race your friends in style with this classic Grand Prix game."/>
    <n v="14000"/>
    <n v="15937"/>
    <x v="0"/>
    <n v="114"/>
    <x v="0"/>
    <s v="USD"/>
    <n v="1480662000"/>
    <n v="1478000502"/>
    <b v="0"/>
    <n v="234"/>
    <b v="1"/>
    <x v="32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x v="0"/>
    <s v="USD"/>
    <n v="1425132059"/>
    <n v="1422540059"/>
    <b v="0"/>
    <n v="4330"/>
    <b v="1"/>
    <x v="32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x v="0"/>
    <s v="USD"/>
    <n v="1447507200"/>
    <n v="1444911600"/>
    <b v="0"/>
    <n v="651"/>
    <b v="1"/>
    <x v="32"/>
    <n v="81.650000000000006"/>
    <x v="6"/>
    <x v="32"/>
  </r>
  <r>
    <n v="2199"/>
    <s v="Decadolo. Flip it!"/>
    <s v="A new strategic board game designed to flip out your opponent."/>
    <n v="9000"/>
    <n v="13228"/>
    <x v="0"/>
    <n v="147"/>
    <x v="17"/>
    <s v="EUR"/>
    <n v="1444903198"/>
    <n v="1442311198"/>
    <b v="1"/>
    <n v="251"/>
    <b v="1"/>
    <x v="3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x v="1"/>
    <s v="GBP"/>
    <n v="1436151600"/>
    <n v="1433775668"/>
    <b v="0"/>
    <n v="263"/>
    <b v="1"/>
    <x v="3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x v="1"/>
    <s v="GBP"/>
    <n v="1358367565"/>
    <n v="1357157965"/>
    <b v="0"/>
    <n v="28"/>
    <b v="1"/>
    <x v="15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x v="0"/>
    <s v="USD"/>
    <n v="1351801368"/>
    <n v="1349209368"/>
    <b v="0"/>
    <n v="721"/>
    <b v="1"/>
    <x v="1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x v="5"/>
    <s v="CAD"/>
    <n v="1443127082"/>
    <n v="1440535082"/>
    <b v="0"/>
    <n v="50"/>
    <b v="1"/>
    <x v="1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x v="0"/>
    <s v="USD"/>
    <n v="1362814119"/>
    <n v="1360222119"/>
    <b v="0"/>
    <n v="73"/>
    <b v="1"/>
    <x v="15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x v="0"/>
    <s v="USD"/>
    <n v="1338579789"/>
    <n v="1335987789"/>
    <b v="0"/>
    <n v="27"/>
    <b v="1"/>
    <x v="15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x v="0"/>
    <s v="USD"/>
    <n v="1334556624"/>
    <n v="1333001424"/>
    <b v="0"/>
    <n v="34"/>
    <b v="1"/>
    <x v="15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n v="100"/>
    <x v="0"/>
    <s v="USD"/>
    <n v="1384580373"/>
    <n v="1381984773"/>
    <b v="0"/>
    <n v="7"/>
    <b v="1"/>
    <x v="15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x v="0"/>
    <s v="USD"/>
    <n v="1333771200"/>
    <n v="1328649026"/>
    <b v="0"/>
    <n v="24"/>
    <b v="1"/>
    <x v="15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x v="1"/>
    <s v="GBP"/>
    <n v="1397516400"/>
    <n v="1396524644"/>
    <b v="0"/>
    <n v="15"/>
    <b v="1"/>
    <x v="15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x v="0"/>
    <s v="USD"/>
    <n v="1334424960"/>
    <n v="1329442510"/>
    <b v="0"/>
    <n v="72"/>
    <b v="1"/>
    <x v="1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x v="0"/>
    <s v="USD"/>
    <n v="1397113140"/>
    <n v="1395168625"/>
    <b v="0"/>
    <n v="120"/>
    <b v="1"/>
    <x v="15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x v="0"/>
    <s v="USD"/>
    <n v="1383526800"/>
    <n v="1380650177"/>
    <b v="0"/>
    <n v="123"/>
    <b v="1"/>
    <x v="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x v="0"/>
    <s v="USD"/>
    <n v="1431719379"/>
    <n v="1429127379"/>
    <b v="0"/>
    <n v="1"/>
    <b v="1"/>
    <x v="1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x v="0"/>
    <s v="USD"/>
    <n v="1391713248"/>
    <n v="1389121248"/>
    <b v="0"/>
    <n v="24"/>
    <b v="1"/>
    <x v="15"/>
    <n v="73.13"/>
    <x v="4"/>
    <x v="15"/>
  </r>
  <r>
    <n v="2215"/>
    <s v="&quot;Something to See, Not to Say&quot; - Anemometer's First EP Album"/>
    <s v="Ambient Electro Grind-fest!"/>
    <n v="550"/>
    <n v="860"/>
    <x v="0"/>
    <n v="156"/>
    <x v="0"/>
    <s v="USD"/>
    <n v="1331621940"/>
    <n v="1329671572"/>
    <b v="0"/>
    <n v="33"/>
    <b v="1"/>
    <x v="15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x v="0"/>
    <s v="USD"/>
    <n v="1437674545"/>
    <n v="1436464945"/>
    <b v="0"/>
    <n v="14"/>
    <b v="1"/>
    <x v="15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x v="0"/>
    <s v="USD"/>
    <n v="1446451200"/>
    <n v="1445539113"/>
    <b v="0"/>
    <n v="9"/>
    <b v="1"/>
    <x v="15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x v="0"/>
    <s v="USD"/>
    <n v="1346198400"/>
    <n v="1344281383"/>
    <b v="0"/>
    <n v="76"/>
    <b v="1"/>
    <x v="15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n v="102"/>
    <x v="0"/>
    <s v="USD"/>
    <n v="1440004512"/>
    <n v="1437412512"/>
    <b v="0"/>
    <n v="19"/>
    <b v="1"/>
    <x v="15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n v="101"/>
    <x v="0"/>
    <s v="USD"/>
    <n v="1374888436"/>
    <n v="1372296436"/>
    <b v="0"/>
    <n v="69"/>
    <b v="1"/>
    <x v="15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x v="0"/>
    <s v="USD"/>
    <n v="1461369600"/>
    <n v="1458748809"/>
    <b v="0"/>
    <n v="218"/>
    <b v="1"/>
    <x v="32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x v="0"/>
    <s v="USD"/>
    <n v="1327776847"/>
    <n v="1325184847"/>
    <b v="0"/>
    <n v="30"/>
    <b v="1"/>
    <x v="32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x v="5"/>
    <s v="CAD"/>
    <n v="1435418568"/>
    <n v="1432826568"/>
    <b v="0"/>
    <n v="100"/>
    <b v="1"/>
    <x v="3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x v="0"/>
    <s v="USD"/>
    <n v="1477767600"/>
    <n v="1475337675"/>
    <b v="0"/>
    <n v="296"/>
    <b v="1"/>
    <x v="3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x v="1"/>
    <s v="GBP"/>
    <n v="1411326015"/>
    <n v="1408734015"/>
    <b v="0"/>
    <n v="1204"/>
    <b v="1"/>
    <x v="32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x v="0"/>
    <s v="USD"/>
    <n v="1455253140"/>
    <n v="1452625822"/>
    <b v="0"/>
    <n v="321"/>
    <b v="1"/>
    <x v="32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x v="1"/>
    <s v="GBP"/>
    <n v="1384374155"/>
    <n v="1381778555"/>
    <b v="0"/>
    <n v="301"/>
    <b v="1"/>
    <x v="32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x v="12"/>
    <s v="EUR"/>
    <n v="1439707236"/>
    <n v="1437115236"/>
    <b v="0"/>
    <n v="144"/>
    <b v="1"/>
    <x v="32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x v="0"/>
    <s v="USD"/>
    <n v="1378180800"/>
    <n v="1375113391"/>
    <b v="0"/>
    <n v="539"/>
    <b v="1"/>
    <x v="32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x v="0"/>
    <s v="USD"/>
    <n v="1398460127"/>
    <n v="1395868127"/>
    <b v="0"/>
    <n v="498"/>
    <b v="1"/>
    <x v="32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n v="1212"/>
    <x v="0"/>
    <s v="USD"/>
    <n v="1372136400"/>
    <n v="1369864301"/>
    <b v="0"/>
    <n v="1113"/>
    <b v="1"/>
    <x v="3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n v="496"/>
    <x v="0"/>
    <s v="USD"/>
    <n v="1405738800"/>
    <n v="1402945408"/>
    <b v="0"/>
    <n v="988"/>
    <b v="1"/>
    <x v="3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x v="1"/>
    <s v="GBP"/>
    <n v="1450051200"/>
    <n v="1448269539"/>
    <b v="0"/>
    <n v="391"/>
    <b v="1"/>
    <x v="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x v="0"/>
    <s v="USD"/>
    <n v="1483645647"/>
    <n v="1481053647"/>
    <b v="0"/>
    <n v="28"/>
    <b v="1"/>
    <x v="32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n v="153"/>
    <x v="5"/>
    <s v="CAD"/>
    <n v="1427585511"/>
    <n v="1424997111"/>
    <b v="0"/>
    <n v="147"/>
    <b v="1"/>
    <x v="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x v="0"/>
    <s v="USD"/>
    <n v="1454338123"/>
    <n v="1451746123"/>
    <b v="0"/>
    <n v="680"/>
    <b v="1"/>
    <x v="32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x v="0"/>
    <s v="USD"/>
    <n v="1415779140"/>
    <n v="1412294683"/>
    <b v="0"/>
    <n v="983"/>
    <b v="1"/>
    <x v="32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n v="137"/>
    <x v="12"/>
    <s v="EUR"/>
    <n v="1489157716"/>
    <n v="1486565716"/>
    <b v="0"/>
    <n v="79"/>
    <b v="1"/>
    <x v="32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n v="128"/>
    <x v="0"/>
    <s v="USD"/>
    <n v="1385870520"/>
    <n v="1382742014"/>
    <b v="0"/>
    <n v="426"/>
    <b v="1"/>
    <x v="32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x v="0"/>
    <s v="USD"/>
    <n v="1461354544"/>
    <n v="1458762544"/>
    <b v="0"/>
    <n v="96"/>
    <b v="1"/>
    <x v="32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x v="1"/>
    <s v="GBP"/>
    <n v="1488484300"/>
    <n v="1485892300"/>
    <b v="0"/>
    <n v="163"/>
    <b v="1"/>
    <x v="32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n v="1360"/>
    <x v="0"/>
    <s v="USD"/>
    <n v="1385521320"/>
    <n v="1382449733"/>
    <b v="0"/>
    <n v="2525"/>
    <b v="1"/>
    <x v="32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x v="0"/>
    <s v="USD"/>
    <n v="1489374000"/>
    <n v="1488823290"/>
    <b v="0"/>
    <n v="2035"/>
    <b v="1"/>
    <x v="32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x v="0"/>
    <s v="USD"/>
    <n v="1476649800"/>
    <n v="1475609946"/>
    <b v="0"/>
    <n v="290"/>
    <b v="1"/>
    <x v="3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x v="0"/>
    <s v="USD"/>
    <n v="1393005600"/>
    <n v="1390323617"/>
    <b v="0"/>
    <n v="1980"/>
    <b v="1"/>
    <x v="32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x v="1"/>
    <s v="GBP"/>
    <n v="1441393210"/>
    <n v="1438801210"/>
    <b v="0"/>
    <n v="57"/>
    <b v="1"/>
    <x v="32"/>
    <n v="43.91"/>
    <x v="6"/>
    <x v="32"/>
  </r>
  <r>
    <n v="2247"/>
    <s v="Foragers"/>
    <s v="Take on the role of an ancient forager in this fun strategy game from the designer of Biblios."/>
    <n v="18500"/>
    <n v="19324"/>
    <x v="0"/>
    <n v="104"/>
    <x v="0"/>
    <s v="USD"/>
    <n v="1438185565"/>
    <n v="1436975965"/>
    <b v="0"/>
    <n v="380"/>
    <b v="1"/>
    <x v="32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x v="1"/>
    <s v="GBP"/>
    <n v="1481749278"/>
    <n v="1479157278"/>
    <b v="0"/>
    <n v="128"/>
    <b v="1"/>
    <x v="32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n v="169"/>
    <x v="0"/>
    <s v="USD"/>
    <n v="1364917965"/>
    <n v="1362329565"/>
    <b v="0"/>
    <n v="180"/>
    <b v="1"/>
    <x v="32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x v="0"/>
    <s v="USD"/>
    <n v="1480727273"/>
    <n v="1478131673"/>
    <b v="0"/>
    <n v="571"/>
    <b v="1"/>
    <x v="3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x v="0"/>
    <s v="USD"/>
    <n v="1408177077"/>
    <n v="1406362677"/>
    <b v="0"/>
    <n v="480"/>
    <b v="1"/>
    <x v="32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x v="3"/>
    <s v="EUR"/>
    <n v="1470469938"/>
    <n v="1469173938"/>
    <b v="0"/>
    <n v="249"/>
    <b v="1"/>
    <x v="3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x v="0"/>
    <s v="USD"/>
    <n v="1447862947"/>
    <n v="1445267347"/>
    <b v="0"/>
    <n v="84"/>
    <b v="1"/>
    <x v="32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n v="460"/>
    <x v="0"/>
    <s v="USD"/>
    <n v="1485271968"/>
    <n v="1484667168"/>
    <b v="0"/>
    <n v="197"/>
    <b v="1"/>
    <x v="32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n v="287"/>
    <x v="0"/>
    <s v="USD"/>
    <n v="1462661451"/>
    <n v="1460069451"/>
    <b v="0"/>
    <n v="271"/>
    <b v="1"/>
    <x v="32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n v="223"/>
    <x v="1"/>
    <s v="GBP"/>
    <n v="1479811846"/>
    <n v="1478602246"/>
    <b v="0"/>
    <n v="50"/>
    <b v="1"/>
    <x v="32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x v="1"/>
    <s v="GBP"/>
    <n v="1466377200"/>
    <n v="1463351329"/>
    <b v="0"/>
    <n v="169"/>
    <b v="1"/>
    <x v="32"/>
    <n v="94.1"/>
    <x v="6"/>
    <x v="32"/>
  </r>
  <r>
    <n v="2258"/>
    <s v="A Sundered World"/>
    <s v="A Dungeon World campaign setting that takes place after the end of the worlds."/>
    <n v="2200"/>
    <n v="3223"/>
    <x v="0"/>
    <n v="147"/>
    <x v="0"/>
    <s v="USD"/>
    <n v="1434045687"/>
    <n v="1431453687"/>
    <b v="0"/>
    <n v="205"/>
    <b v="1"/>
    <x v="32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x v="1"/>
    <s v="GBP"/>
    <n v="1481224736"/>
    <n v="1480360736"/>
    <b v="0"/>
    <n v="206"/>
    <b v="1"/>
    <x v="3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x v="0"/>
    <s v="USD"/>
    <n v="1395876250"/>
    <n v="1393287850"/>
    <b v="0"/>
    <n v="84"/>
    <b v="1"/>
    <x v="3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x v="2"/>
    <s v="AUD"/>
    <n v="1487093020"/>
    <n v="1485278620"/>
    <b v="0"/>
    <n v="210"/>
    <b v="1"/>
    <x v="32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n v="154"/>
    <x v="0"/>
    <s v="USD"/>
    <n v="1416268800"/>
    <n v="1413295358"/>
    <b v="0"/>
    <n v="181"/>
    <b v="1"/>
    <x v="32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x v="11"/>
    <s v="SEK"/>
    <n v="1422734313"/>
    <n v="1420919913"/>
    <b v="0"/>
    <n v="60"/>
    <b v="1"/>
    <x v="32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x v="0"/>
    <s v="USD"/>
    <n v="1463972400"/>
    <n v="1462543114"/>
    <b v="0"/>
    <n v="445"/>
    <b v="1"/>
    <x v="32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x v="1"/>
    <s v="GBP"/>
    <n v="1479846507"/>
    <n v="1479241707"/>
    <b v="0"/>
    <n v="17"/>
    <b v="1"/>
    <x v="32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n v="320"/>
    <x v="0"/>
    <s v="USD"/>
    <n v="1461722400"/>
    <n v="1460235592"/>
    <b v="0"/>
    <n v="194"/>
    <b v="1"/>
    <x v="3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x v="0"/>
    <s v="USD"/>
    <n v="1419123600"/>
    <n v="1416945297"/>
    <b v="0"/>
    <n v="404"/>
    <b v="1"/>
    <x v="32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x v="0"/>
    <s v="USD"/>
    <n v="1489283915"/>
    <n v="1486691915"/>
    <b v="0"/>
    <n v="194"/>
    <b v="1"/>
    <x v="32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x v="0"/>
    <s v="USD"/>
    <n v="1488862800"/>
    <n v="1486745663"/>
    <b v="0"/>
    <n v="902"/>
    <b v="1"/>
    <x v="3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x v="0"/>
    <s v="USD"/>
    <n v="1484085540"/>
    <n v="1482353513"/>
    <b v="0"/>
    <n v="1670"/>
    <b v="1"/>
    <x v="3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x v="0"/>
    <s v="USD"/>
    <n v="1481328004"/>
    <n v="1478736004"/>
    <b v="0"/>
    <n v="1328"/>
    <b v="1"/>
    <x v="3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n v="1357"/>
    <x v="0"/>
    <s v="USD"/>
    <n v="1449506836"/>
    <n v="1446914836"/>
    <b v="0"/>
    <n v="944"/>
    <b v="1"/>
    <x v="32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x v="5"/>
    <s v="CAD"/>
    <n v="1489320642"/>
    <n v="1487164242"/>
    <b v="0"/>
    <n v="147"/>
    <b v="1"/>
    <x v="3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x v="0"/>
    <s v="USD"/>
    <n v="1393156857"/>
    <n v="1390564857"/>
    <b v="0"/>
    <n v="99"/>
    <b v="1"/>
    <x v="3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x v="1"/>
    <s v="GBP"/>
    <n v="1419259679"/>
    <n v="1416667679"/>
    <b v="0"/>
    <n v="79"/>
    <b v="1"/>
    <x v="32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x v="0"/>
    <s v="USD"/>
    <n v="1388936289"/>
    <n v="1386344289"/>
    <b v="0"/>
    <n v="75"/>
    <b v="1"/>
    <x v="32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x v="0"/>
    <s v="USD"/>
    <n v="1330359423"/>
    <n v="1327767423"/>
    <b v="0"/>
    <n v="207"/>
    <b v="1"/>
    <x v="32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n v="271"/>
    <x v="13"/>
    <s v="EUR"/>
    <n v="1451861940"/>
    <n v="1448902867"/>
    <b v="0"/>
    <n v="102"/>
    <b v="1"/>
    <x v="32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x v="0"/>
    <s v="USD"/>
    <n v="1423022400"/>
    <n v="1421436099"/>
    <b v="0"/>
    <n v="32"/>
    <b v="1"/>
    <x v="32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x v="0"/>
    <s v="USD"/>
    <n v="1442501991"/>
    <n v="1439909991"/>
    <b v="0"/>
    <n v="480"/>
    <b v="1"/>
    <x v="32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x v="0"/>
    <s v="USD"/>
    <n v="1311576600"/>
    <n v="1306219897"/>
    <b v="0"/>
    <n v="11"/>
    <b v="1"/>
    <x v="11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n v="185"/>
    <x v="0"/>
    <s v="USD"/>
    <n v="1452744686"/>
    <n v="1447560686"/>
    <b v="0"/>
    <n v="12"/>
    <b v="1"/>
    <x v="11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x v="0"/>
    <s v="USD"/>
    <n v="1336528804"/>
    <n v="1331348404"/>
    <b v="0"/>
    <n v="48"/>
    <b v="1"/>
    <x v="11"/>
    <n v="63.03"/>
    <x v="4"/>
    <x v="11"/>
  </r>
  <r>
    <n v="2284"/>
    <s v="Make a record, write a song, take the Vinyl Skyway. "/>
    <s v="The Vinyl Skyway reunite to make a third album. "/>
    <n v="6000"/>
    <n v="6373.27"/>
    <x v="0"/>
    <n v="106"/>
    <x v="0"/>
    <s v="USD"/>
    <n v="1299902400"/>
    <n v="1297451245"/>
    <b v="0"/>
    <n v="59"/>
    <b v="1"/>
    <x v="11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x v="0"/>
    <s v="USD"/>
    <n v="1340944043"/>
    <n v="1338352043"/>
    <b v="0"/>
    <n v="79"/>
    <b v="1"/>
    <x v="1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x v="0"/>
    <s v="USD"/>
    <n v="1378439940"/>
    <n v="1376003254"/>
    <b v="0"/>
    <n v="14"/>
    <b v="1"/>
    <x v="1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x v="0"/>
    <s v="USD"/>
    <n v="1403539260"/>
    <n v="1401724860"/>
    <b v="0"/>
    <n v="106"/>
    <b v="1"/>
    <x v="11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x v="0"/>
    <s v="USD"/>
    <n v="1340733600"/>
    <n v="1339098689"/>
    <b v="0"/>
    <n v="25"/>
    <b v="1"/>
    <x v="1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x v="0"/>
    <s v="USD"/>
    <n v="1386372120"/>
    <n v="1382659060"/>
    <b v="0"/>
    <n v="25"/>
    <b v="1"/>
    <x v="1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x v="0"/>
    <s v="USD"/>
    <n v="1259686800"/>
    <n v="1252908330"/>
    <b v="0"/>
    <n v="29"/>
    <b v="1"/>
    <x v="11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x v="0"/>
    <s v="USD"/>
    <n v="1335153600"/>
    <n v="1332199618"/>
    <b v="0"/>
    <n v="43"/>
    <b v="1"/>
    <x v="11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x v="0"/>
    <s v="USD"/>
    <n v="1334767476"/>
    <n v="1332175476"/>
    <b v="0"/>
    <n v="46"/>
    <b v="1"/>
    <x v="11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n v="108"/>
    <x v="0"/>
    <s v="USD"/>
    <n v="1348545540"/>
    <n v="1346345999"/>
    <b v="0"/>
    <n v="27"/>
    <b v="1"/>
    <x v="1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x v="0"/>
    <s v="USD"/>
    <n v="1358702480"/>
    <n v="1356110480"/>
    <b v="0"/>
    <n v="112"/>
    <b v="1"/>
    <x v="1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x v="0"/>
    <s v="USD"/>
    <n v="1359240856"/>
    <n v="1356648856"/>
    <b v="0"/>
    <n v="34"/>
    <b v="1"/>
    <x v="11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x v="0"/>
    <s v="USD"/>
    <n v="1330018426"/>
    <n v="1326994426"/>
    <b v="0"/>
    <n v="145"/>
    <b v="1"/>
    <x v="11"/>
    <n v="71.97"/>
    <x v="4"/>
    <x v="11"/>
  </r>
  <r>
    <n v="2297"/>
    <s v="Company Company: Debut EP"/>
    <s v="New Jersey Alternative Rock band COCO needs YOUR help self-releasing debut EP!"/>
    <n v="1000"/>
    <n v="1006"/>
    <x v="0"/>
    <n v="101"/>
    <x v="0"/>
    <s v="USD"/>
    <n v="1331697540"/>
    <n v="1328749249"/>
    <b v="0"/>
    <n v="19"/>
    <b v="1"/>
    <x v="1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n v="105"/>
    <x v="0"/>
    <s v="USD"/>
    <n v="1395861033"/>
    <n v="1393272633"/>
    <b v="0"/>
    <n v="288"/>
    <b v="1"/>
    <x v="11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x v="0"/>
    <s v="USD"/>
    <n v="1296953209"/>
    <n v="1295657209"/>
    <b v="0"/>
    <n v="14"/>
    <b v="1"/>
    <x v="1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x v="0"/>
    <s v="USD"/>
    <n v="1340904416"/>
    <n v="1339694816"/>
    <b v="0"/>
    <n v="7"/>
    <b v="1"/>
    <x v="11"/>
    <n v="115.71"/>
    <x v="4"/>
    <x v="11"/>
  </r>
  <r>
    <n v="2301"/>
    <s v="Time Crash"/>
    <s v="We are America's first trock band, and we're ready to bring you our first album!"/>
    <n v="5000"/>
    <n v="6680.22"/>
    <x v="0"/>
    <n v="134"/>
    <x v="0"/>
    <s v="USD"/>
    <n v="1371785496"/>
    <n v="1369193496"/>
    <b v="1"/>
    <n v="211"/>
    <b v="1"/>
    <x v="1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x v="0"/>
    <s v="USD"/>
    <n v="1388473200"/>
    <n v="1385585434"/>
    <b v="1"/>
    <n v="85"/>
    <b v="1"/>
    <x v="14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x v="0"/>
    <s v="USD"/>
    <n v="1323747596"/>
    <n v="1320287996"/>
    <b v="1"/>
    <n v="103"/>
    <b v="1"/>
    <x v="14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x v="0"/>
    <s v="USD"/>
    <n v="1293857940"/>
    <n v="1290281691"/>
    <b v="1"/>
    <n v="113"/>
    <b v="1"/>
    <x v="14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x v="0"/>
    <s v="USD"/>
    <n v="1407520800"/>
    <n v="1405356072"/>
    <b v="1"/>
    <n v="167"/>
    <b v="1"/>
    <x v="14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x v="0"/>
    <s v="USD"/>
    <n v="1331352129"/>
    <n v="1328760129"/>
    <b v="1"/>
    <n v="73"/>
    <b v="1"/>
    <x v="1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x v="0"/>
    <s v="USD"/>
    <n v="1336245328"/>
    <n v="1333653333"/>
    <b v="1"/>
    <n v="75"/>
    <b v="1"/>
    <x v="1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x v="0"/>
    <s v="USD"/>
    <n v="1409274000"/>
    <n v="1406847996"/>
    <b v="1"/>
    <n v="614"/>
    <b v="1"/>
    <x v="14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x v="0"/>
    <s v="USD"/>
    <n v="1362872537"/>
    <n v="1359848537"/>
    <b v="1"/>
    <n v="107"/>
    <b v="1"/>
    <x v="14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x v="0"/>
    <s v="USD"/>
    <n v="1363889015"/>
    <n v="1361300615"/>
    <b v="1"/>
    <n v="1224"/>
    <b v="1"/>
    <x v="14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n v="104"/>
    <x v="0"/>
    <s v="USD"/>
    <n v="1399421189"/>
    <n v="1396829189"/>
    <b v="1"/>
    <n v="104"/>
    <b v="1"/>
    <x v="1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n v="108"/>
    <x v="0"/>
    <s v="USD"/>
    <n v="1397862000"/>
    <n v="1395155478"/>
    <b v="1"/>
    <n v="79"/>
    <b v="1"/>
    <x v="14"/>
    <n v="40.96"/>
    <x v="4"/>
    <x v="14"/>
  </r>
  <r>
    <n v="2313"/>
    <s v="A SUNNY DAY IN GLASGOW"/>
    <s v="A Sunny Day in Glasgow are recording a new album and we need your help!"/>
    <n v="5000"/>
    <n v="8792.02"/>
    <x v="0"/>
    <n v="176"/>
    <x v="0"/>
    <s v="USD"/>
    <n v="1336086026"/>
    <n v="1333494026"/>
    <b v="1"/>
    <n v="157"/>
    <b v="1"/>
    <x v="1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x v="0"/>
    <s v="USD"/>
    <n v="1339074857"/>
    <n v="1336482857"/>
    <b v="1"/>
    <n v="50"/>
    <b v="1"/>
    <x v="14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x v="0"/>
    <s v="USD"/>
    <n v="1336238743"/>
    <n v="1333646743"/>
    <b v="1"/>
    <n v="64"/>
    <b v="1"/>
    <x v="14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x v="0"/>
    <s v="USD"/>
    <n v="1260383040"/>
    <n v="1253726650"/>
    <b v="1"/>
    <n v="200"/>
    <b v="1"/>
    <x v="1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x v="0"/>
    <s v="USD"/>
    <n v="1266210000"/>
    <n v="1263474049"/>
    <b v="1"/>
    <n v="22"/>
    <b v="1"/>
    <x v="1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x v="0"/>
    <s v="USD"/>
    <n v="1253937540"/>
    <n v="1251214014"/>
    <b v="1"/>
    <n v="163"/>
    <b v="1"/>
    <x v="14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x v="0"/>
    <s v="USD"/>
    <n v="1387072685"/>
    <n v="1384480685"/>
    <b v="1"/>
    <n v="77"/>
    <b v="1"/>
    <x v="14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x v="0"/>
    <s v="USD"/>
    <n v="1396463800"/>
    <n v="1393443400"/>
    <b v="1"/>
    <n v="89"/>
    <b v="1"/>
    <x v="14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n v="39"/>
    <x v="15"/>
    <s v="EUR"/>
    <n v="1491282901"/>
    <n v="1488694501"/>
    <b v="0"/>
    <n v="64"/>
    <b v="0"/>
    <x v="33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x v="0"/>
    <s v="USD"/>
    <n v="1491769769"/>
    <n v="1489181369"/>
    <b v="0"/>
    <n v="4"/>
    <b v="0"/>
    <x v="3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x v="0"/>
    <s v="USD"/>
    <n v="1490033247"/>
    <n v="1489428447"/>
    <b v="0"/>
    <n v="4"/>
    <b v="0"/>
    <x v="33"/>
    <n v="30"/>
    <x v="7"/>
    <x v="33"/>
  </r>
  <r>
    <n v="2324"/>
    <s v="Pies not Lies"/>
    <s v="A city centre shop selling great locally made food with room to chat and learn about eachother."/>
    <n v="7500"/>
    <n v="1555"/>
    <x v="3"/>
    <n v="21"/>
    <x v="1"/>
    <s v="GBP"/>
    <n v="1490559285"/>
    <n v="1487970885"/>
    <b v="0"/>
    <n v="61"/>
    <b v="0"/>
    <x v="3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x v="0"/>
    <s v="USD"/>
    <n v="1490830331"/>
    <n v="1488241931"/>
    <b v="0"/>
    <n v="7"/>
    <b v="0"/>
    <x v="33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x v="0"/>
    <s v="USD"/>
    <n v="1493571600"/>
    <n v="1489106948"/>
    <b v="0"/>
    <n v="1"/>
    <b v="0"/>
    <x v="3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n v="526"/>
    <x v="0"/>
    <s v="USD"/>
    <n v="1409090440"/>
    <n v="1406066440"/>
    <b v="1"/>
    <n v="3355"/>
    <b v="1"/>
    <x v="33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x v="0"/>
    <s v="USD"/>
    <n v="1434307537"/>
    <n v="1431715537"/>
    <b v="1"/>
    <n v="537"/>
    <b v="1"/>
    <x v="33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x v="0"/>
    <s v="USD"/>
    <n v="1405609146"/>
    <n v="1403017146"/>
    <b v="1"/>
    <n v="125"/>
    <b v="1"/>
    <x v="33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x v="0"/>
    <s v="USD"/>
    <n v="1451001600"/>
    <n v="1448400943"/>
    <b v="1"/>
    <n v="163"/>
    <b v="1"/>
    <x v="33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n v="144"/>
    <x v="0"/>
    <s v="USD"/>
    <n v="1408320490"/>
    <n v="1405728490"/>
    <b v="1"/>
    <n v="283"/>
    <b v="1"/>
    <x v="33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x v="0"/>
    <s v="USD"/>
    <n v="1423235071"/>
    <n v="1420643071"/>
    <b v="1"/>
    <n v="352"/>
    <b v="1"/>
    <x v="33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x v="0"/>
    <s v="USD"/>
    <n v="1401385800"/>
    <n v="1399563390"/>
    <b v="1"/>
    <n v="94"/>
    <b v="1"/>
    <x v="33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x v="0"/>
    <s v="USD"/>
    <n v="1415208840"/>
    <n v="1412611498"/>
    <b v="1"/>
    <n v="67"/>
    <b v="1"/>
    <x v="33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x v="0"/>
    <s v="USD"/>
    <n v="1402494243"/>
    <n v="1399902243"/>
    <b v="1"/>
    <n v="221"/>
    <b v="1"/>
    <x v="33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x v="0"/>
    <s v="USD"/>
    <n v="1394316695"/>
    <n v="1390860695"/>
    <b v="1"/>
    <n v="2165"/>
    <b v="1"/>
    <x v="3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n v="111"/>
    <x v="0"/>
    <s v="USD"/>
    <n v="1403796143"/>
    <n v="1401204143"/>
    <b v="1"/>
    <n v="179"/>
    <b v="1"/>
    <x v="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x v="0"/>
    <s v="USD"/>
    <n v="1404077484"/>
    <n v="1401485484"/>
    <b v="1"/>
    <n v="123"/>
    <b v="1"/>
    <x v="33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x v="0"/>
    <s v="USD"/>
    <n v="1482134340"/>
    <n v="1479496309"/>
    <b v="1"/>
    <n v="1104"/>
    <b v="1"/>
    <x v="33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x v="0"/>
    <s v="USD"/>
    <n v="1477841138"/>
    <n v="1475249138"/>
    <b v="1"/>
    <n v="403"/>
    <b v="1"/>
    <x v="33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n v="0"/>
    <x v="0"/>
    <s v="USD"/>
    <n v="1436729504"/>
    <n v="1434137504"/>
    <b v="0"/>
    <n v="0"/>
    <b v="0"/>
    <x v="7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x v="0"/>
    <s v="USD"/>
    <n v="1412571600"/>
    <n v="1410799870"/>
    <b v="0"/>
    <n v="0"/>
    <b v="0"/>
    <x v="7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x v="0"/>
    <s v="USD"/>
    <n v="1452282420"/>
    <n v="1447962505"/>
    <b v="0"/>
    <n v="1"/>
    <b v="0"/>
    <x v="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x v="5"/>
    <s v="CAD"/>
    <n v="1466789269"/>
    <n v="1464197269"/>
    <b v="0"/>
    <n v="1"/>
    <b v="0"/>
    <x v="7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x v="0"/>
    <s v="USD"/>
    <n v="1427845140"/>
    <n v="1424822556"/>
    <b v="0"/>
    <n v="0"/>
    <b v="0"/>
    <x v="7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n v="0"/>
    <x v="0"/>
    <s v="USD"/>
    <n v="1476731431"/>
    <n v="1472843431"/>
    <b v="0"/>
    <n v="3"/>
    <b v="0"/>
    <x v="7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x v="0"/>
    <s v="USD"/>
    <n v="1472135676"/>
    <n v="1469543676"/>
    <b v="0"/>
    <n v="1"/>
    <b v="0"/>
    <x v="7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x v="0"/>
    <s v="USD"/>
    <n v="1456006938"/>
    <n v="1450822938"/>
    <b v="0"/>
    <n v="5"/>
    <b v="0"/>
    <x v="7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x v="11"/>
    <s v="SEK"/>
    <n v="1439318228"/>
    <n v="1436812628"/>
    <b v="0"/>
    <n v="0"/>
    <b v="0"/>
    <x v="7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x v="17"/>
    <s v="EUR"/>
    <n v="1483474370"/>
    <n v="1480882370"/>
    <b v="0"/>
    <n v="0"/>
    <b v="0"/>
    <x v="7"/>
    <n v="0"/>
    <x v="2"/>
    <x v="7"/>
  </r>
  <r>
    <n v="2351"/>
    <s v="NZ Auction site.  No listing or success fees. Only $2 p/m"/>
    <s v="Donate $30 or more and receive a free selfie stick."/>
    <n v="18900"/>
    <n v="108"/>
    <x v="1"/>
    <n v="1"/>
    <x v="4"/>
    <s v="NZD"/>
    <n v="1430360739"/>
    <n v="1427768739"/>
    <b v="0"/>
    <n v="7"/>
    <b v="0"/>
    <x v="7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x v="0"/>
    <s v="USD"/>
    <n v="1433603552"/>
    <n v="1428419552"/>
    <b v="0"/>
    <n v="0"/>
    <b v="0"/>
    <x v="7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x v="0"/>
    <s v="USD"/>
    <n v="1429632822"/>
    <n v="1428596022"/>
    <b v="0"/>
    <n v="0"/>
    <b v="0"/>
    <x v="7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n v="0"/>
    <x v="0"/>
    <s v="USD"/>
    <n v="1420910460"/>
    <n v="1415726460"/>
    <b v="0"/>
    <n v="1"/>
    <b v="0"/>
    <x v="7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x v="2"/>
    <s v="AUD"/>
    <n v="1430604136"/>
    <n v="1428012136"/>
    <b v="0"/>
    <n v="2"/>
    <b v="0"/>
    <x v="7"/>
    <n v="27.5"/>
    <x v="2"/>
    <x v="7"/>
  </r>
  <r>
    <n v="2356"/>
    <s v="HardstyleUnited.com (Canceled)"/>
    <s v="HardstyleUnited.com The Global Hardstyle community. Your Hardstyle community."/>
    <n v="10000"/>
    <n v="0"/>
    <x v="1"/>
    <n v="0"/>
    <x v="9"/>
    <s v="EUR"/>
    <n v="1433530104"/>
    <n v="1430938104"/>
    <b v="0"/>
    <n v="0"/>
    <b v="0"/>
    <x v="7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x v="1"/>
    <s v="GBP"/>
    <n v="1445093578"/>
    <n v="1442501578"/>
    <b v="0"/>
    <n v="0"/>
    <b v="0"/>
    <x v="7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x v="1"/>
    <s v="GBP"/>
    <n v="1422664740"/>
    <n v="1417818036"/>
    <b v="0"/>
    <n v="0"/>
    <b v="0"/>
    <x v="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x v="0"/>
    <s v="USD"/>
    <n v="1438616124"/>
    <n v="1433432124"/>
    <b v="0"/>
    <n v="3"/>
    <b v="0"/>
    <x v="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n v="0"/>
    <x v="5"/>
    <s v="CAD"/>
    <n v="1454864280"/>
    <n v="1452272280"/>
    <b v="0"/>
    <n v="1"/>
    <b v="0"/>
    <x v="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x v="5"/>
    <s v="CAD"/>
    <n v="1462053600"/>
    <n v="1459975008"/>
    <b v="0"/>
    <n v="0"/>
    <b v="0"/>
    <x v="7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n v="29"/>
    <x v="0"/>
    <s v="USD"/>
    <n v="1418315470"/>
    <n v="1415723470"/>
    <b v="0"/>
    <n v="2"/>
    <b v="0"/>
    <x v="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x v="0"/>
    <s v="USD"/>
    <n v="1451348200"/>
    <n v="1447460200"/>
    <b v="0"/>
    <n v="0"/>
    <b v="0"/>
    <x v="7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n v="0"/>
    <x v="0"/>
    <s v="USD"/>
    <n v="1445898356"/>
    <n v="1441146356"/>
    <b v="0"/>
    <n v="0"/>
    <b v="0"/>
    <x v="7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x v="13"/>
    <s v="EUR"/>
    <n v="1453071600"/>
    <n v="1449596425"/>
    <b v="0"/>
    <n v="0"/>
    <b v="0"/>
    <x v="7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x v="1"/>
    <s v="GBP"/>
    <n v="1445431533"/>
    <n v="1442839533"/>
    <b v="0"/>
    <n v="27"/>
    <b v="0"/>
    <x v="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x v="0"/>
    <s v="USD"/>
    <n v="1461622616"/>
    <n v="1456442216"/>
    <b v="0"/>
    <n v="14"/>
    <b v="0"/>
    <x v="7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x v="0"/>
    <s v="USD"/>
    <n v="1429028365"/>
    <n v="1425143965"/>
    <b v="0"/>
    <n v="2"/>
    <b v="0"/>
    <x v="7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x v="0"/>
    <s v="USD"/>
    <n v="1455132611"/>
    <n v="1452540611"/>
    <b v="0"/>
    <n v="0"/>
    <b v="0"/>
    <x v="7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x v="0"/>
    <s v="USD"/>
    <n v="1418877141"/>
    <n v="1416285141"/>
    <b v="0"/>
    <n v="4"/>
    <b v="0"/>
    <x v="7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x v="0"/>
    <s v="USD"/>
    <n v="1435257596"/>
    <n v="1432665596"/>
    <b v="0"/>
    <n v="0"/>
    <b v="0"/>
    <x v="7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x v="2"/>
    <s v="AUD"/>
    <n v="1429839571"/>
    <n v="1427247571"/>
    <b v="0"/>
    <n v="6"/>
    <b v="0"/>
    <x v="7"/>
    <n v="30"/>
    <x v="2"/>
    <x v="7"/>
  </r>
  <r>
    <n v="2373"/>
    <s v="Cykelauktion.com (Canceled)"/>
    <s v="We want to create a safe marketplace for buying and selling bicycles."/>
    <n v="850000"/>
    <n v="50"/>
    <x v="1"/>
    <n v="0"/>
    <x v="11"/>
    <s v="SEK"/>
    <n v="1440863624"/>
    <n v="1438271624"/>
    <b v="0"/>
    <n v="1"/>
    <b v="0"/>
    <x v="7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x v="0"/>
    <s v="USD"/>
    <n v="1423772060"/>
    <n v="1421180060"/>
    <b v="0"/>
    <n v="1"/>
    <b v="0"/>
    <x v="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x v="0"/>
    <s v="USD"/>
    <n v="1473451437"/>
    <n v="1470859437"/>
    <b v="0"/>
    <n v="0"/>
    <b v="0"/>
    <x v="7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x v="0"/>
    <s v="USD"/>
    <n v="1449785566"/>
    <n v="1447193566"/>
    <b v="0"/>
    <n v="4"/>
    <b v="0"/>
    <x v="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x v="5"/>
    <s v="CAD"/>
    <n v="1480110783"/>
    <n v="1477515183"/>
    <b v="0"/>
    <n v="0"/>
    <b v="0"/>
    <x v="7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n v="0"/>
    <x v="0"/>
    <s v="USD"/>
    <n v="1440548330"/>
    <n v="1438042730"/>
    <b v="0"/>
    <n v="0"/>
    <b v="0"/>
    <x v="7"/>
    <n v="0"/>
    <x v="2"/>
    <x v="7"/>
  </r>
  <r>
    <n v="2379"/>
    <s v="SelectCooks.com (Canceled)"/>
    <s v="Selectcooks.com is a community marketplace for people to list, find and hire chefs."/>
    <n v="30000"/>
    <n v="0"/>
    <x v="1"/>
    <n v="0"/>
    <x v="0"/>
    <s v="USD"/>
    <n v="1444004616"/>
    <n v="1440116616"/>
    <b v="0"/>
    <n v="0"/>
    <b v="0"/>
    <x v="7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x v="0"/>
    <s v="USD"/>
    <n v="1443726142"/>
    <n v="1441134142"/>
    <b v="0"/>
    <n v="3"/>
    <b v="0"/>
    <x v="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n v="2"/>
    <x v="0"/>
    <s v="USD"/>
    <n v="1428704848"/>
    <n v="1426112848"/>
    <b v="0"/>
    <n v="7"/>
    <b v="0"/>
    <x v="7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x v="0"/>
    <s v="USD"/>
    <n v="1438662603"/>
    <n v="1436502603"/>
    <b v="0"/>
    <n v="2"/>
    <b v="0"/>
    <x v="7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x v="4"/>
    <s v="NZD"/>
    <n v="1424568107"/>
    <n v="1421976107"/>
    <b v="0"/>
    <n v="3"/>
    <b v="0"/>
    <x v="7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x v="0"/>
    <s v="USD"/>
    <n v="1415932643"/>
    <n v="1413337043"/>
    <b v="0"/>
    <n v="8"/>
    <b v="0"/>
    <x v="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x v="0"/>
    <s v="USD"/>
    <n v="1438793432"/>
    <n v="1436201432"/>
    <b v="0"/>
    <n v="7"/>
    <b v="0"/>
    <x v="7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n v="0"/>
    <x v="5"/>
    <s v="CAD"/>
    <n v="1420920424"/>
    <n v="1415736424"/>
    <b v="0"/>
    <n v="0"/>
    <b v="0"/>
    <x v="7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x v="0"/>
    <s v="USD"/>
    <n v="1469199740"/>
    <n v="1465311740"/>
    <b v="0"/>
    <n v="3"/>
    <b v="0"/>
    <x v="7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x v="0"/>
    <s v="USD"/>
    <n v="1421350140"/>
    <n v="1418761759"/>
    <b v="0"/>
    <n v="8"/>
    <b v="0"/>
    <x v="7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x v="6"/>
    <s v="EUR"/>
    <n v="1437861540"/>
    <n v="1435160452"/>
    <b v="0"/>
    <n v="1"/>
    <b v="0"/>
    <x v="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x v="2"/>
    <s v="AUD"/>
    <n v="1420352264"/>
    <n v="1416896264"/>
    <b v="0"/>
    <n v="0"/>
    <b v="0"/>
    <x v="7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n v="0"/>
    <x v="0"/>
    <s v="USD"/>
    <n v="1427825044"/>
    <n v="1425236644"/>
    <b v="0"/>
    <n v="1"/>
    <b v="0"/>
    <x v="7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x v="0"/>
    <s v="USD"/>
    <n v="1446087223"/>
    <n v="1443495223"/>
    <b v="0"/>
    <n v="0"/>
    <b v="0"/>
    <x v="7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x v="0"/>
    <s v="USD"/>
    <n v="1439048017"/>
    <n v="1436456017"/>
    <b v="0"/>
    <n v="1"/>
    <b v="0"/>
    <x v="7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x v="17"/>
    <s v="EUR"/>
    <n v="1424940093"/>
    <n v="1422348093"/>
    <b v="0"/>
    <n v="2"/>
    <b v="0"/>
    <x v="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n v="0"/>
    <x v="0"/>
    <s v="USD"/>
    <n v="1484038620"/>
    <n v="1481597687"/>
    <b v="0"/>
    <n v="0"/>
    <b v="0"/>
    <x v="7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x v="16"/>
    <s v="CHF"/>
    <n v="1444940558"/>
    <n v="1442348558"/>
    <b v="0"/>
    <n v="1"/>
    <b v="0"/>
    <x v="7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x v="0"/>
    <s v="USD"/>
    <n v="1420233256"/>
    <n v="1417641256"/>
    <b v="0"/>
    <n v="0"/>
    <b v="0"/>
    <x v="7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x v="0"/>
    <s v="USD"/>
    <n v="1435874384"/>
    <n v="1433282384"/>
    <b v="0"/>
    <n v="0"/>
    <b v="0"/>
    <x v="7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x v="11"/>
    <s v="SEK"/>
    <n v="1418934506"/>
    <n v="1415910506"/>
    <b v="0"/>
    <n v="0"/>
    <b v="0"/>
    <x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x v="2"/>
    <s v="AUD"/>
    <n v="1460615164"/>
    <n v="1458023164"/>
    <b v="0"/>
    <n v="0"/>
    <b v="0"/>
    <x v="7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x v="0"/>
    <s v="USD"/>
    <n v="1457207096"/>
    <n v="1452023096"/>
    <b v="0"/>
    <n v="9"/>
    <b v="0"/>
    <x v="19"/>
    <n v="22.33"/>
    <x v="7"/>
    <x v="19"/>
  </r>
  <r>
    <n v="2402"/>
    <s v="Cupcake Truck Unite"/>
    <s v="Small town, delicious treats, and a mobile truck"/>
    <n v="12000"/>
    <n v="52"/>
    <x v="2"/>
    <n v="0"/>
    <x v="0"/>
    <s v="USD"/>
    <n v="1431533931"/>
    <n v="1428941931"/>
    <b v="0"/>
    <n v="1"/>
    <b v="0"/>
    <x v="1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x v="1"/>
    <s v="GBP"/>
    <n v="1459368658"/>
    <n v="1454188258"/>
    <b v="0"/>
    <n v="12"/>
    <b v="0"/>
    <x v="19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x v="0"/>
    <s v="USD"/>
    <n v="1451782607"/>
    <n v="1449190607"/>
    <b v="0"/>
    <n v="0"/>
    <b v="0"/>
    <x v="19"/>
    <n v="0"/>
    <x v="7"/>
    <x v="19"/>
  </r>
  <r>
    <n v="2405"/>
    <s v="JoyShtick Food Truck"/>
    <s v="We are the first gaming-themed food truck, bringing gourmet pub fare to the Jacksonville area."/>
    <n v="5000"/>
    <n v="1126"/>
    <x v="2"/>
    <n v="23"/>
    <x v="0"/>
    <s v="USD"/>
    <n v="1472911375"/>
    <n v="1471096975"/>
    <b v="0"/>
    <n v="20"/>
    <b v="0"/>
    <x v="19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x v="0"/>
    <s v="USD"/>
    <n v="1421635190"/>
    <n v="1418179190"/>
    <b v="0"/>
    <n v="16"/>
    <b v="0"/>
    <x v="1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x v="0"/>
    <s v="USD"/>
    <n v="1428732000"/>
    <n v="1426772928"/>
    <b v="0"/>
    <n v="33"/>
    <b v="0"/>
    <x v="1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n v="0"/>
    <x v="0"/>
    <s v="USD"/>
    <n v="1415247757"/>
    <n v="1412652157"/>
    <b v="0"/>
    <n v="2"/>
    <b v="0"/>
    <x v="19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x v="0"/>
    <s v="USD"/>
    <n v="1439931675"/>
    <n v="1437339675"/>
    <b v="0"/>
    <n v="6"/>
    <b v="0"/>
    <x v="1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x v="2"/>
    <s v="AUD"/>
    <n v="1441619275"/>
    <n v="1439027275"/>
    <b v="0"/>
    <n v="0"/>
    <b v="0"/>
    <x v="19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x v="0"/>
    <s v="USD"/>
    <n v="1440524082"/>
    <n v="1437932082"/>
    <b v="0"/>
    <n v="3"/>
    <b v="0"/>
    <x v="19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x v="6"/>
    <s v="EUR"/>
    <n v="1480185673"/>
    <n v="1476294073"/>
    <b v="0"/>
    <n v="0"/>
    <b v="0"/>
    <x v="19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n v="1"/>
    <x v="0"/>
    <s v="USD"/>
    <n v="1401579000"/>
    <n v="1398911882"/>
    <b v="0"/>
    <n v="3"/>
    <b v="0"/>
    <x v="19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x v="0"/>
    <s v="USD"/>
    <n v="1440215940"/>
    <n v="1436805660"/>
    <b v="0"/>
    <n v="13"/>
    <b v="0"/>
    <x v="19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x v="0"/>
    <s v="USD"/>
    <n v="1468615346"/>
    <n v="1466023346"/>
    <b v="0"/>
    <n v="6"/>
    <b v="0"/>
    <x v="19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x v="0"/>
    <s v="USD"/>
    <n v="1426345200"/>
    <n v="1421343743"/>
    <b v="0"/>
    <n v="1"/>
    <b v="0"/>
    <x v="19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x v="0"/>
    <s v="USD"/>
    <n v="1407705187"/>
    <n v="1405113187"/>
    <b v="0"/>
    <n v="0"/>
    <b v="0"/>
    <x v="19"/>
    <n v="0"/>
    <x v="7"/>
    <x v="19"/>
  </r>
  <r>
    <n v="2418"/>
    <s v="Mexican food truck"/>
    <s v="I want to start my food truck business."/>
    <n v="25000"/>
    <n v="5"/>
    <x v="2"/>
    <n v="0"/>
    <x v="0"/>
    <s v="USD"/>
    <n v="1427225644"/>
    <n v="1422045244"/>
    <b v="0"/>
    <n v="5"/>
    <b v="0"/>
    <x v="1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x v="0"/>
    <s v="USD"/>
    <n v="1424281389"/>
    <n v="1419097389"/>
    <b v="0"/>
    <n v="0"/>
    <b v="0"/>
    <x v="1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x v="0"/>
    <s v="USD"/>
    <n v="1415583695"/>
    <n v="1410396095"/>
    <b v="0"/>
    <n v="36"/>
    <b v="0"/>
    <x v="19"/>
    <n v="69.47"/>
    <x v="7"/>
    <x v="19"/>
  </r>
  <r>
    <n v="2421"/>
    <s v="hot dog cart"/>
    <s v="help me start Merrill's first hot dog cart in this empty lot"/>
    <n v="6000"/>
    <n v="1"/>
    <x v="2"/>
    <n v="0"/>
    <x v="0"/>
    <s v="USD"/>
    <n v="1424536196"/>
    <n v="1421944196"/>
    <b v="0"/>
    <n v="1"/>
    <b v="0"/>
    <x v="19"/>
    <n v="1"/>
    <x v="7"/>
    <x v="19"/>
  </r>
  <r>
    <n v="2422"/>
    <s v="Help starting a family owned food truck"/>
    <s v="Family owned business serving BBQ and seafood to the public"/>
    <n v="500"/>
    <n v="1"/>
    <x v="2"/>
    <n v="0"/>
    <x v="0"/>
    <s v="USD"/>
    <n v="1426091036"/>
    <n v="1423502636"/>
    <b v="0"/>
    <n v="1"/>
    <b v="0"/>
    <x v="19"/>
    <n v="1"/>
    <x v="7"/>
    <x v="19"/>
  </r>
  <r>
    <n v="2423"/>
    <s v="FBTR BBQ"/>
    <s v="FBTR is a Texas-style, North Carolina based, homemade BBQ company looking to bring good meat to the masses."/>
    <n v="60000"/>
    <n v="8"/>
    <x v="2"/>
    <n v="0"/>
    <x v="0"/>
    <s v="USD"/>
    <n v="1420044890"/>
    <n v="1417452890"/>
    <b v="0"/>
    <n v="1"/>
    <b v="0"/>
    <x v="19"/>
    <n v="8"/>
    <x v="7"/>
    <x v="19"/>
  </r>
  <r>
    <n v="2424"/>
    <s v="Lily and Memphs"/>
    <s v="Great and creative food from the heart in the form of a sweet food truck!"/>
    <n v="25000"/>
    <n v="310"/>
    <x v="2"/>
    <n v="1"/>
    <x v="0"/>
    <s v="USD"/>
    <n v="1414445108"/>
    <n v="1411853108"/>
    <b v="0"/>
    <n v="9"/>
    <b v="0"/>
    <x v="19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x v="0"/>
    <s v="USD"/>
    <n v="1464386640"/>
    <n v="1463090149"/>
    <b v="0"/>
    <n v="1"/>
    <b v="0"/>
    <x v="1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x v="0"/>
    <s v="USD"/>
    <n v="1439006692"/>
    <n v="1433822692"/>
    <b v="0"/>
    <n v="0"/>
    <b v="0"/>
    <x v="19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n v="0"/>
    <x v="0"/>
    <s v="USD"/>
    <n v="1458715133"/>
    <n v="1455262733"/>
    <b v="0"/>
    <n v="1"/>
    <b v="0"/>
    <x v="19"/>
    <n v="1"/>
    <x v="7"/>
    <x v="19"/>
  </r>
  <r>
    <n v="2428"/>
    <s v="Premium Burgers"/>
    <s v="From Moo 2 You! We want to offer premium burgers to a taco flooded environment."/>
    <n v="35000"/>
    <n v="1"/>
    <x v="2"/>
    <n v="0"/>
    <x v="0"/>
    <s v="USD"/>
    <n v="1426182551"/>
    <n v="1423594151"/>
    <b v="0"/>
    <n v="1"/>
    <b v="0"/>
    <x v="1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x v="10"/>
    <s v="NOK"/>
    <n v="1486313040"/>
    <n v="1483131966"/>
    <b v="0"/>
    <n v="4"/>
    <b v="0"/>
    <x v="19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x v="0"/>
    <s v="USD"/>
    <n v="1455246504"/>
    <n v="1452654504"/>
    <b v="0"/>
    <n v="2"/>
    <b v="0"/>
    <x v="19"/>
    <n v="10.5"/>
    <x v="7"/>
    <x v="19"/>
  </r>
  <r>
    <n v="2431"/>
    <s v="Murphy's good eatin'"/>
    <s v="Go to Colorado and run a food truck with homemade food of all kinds."/>
    <n v="100000"/>
    <n v="2"/>
    <x v="2"/>
    <n v="0"/>
    <x v="0"/>
    <s v="USD"/>
    <n v="1467080613"/>
    <n v="1461896613"/>
    <b v="0"/>
    <n v="2"/>
    <b v="0"/>
    <x v="19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n v="0"/>
    <x v="0"/>
    <s v="USD"/>
    <n v="1425791697"/>
    <n v="1423199697"/>
    <b v="0"/>
    <n v="2"/>
    <b v="0"/>
    <x v="1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x v="0"/>
    <s v="USD"/>
    <n v="1456608943"/>
    <n v="1454016943"/>
    <b v="0"/>
    <n v="0"/>
    <b v="0"/>
    <x v="1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x v="0"/>
    <s v="USD"/>
    <n v="1438662474"/>
    <n v="1435206474"/>
    <b v="0"/>
    <n v="2"/>
    <b v="0"/>
    <x v="19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x v="11"/>
    <s v="SEK"/>
    <n v="1444027186"/>
    <n v="1441435186"/>
    <b v="0"/>
    <n v="4"/>
    <b v="0"/>
    <x v="1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x v="5"/>
    <s v="CAD"/>
    <n v="1454078770"/>
    <n v="1448894770"/>
    <b v="0"/>
    <n v="2"/>
    <b v="0"/>
    <x v="19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n v="0"/>
    <x v="0"/>
    <s v="USD"/>
    <n v="1426615200"/>
    <n v="1422400188"/>
    <b v="0"/>
    <n v="0"/>
    <b v="0"/>
    <x v="19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n v="0"/>
    <x v="0"/>
    <s v="USD"/>
    <n v="1449529062"/>
    <n v="1444341462"/>
    <b v="0"/>
    <n v="1"/>
    <b v="0"/>
    <x v="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x v="0"/>
    <s v="USD"/>
    <n v="1445197129"/>
    <n v="1442605129"/>
    <b v="0"/>
    <n v="0"/>
    <b v="0"/>
    <x v="19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n v="0"/>
    <x v="18"/>
    <s v="EUR"/>
    <n v="1455399313"/>
    <n v="1452807313"/>
    <b v="0"/>
    <n v="2"/>
    <b v="0"/>
    <x v="19"/>
    <n v="5"/>
    <x v="7"/>
    <x v="19"/>
  </r>
  <r>
    <n v="2441"/>
    <s v="Bring Alchemy Pops to the People!"/>
    <s v="YOU can help Alchemy Pops POP up on a street near you!"/>
    <n v="7500"/>
    <n v="8091"/>
    <x v="0"/>
    <n v="108"/>
    <x v="0"/>
    <s v="USD"/>
    <n v="1437627540"/>
    <n v="1435806054"/>
    <b v="0"/>
    <n v="109"/>
    <b v="1"/>
    <x v="33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n v="126"/>
    <x v="0"/>
    <s v="USD"/>
    <n v="1426777228"/>
    <n v="1424188828"/>
    <b v="0"/>
    <n v="372"/>
    <b v="1"/>
    <x v="33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x v="0"/>
    <s v="USD"/>
    <n v="1408114822"/>
    <n v="1405522822"/>
    <b v="0"/>
    <n v="311"/>
    <b v="1"/>
    <x v="3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x v="0"/>
    <s v="USD"/>
    <n v="1464199591"/>
    <n v="1461607591"/>
    <b v="0"/>
    <n v="61"/>
    <b v="1"/>
    <x v="33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x v="0"/>
    <s v="USD"/>
    <n v="1443242021"/>
    <n v="1440650021"/>
    <b v="0"/>
    <n v="115"/>
    <b v="1"/>
    <x v="3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x v="0"/>
    <s v="USD"/>
    <n v="1480174071"/>
    <n v="1477578471"/>
    <b v="0"/>
    <n v="111"/>
    <b v="1"/>
    <x v="33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x v="0"/>
    <s v="USD"/>
    <n v="1478923200"/>
    <n v="1476184593"/>
    <b v="0"/>
    <n v="337"/>
    <b v="1"/>
    <x v="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x v="0"/>
    <s v="USD"/>
    <n v="1472621760"/>
    <n v="1472110513"/>
    <b v="0"/>
    <n v="9"/>
    <b v="1"/>
    <x v="33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x v="0"/>
    <s v="USD"/>
    <n v="1417321515"/>
    <n v="1414725915"/>
    <b v="0"/>
    <n v="120"/>
    <b v="1"/>
    <x v="3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x v="0"/>
    <s v="USD"/>
    <n v="1414465860"/>
    <n v="1411177456"/>
    <b v="0"/>
    <n v="102"/>
    <b v="1"/>
    <x v="33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x v="0"/>
    <s v="USD"/>
    <n v="1488750490"/>
    <n v="1487022490"/>
    <b v="0"/>
    <n v="186"/>
    <b v="1"/>
    <x v="33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x v="0"/>
    <s v="USD"/>
    <n v="1451430000"/>
    <n v="1448914500"/>
    <b v="0"/>
    <n v="15"/>
    <b v="1"/>
    <x v="33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x v="0"/>
    <s v="USD"/>
    <n v="1486053409"/>
    <n v="1483461409"/>
    <b v="0"/>
    <n v="67"/>
    <b v="1"/>
    <x v="33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x v="0"/>
    <s v="USD"/>
    <n v="1489207808"/>
    <n v="1486183808"/>
    <b v="0"/>
    <n v="130"/>
    <b v="1"/>
    <x v="33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n v="182"/>
    <x v="0"/>
    <s v="USD"/>
    <n v="1461177950"/>
    <n v="1458758750"/>
    <b v="0"/>
    <n v="16"/>
    <b v="1"/>
    <x v="33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n v="181"/>
    <x v="0"/>
    <s v="USD"/>
    <n v="1488063839"/>
    <n v="1485471839"/>
    <b v="0"/>
    <n v="67"/>
    <b v="1"/>
    <x v="33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x v="0"/>
    <s v="USD"/>
    <n v="1458826056"/>
    <n v="1456237656"/>
    <b v="0"/>
    <n v="124"/>
    <b v="1"/>
    <x v="3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x v="0"/>
    <s v="USD"/>
    <n v="1465498800"/>
    <n v="1462481718"/>
    <b v="0"/>
    <n v="80"/>
    <b v="1"/>
    <x v="33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x v="0"/>
    <s v="USD"/>
    <n v="1458742685"/>
    <n v="1454858285"/>
    <b v="0"/>
    <n v="282"/>
    <b v="1"/>
    <x v="3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x v="0"/>
    <s v="USD"/>
    <n v="1483417020"/>
    <n v="1480480167"/>
    <b v="0"/>
    <n v="68"/>
    <b v="1"/>
    <x v="33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x v="0"/>
    <s v="USD"/>
    <n v="1317438000"/>
    <n v="1314577097"/>
    <b v="0"/>
    <n v="86"/>
    <b v="1"/>
    <x v="1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x v="0"/>
    <s v="USD"/>
    <n v="1342672096"/>
    <n v="1340944096"/>
    <b v="0"/>
    <n v="115"/>
    <b v="1"/>
    <x v="14"/>
    <n v="28.88"/>
    <x v="4"/>
    <x v="14"/>
  </r>
  <r>
    <n v="2463"/>
    <s v="Emma Ate the Lion &quot;Songs Two Count Too&quot;"/>
    <s v="Emma Ate The Lion's debut full length album"/>
    <n v="2000"/>
    <n v="2325"/>
    <x v="0"/>
    <n v="116"/>
    <x v="0"/>
    <s v="USD"/>
    <n v="1366138800"/>
    <n v="1362710425"/>
    <b v="0"/>
    <n v="75"/>
    <b v="1"/>
    <x v="14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n v="111"/>
    <x v="5"/>
    <s v="CAD"/>
    <n v="1443641340"/>
    <n v="1441143397"/>
    <b v="0"/>
    <n v="43"/>
    <b v="1"/>
    <x v="14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n v="180"/>
    <x v="0"/>
    <s v="USD"/>
    <n v="1348420548"/>
    <n v="1345828548"/>
    <b v="0"/>
    <n v="48"/>
    <b v="1"/>
    <x v="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x v="0"/>
    <s v="USD"/>
    <n v="1368066453"/>
    <n v="1365474453"/>
    <b v="0"/>
    <n v="52"/>
    <b v="1"/>
    <x v="14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n v="119"/>
    <x v="0"/>
    <s v="USD"/>
    <n v="1336669200"/>
    <n v="1335473931"/>
    <b v="0"/>
    <n v="43"/>
    <b v="1"/>
    <x v="14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n v="107"/>
    <x v="0"/>
    <s v="USD"/>
    <n v="1351400400"/>
    <n v="1348285321"/>
    <b v="0"/>
    <n v="58"/>
    <b v="1"/>
    <x v="14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x v="0"/>
    <s v="USD"/>
    <n v="1297160329"/>
    <n v="1295000329"/>
    <b v="0"/>
    <n v="47"/>
    <b v="1"/>
    <x v="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x v="0"/>
    <s v="USD"/>
    <n v="1337824055"/>
    <n v="1335232055"/>
    <b v="0"/>
    <n v="36"/>
    <b v="1"/>
    <x v="1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x v="0"/>
    <s v="USD"/>
    <n v="1327535392"/>
    <n v="1324079392"/>
    <b v="0"/>
    <n v="17"/>
    <b v="1"/>
    <x v="14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x v="0"/>
    <s v="USD"/>
    <n v="1283562180"/>
    <n v="1277433980"/>
    <b v="0"/>
    <n v="104"/>
    <b v="1"/>
    <x v="1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x v="0"/>
    <s v="USD"/>
    <n v="1352573869"/>
    <n v="1349978269"/>
    <b v="0"/>
    <n v="47"/>
    <b v="1"/>
    <x v="14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x v="0"/>
    <s v="USD"/>
    <n v="1286756176"/>
    <n v="1282868176"/>
    <b v="0"/>
    <n v="38"/>
    <b v="1"/>
    <x v="14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n v="105"/>
    <x v="0"/>
    <s v="USD"/>
    <n v="1278799200"/>
    <n v="1273647255"/>
    <b v="0"/>
    <n v="81"/>
    <b v="1"/>
    <x v="14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n v="105"/>
    <x v="0"/>
    <s v="USD"/>
    <n v="1415004770"/>
    <n v="1412149970"/>
    <b v="0"/>
    <n v="55"/>
    <b v="1"/>
    <x v="14"/>
    <n v="61.1"/>
    <x v="4"/>
    <x v="14"/>
  </r>
  <r>
    <n v="2477"/>
    <s v="Debut Album"/>
    <s v="Releasing my first album in August, and I need your help in order to get it done!"/>
    <n v="750"/>
    <n v="1285"/>
    <x v="0"/>
    <n v="171"/>
    <x v="0"/>
    <s v="USD"/>
    <n v="1344789345"/>
    <n v="1340901345"/>
    <b v="0"/>
    <n v="41"/>
    <b v="1"/>
    <x v="1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x v="0"/>
    <s v="USD"/>
    <n v="1358117313"/>
    <n v="1355525313"/>
    <b v="0"/>
    <n v="79"/>
    <b v="1"/>
    <x v="14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n v="133"/>
    <x v="0"/>
    <s v="USD"/>
    <n v="1343440800"/>
    <n v="1342545994"/>
    <b v="0"/>
    <n v="16"/>
    <b v="1"/>
    <x v="1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x v="0"/>
    <s v="USD"/>
    <n v="1444516084"/>
    <n v="1439332084"/>
    <b v="0"/>
    <n v="8"/>
    <b v="1"/>
    <x v="1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x v="0"/>
    <s v="USD"/>
    <n v="1335799808"/>
    <n v="1333207808"/>
    <b v="0"/>
    <n v="95"/>
    <b v="1"/>
    <x v="14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x v="0"/>
    <s v="USD"/>
    <n v="1312224383"/>
    <n v="1308336383"/>
    <b v="0"/>
    <n v="25"/>
    <b v="1"/>
    <x v="14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x v="0"/>
    <s v="USD"/>
    <n v="1335891603"/>
    <n v="1330711203"/>
    <b v="0"/>
    <n v="19"/>
    <b v="1"/>
    <x v="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x v="0"/>
    <s v="USD"/>
    <n v="1316124003"/>
    <n v="1313532003"/>
    <b v="0"/>
    <n v="90"/>
    <b v="1"/>
    <x v="14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x v="0"/>
    <s v="USD"/>
    <n v="1318463879"/>
    <n v="1315439879"/>
    <b v="0"/>
    <n v="41"/>
    <b v="1"/>
    <x v="1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x v="0"/>
    <s v="USD"/>
    <n v="1335113976"/>
    <n v="1332521976"/>
    <b v="0"/>
    <n v="30"/>
    <b v="1"/>
    <x v="14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x v="0"/>
    <s v="USD"/>
    <n v="1338083997"/>
    <n v="1335491997"/>
    <b v="0"/>
    <n v="38"/>
    <b v="1"/>
    <x v="14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x v="0"/>
    <s v="USD"/>
    <n v="1321459908"/>
    <n v="1318864308"/>
    <b v="0"/>
    <n v="65"/>
    <b v="1"/>
    <x v="14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x v="0"/>
    <s v="USD"/>
    <n v="1368117239"/>
    <n v="1365525239"/>
    <b v="0"/>
    <n v="75"/>
    <b v="1"/>
    <x v="1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x v="0"/>
    <s v="USD"/>
    <n v="1340429276"/>
    <n v="1335245276"/>
    <b v="0"/>
    <n v="16"/>
    <b v="1"/>
    <x v="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x v="0"/>
    <s v="USD"/>
    <n v="1295142660"/>
    <n v="1293739714"/>
    <b v="0"/>
    <n v="10"/>
    <b v="1"/>
    <x v="14"/>
    <n v="51.6"/>
    <x v="4"/>
    <x v="14"/>
  </r>
  <r>
    <n v="2492"/>
    <s v="SUPER NICE EP 2012"/>
    <s v="We're a band from Hawaii trying to produce our first EP and we need help!"/>
    <n v="600"/>
    <n v="750"/>
    <x v="0"/>
    <n v="125"/>
    <x v="0"/>
    <s v="USD"/>
    <n v="1339840740"/>
    <n v="1335397188"/>
    <b v="0"/>
    <n v="27"/>
    <b v="1"/>
    <x v="14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x v="0"/>
    <s v="USD"/>
    <n v="1367208140"/>
    <n v="1363320140"/>
    <b v="0"/>
    <n v="259"/>
    <b v="1"/>
    <x v="14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x v="0"/>
    <s v="USD"/>
    <n v="1337786944"/>
    <n v="1335194944"/>
    <b v="0"/>
    <n v="39"/>
    <b v="1"/>
    <x v="14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x v="0"/>
    <s v="USD"/>
    <n v="1339022575"/>
    <n v="1336430575"/>
    <b v="0"/>
    <n v="42"/>
    <b v="1"/>
    <x v="1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n v="100"/>
    <x v="0"/>
    <s v="USD"/>
    <n v="1364597692"/>
    <n v="1361577292"/>
    <b v="0"/>
    <n v="10"/>
    <b v="1"/>
    <x v="14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x v="0"/>
    <s v="USD"/>
    <n v="1312578338"/>
    <n v="1309986338"/>
    <b v="0"/>
    <n v="56"/>
    <b v="1"/>
    <x v="14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x v="0"/>
    <s v="USD"/>
    <n v="1422400387"/>
    <n v="1421190787"/>
    <b v="0"/>
    <n v="20"/>
    <b v="1"/>
    <x v="14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x v="0"/>
    <s v="USD"/>
    <n v="1356976800"/>
    <n v="1352820837"/>
    <b v="0"/>
    <n v="170"/>
    <b v="1"/>
    <x v="14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x v="0"/>
    <s v="USD"/>
    <n v="1340476375"/>
    <n v="1337884375"/>
    <b v="0"/>
    <n v="29"/>
    <b v="1"/>
    <x v="14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x v="5"/>
    <s v="CAD"/>
    <n v="1443379104"/>
    <n v="1440787104"/>
    <b v="0"/>
    <n v="7"/>
    <b v="0"/>
    <x v="34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x v="0"/>
    <s v="USD"/>
    <n v="1411328918"/>
    <n v="1407440918"/>
    <b v="0"/>
    <n v="5"/>
    <b v="0"/>
    <x v="3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x v="0"/>
    <s v="USD"/>
    <n v="1465333560"/>
    <n v="1462743308"/>
    <b v="0"/>
    <n v="0"/>
    <b v="0"/>
    <x v="34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n v="0"/>
    <x v="0"/>
    <s v="USD"/>
    <n v="1416014534"/>
    <n v="1413418934"/>
    <b v="0"/>
    <n v="0"/>
    <b v="0"/>
    <x v="34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n v="0"/>
    <x v="0"/>
    <s v="USD"/>
    <n v="1426292416"/>
    <n v="1423704016"/>
    <b v="0"/>
    <n v="0"/>
    <b v="0"/>
    <x v="34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n v="1"/>
    <x v="1"/>
    <s v="GBP"/>
    <n v="1443906000"/>
    <n v="1441955269"/>
    <b v="0"/>
    <n v="2"/>
    <b v="0"/>
    <x v="34"/>
    <n v="15"/>
    <x v="7"/>
    <x v="34"/>
  </r>
  <r>
    <n v="2507"/>
    <s v="Help Cafe Talavera get a New Kitchen!"/>
    <s v="Unique dishes for a unique city!."/>
    <n v="42850"/>
    <n v="0"/>
    <x v="2"/>
    <n v="0"/>
    <x v="0"/>
    <s v="USD"/>
    <n v="1431308704"/>
    <n v="1428716704"/>
    <b v="0"/>
    <n v="0"/>
    <b v="0"/>
    <x v="34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x v="0"/>
    <s v="USD"/>
    <n v="1408056634"/>
    <n v="1405464634"/>
    <b v="0"/>
    <n v="0"/>
    <b v="0"/>
    <x v="3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x v="1"/>
    <s v="GBP"/>
    <n v="1429554349"/>
    <n v="1424719549"/>
    <b v="0"/>
    <n v="28"/>
    <b v="0"/>
    <x v="34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x v="0"/>
    <s v="USD"/>
    <n v="1431647772"/>
    <n v="1426463772"/>
    <b v="0"/>
    <n v="2"/>
    <b v="0"/>
    <x v="34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n v="0"/>
    <x v="1"/>
    <s v="GBP"/>
    <n v="1454323413"/>
    <n v="1451731413"/>
    <b v="0"/>
    <n v="0"/>
    <b v="0"/>
    <x v="34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n v="0"/>
    <x v="0"/>
    <s v="USD"/>
    <n v="1418504561"/>
    <n v="1417208561"/>
    <b v="0"/>
    <n v="0"/>
    <b v="0"/>
    <x v="34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x v="12"/>
    <s v="EUR"/>
    <n v="1488067789"/>
    <n v="1482883789"/>
    <b v="0"/>
    <n v="0"/>
    <b v="0"/>
    <x v="34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x v="0"/>
    <s v="USD"/>
    <n v="1408526477"/>
    <n v="1407057677"/>
    <b v="0"/>
    <n v="4"/>
    <b v="0"/>
    <x v="3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x v="0"/>
    <s v="USD"/>
    <n v="1424635753"/>
    <n v="1422043753"/>
    <b v="0"/>
    <n v="12"/>
    <b v="0"/>
    <x v="3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n v="0"/>
    <x v="0"/>
    <s v="USD"/>
    <n v="1417279252"/>
    <n v="1414683652"/>
    <b v="0"/>
    <n v="0"/>
    <b v="0"/>
    <x v="34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x v="5"/>
    <s v="CAD"/>
    <n v="1426788930"/>
    <n v="1424200530"/>
    <b v="0"/>
    <n v="33"/>
    <b v="0"/>
    <x v="34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x v="0"/>
    <s v="USD"/>
    <n v="1415899228"/>
    <n v="1413303628"/>
    <b v="0"/>
    <n v="0"/>
    <b v="0"/>
    <x v="34"/>
    <n v="0"/>
    <x v="7"/>
    <x v="34"/>
  </r>
  <r>
    <n v="2519"/>
    <s v="Kelli's Kitchen"/>
    <s v="Better than your mom's, better than Cracker Barrel, only at Kelli's Kitchen (all from scratch)."/>
    <n v="150000"/>
    <n v="65"/>
    <x v="2"/>
    <n v="0"/>
    <x v="0"/>
    <s v="USD"/>
    <n v="1405741404"/>
    <n v="1403149404"/>
    <b v="0"/>
    <n v="4"/>
    <b v="0"/>
    <x v="3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x v="0"/>
    <s v="USD"/>
    <n v="1476559260"/>
    <n v="1472567085"/>
    <b v="0"/>
    <n v="0"/>
    <b v="0"/>
    <x v="34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x v="0"/>
    <s v="USD"/>
    <n v="1444778021"/>
    <n v="1442963621"/>
    <b v="0"/>
    <n v="132"/>
    <b v="1"/>
    <x v="3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x v="0"/>
    <s v="USD"/>
    <n v="1461336720"/>
    <n v="1459431960"/>
    <b v="0"/>
    <n v="27"/>
    <b v="1"/>
    <x v="35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x v="0"/>
    <s v="USD"/>
    <n v="1416270292"/>
    <n v="1413674692"/>
    <b v="0"/>
    <n v="26"/>
    <b v="1"/>
    <x v="3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n v="102"/>
    <x v="0"/>
    <s v="USD"/>
    <n v="1419136200"/>
    <n v="1416338557"/>
    <b v="0"/>
    <n v="43"/>
    <b v="1"/>
    <x v="35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x v="0"/>
    <s v="USD"/>
    <n v="1340914571"/>
    <n v="1338322571"/>
    <b v="0"/>
    <n v="80"/>
    <b v="1"/>
    <x v="3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x v="0"/>
    <s v="USD"/>
    <n v="1418014740"/>
    <n v="1415585474"/>
    <b v="0"/>
    <n v="33"/>
    <b v="1"/>
    <x v="35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x v="0"/>
    <s v="USD"/>
    <n v="1382068740"/>
    <n v="1380477691"/>
    <b v="0"/>
    <n v="71"/>
    <b v="1"/>
    <x v="3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x v="1"/>
    <s v="GBP"/>
    <n v="1440068400"/>
    <n v="1438459303"/>
    <b v="0"/>
    <n v="81"/>
    <b v="1"/>
    <x v="35"/>
    <n v="52.96"/>
    <x v="4"/>
    <x v="35"/>
  </r>
  <r>
    <n v="2529"/>
    <s v="UrbanArias is DC's Contemporary Opera Company"/>
    <s v="Opera. Short. New."/>
    <n v="6000"/>
    <n v="6257"/>
    <x v="0"/>
    <n v="104"/>
    <x v="0"/>
    <s v="USD"/>
    <n v="1332636975"/>
    <n v="1328752575"/>
    <b v="0"/>
    <n v="76"/>
    <b v="1"/>
    <x v="3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x v="0"/>
    <s v="USD"/>
    <n v="1429505400"/>
    <n v="1426711505"/>
    <b v="0"/>
    <n v="48"/>
    <b v="1"/>
    <x v="35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x v="0"/>
    <s v="USD"/>
    <n v="1439611140"/>
    <n v="1437668354"/>
    <b v="0"/>
    <n v="61"/>
    <b v="1"/>
    <x v="35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x v="0"/>
    <s v="USD"/>
    <n v="1345148566"/>
    <n v="1342556566"/>
    <b v="0"/>
    <n v="60"/>
    <b v="1"/>
    <x v="3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x v="0"/>
    <s v="USD"/>
    <n v="1362160868"/>
    <n v="1359568911"/>
    <b v="0"/>
    <n v="136"/>
    <b v="1"/>
    <x v="35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x v="0"/>
    <s v="USD"/>
    <n v="1262325600"/>
    <n v="1257871712"/>
    <b v="0"/>
    <n v="14"/>
    <b v="1"/>
    <x v="35"/>
    <n v="150"/>
    <x v="4"/>
    <x v="35"/>
  </r>
  <r>
    <n v="2535"/>
    <s v="Mark Hayes Requiem Recording"/>
    <s v="Mark Hayes: Requiem Recording"/>
    <n v="20000"/>
    <n v="20755"/>
    <x v="0"/>
    <n v="104"/>
    <x v="0"/>
    <s v="USD"/>
    <n v="1417463945"/>
    <n v="1414781945"/>
    <b v="0"/>
    <n v="78"/>
    <b v="1"/>
    <x v="3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x v="0"/>
    <s v="USD"/>
    <n v="1375151566"/>
    <n v="1373337166"/>
    <b v="0"/>
    <n v="4"/>
    <b v="1"/>
    <x v="35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x v="0"/>
    <s v="USD"/>
    <n v="1312212855"/>
    <n v="1307028855"/>
    <b v="0"/>
    <n v="11"/>
    <b v="1"/>
    <x v="3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n v="113"/>
    <x v="0"/>
    <s v="USD"/>
    <n v="1361681940"/>
    <n v="1359029661"/>
    <b v="0"/>
    <n v="185"/>
    <b v="1"/>
    <x v="35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x v="0"/>
    <s v="USD"/>
    <n v="1422913152"/>
    <n v="1417729152"/>
    <b v="0"/>
    <n v="59"/>
    <b v="1"/>
    <x v="3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x v="0"/>
    <s v="USD"/>
    <n v="1319904721"/>
    <n v="1314720721"/>
    <b v="0"/>
    <n v="27"/>
    <b v="1"/>
    <x v="35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x v="1"/>
    <s v="GBP"/>
    <n v="1380192418"/>
    <n v="1375008418"/>
    <b v="0"/>
    <n v="63"/>
    <b v="1"/>
    <x v="35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n v="104"/>
    <x v="0"/>
    <s v="USD"/>
    <n v="1380599940"/>
    <n v="1377252857"/>
    <b v="0"/>
    <n v="13"/>
    <b v="1"/>
    <x v="35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x v="0"/>
    <s v="USD"/>
    <n v="1293937200"/>
    <n v="1291257298"/>
    <b v="0"/>
    <n v="13"/>
    <b v="1"/>
    <x v="35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n v="101"/>
    <x v="0"/>
    <s v="USD"/>
    <n v="1341750569"/>
    <n v="1339158569"/>
    <b v="0"/>
    <n v="57"/>
    <b v="1"/>
    <x v="35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x v="0"/>
    <s v="USD"/>
    <n v="1424997000"/>
    <n v="1421983138"/>
    <b v="0"/>
    <n v="61"/>
    <b v="1"/>
    <x v="3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x v="0"/>
    <s v="USD"/>
    <n v="1380949200"/>
    <n v="1378586179"/>
    <b v="0"/>
    <n v="65"/>
    <b v="1"/>
    <x v="35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x v="0"/>
    <s v="USD"/>
    <n v="1333560803"/>
    <n v="1330972403"/>
    <b v="0"/>
    <n v="134"/>
    <b v="1"/>
    <x v="3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x v="6"/>
    <s v="EUR"/>
    <n v="1475209620"/>
    <n v="1473087637"/>
    <b v="0"/>
    <n v="37"/>
    <b v="1"/>
    <x v="3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x v="1"/>
    <s v="GBP"/>
    <n v="1370019600"/>
    <n v="1366999870"/>
    <b v="0"/>
    <n v="37"/>
    <b v="1"/>
    <x v="35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x v="0"/>
    <s v="USD"/>
    <n v="1444276740"/>
    <n v="1439392406"/>
    <b v="0"/>
    <n v="150"/>
    <b v="1"/>
    <x v="3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x v="0"/>
    <s v="USD"/>
    <n v="1332362880"/>
    <n v="1329890585"/>
    <b v="0"/>
    <n v="56"/>
    <b v="1"/>
    <x v="35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n v="107"/>
    <x v="0"/>
    <s v="USD"/>
    <n v="1488741981"/>
    <n v="1486149981"/>
    <b v="0"/>
    <n v="18"/>
    <b v="1"/>
    <x v="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x v="0"/>
    <s v="USD"/>
    <n v="1348202807"/>
    <n v="1343018807"/>
    <b v="0"/>
    <n v="60"/>
    <b v="1"/>
    <x v="35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x v="0"/>
    <s v="USD"/>
    <n v="1433131140"/>
    <n v="1430445163"/>
    <b v="0"/>
    <n v="67"/>
    <b v="1"/>
    <x v="35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x v="0"/>
    <s v="USD"/>
    <n v="1338219793"/>
    <n v="1335541393"/>
    <b v="0"/>
    <n v="35"/>
    <b v="1"/>
    <x v="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x v="0"/>
    <s v="USD"/>
    <n v="1356392857"/>
    <n v="1352504857"/>
    <b v="0"/>
    <n v="34"/>
    <b v="1"/>
    <x v="35"/>
    <n v="23.12"/>
    <x v="4"/>
    <x v="35"/>
  </r>
  <r>
    <n v="2557"/>
    <s v="European Tour"/>
    <s v="Raising money for our concert tour of Switzerland and Germany in June/July 2014"/>
    <n v="900"/>
    <n v="1066"/>
    <x v="0"/>
    <n v="118"/>
    <x v="1"/>
    <s v="GBP"/>
    <n v="1400176386"/>
    <n v="1397584386"/>
    <b v="0"/>
    <n v="36"/>
    <b v="1"/>
    <x v="35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n v="109"/>
    <x v="2"/>
    <s v="AUD"/>
    <n v="1430488740"/>
    <n v="1427747906"/>
    <b v="0"/>
    <n v="18"/>
    <b v="1"/>
    <x v="35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x v="0"/>
    <s v="USD"/>
    <n v="1321385820"/>
    <n v="1318539484"/>
    <b v="0"/>
    <n v="25"/>
    <b v="1"/>
    <x v="3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x v="1"/>
    <s v="GBP"/>
    <n v="1425682174"/>
    <n v="1423090174"/>
    <b v="0"/>
    <n v="21"/>
    <b v="1"/>
    <x v="35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x v="5"/>
    <s v="CAD"/>
    <n v="1444740089"/>
    <n v="1442148089"/>
    <b v="0"/>
    <n v="0"/>
    <b v="0"/>
    <x v="19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x v="12"/>
    <s v="EUR"/>
    <n v="1476189339"/>
    <n v="1471005339"/>
    <b v="0"/>
    <n v="3"/>
    <b v="0"/>
    <x v="19"/>
    <n v="25"/>
    <x v="7"/>
    <x v="19"/>
  </r>
  <r>
    <n v="2563"/>
    <s v="Phoenix Pearl Boba Tea Truck (Canceled)"/>
    <s v="Michigan based bubble tea and specialty ice cream food truck"/>
    <n v="20000"/>
    <n v="0"/>
    <x v="1"/>
    <n v="0"/>
    <x v="0"/>
    <s v="USD"/>
    <n v="1438226451"/>
    <n v="1433042451"/>
    <b v="0"/>
    <n v="0"/>
    <b v="0"/>
    <x v="19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x v="5"/>
    <s v="CAD"/>
    <n v="1406854699"/>
    <n v="1404262699"/>
    <b v="0"/>
    <n v="0"/>
    <b v="0"/>
    <x v="19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x v="0"/>
    <s v="USD"/>
    <n v="1462827000"/>
    <n v="1457710589"/>
    <b v="0"/>
    <n v="1"/>
    <b v="0"/>
    <x v="1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x v="0"/>
    <s v="USD"/>
    <n v="1408663948"/>
    <n v="1406071948"/>
    <b v="0"/>
    <n v="0"/>
    <b v="0"/>
    <x v="19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x v="0"/>
    <s v="USD"/>
    <n v="1429823138"/>
    <n v="1427231138"/>
    <b v="0"/>
    <n v="2"/>
    <b v="0"/>
    <x v="1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x v="1"/>
    <s v="GBP"/>
    <n v="1472745594"/>
    <n v="1470153594"/>
    <b v="0"/>
    <n v="1"/>
    <b v="0"/>
    <x v="19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x v="0"/>
    <s v="USD"/>
    <n v="1442457112"/>
    <n v="1439865112"/>
    <b v="0"/>
    <n v="2"/>
    <b v="0"/>
    <x v="19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x v="0"/>
    <s v="USD"/>
    <n v="1486590035"/>
    <n v="1483998035"/>
    <b v="0"/>
    <n v="2"/>
    <b v="0"/>
    <x v="19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x v="2"/>
    <s v="AUD"/>
    <n v="1463645521"/>
    <n v="1458461521"/>
    <b v="0"/>
    <n v="4"/>
    <b v="0"/>
    <x v="19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n v="0"/>
    <x v="0"/>
    <s v="USD"/>
    <n v="1428893517"/>
    <n v="1426301517"/>
    <b v="0"/>
    <n v="0"/>
    <b v="0"/>
    <x v="19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x v="0"/>
    <s v="USD"/>
    <n v="1408803149"/>
    <n v="1404915149"/>
    <b v="0"/>
    <n v="0"/>
    <b v="0"/>
    <x v="19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x v="0"/>
    <s v="USD"/>
    <n v="1463600945"/>
    <n v="1461786545"/>
    <b v="0"/>
    <n v="0"/>
    <b v="0"/>
    <x v="19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x v="0"/>
    <s v="USD"/>
    <n v="1421030194"/>
    <n v="1418438194"/>
    <b v="0"/>
    <n v="0"/>
    <b v="0"/>
    <x v="19"/>
    <n v="0"/>
    <x v="7"/>
    <x v="19"/>
  </r>
  <r>
    <n v="2576"/>
    <s v="2 Go Fast Food (Canceled)"/>
    <s v="A New Twist with an American and Philippine fast food Mobile Trailer."/>
    <n v="10000"/>
    <n v="0"/>
    <x v="1"/>
    <n v="0"/>
    <x v="0"/>
    <s v="USD"/>
    <n v="1428707647"/>
    <n v="1424823247"/>
    <b v="0"/>
    <n v="0"/>
    <b v="0"/>
    <x v="19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x v="0"/>
    <s v="USD"/>
    <n v="1407181297"/>
    <n v="1405021297"/>
    <b v="0"/>
    <n v="0"/>
    <b v="0"/>
    <x v="19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x v="0"/>
    <s v="USD"/>
    <n v="1444410000"/>
    <n v="1440203579"/>
    <b v="0"/>
    <n v="0"/>
    <b v="0"/>
    <x v="19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x v="0"/>
    <s v="USD"/>
    <n v="1410810903"/>
    <n v="1405626903"/>
    <b v="0"/>
    <n v="12"/>
    <b v="0"/>
    <x v="1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x v="0"/>
    <s v="USD"/>
    <n v="1431745200"/>
    <n v="1429170603"/>
    <b v="0"/>
    <n v="2"/>
    <b v="0"/>
    <x v="1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n v="11"/>
    <x v="0"/>
    <s v="USD"/>
    <n v="1447689898"/>
    <n v="1445094298"/>
    <b v="0"/>
    <n v="11"/>
    <b v="0"/>
    <x v="19"/>
    <n v="48.18"/>
    <x v="7"/>
    <x v="19"/>
  </r>
  <r>
    <n v="2582"/>
    <s v="Drunken Wings"/>
    <s v="The place where chicken meets liquor for the first time!"/>
    <n v="90000"/>
    <n v="1"/>
    <x v="2"/>
    <n v="0"/>
    <x v="0"/>
    <s v="USD"/>
    <n v="1477784634"/>
    <n v="1475192634"/>
    <b v="0"/>
    <n v="1"/>
    <b v="0"/>
    <x v="1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n v="1"/>
    <x v="0"/>
    <s v="USD"/>
    <n v="1426526880"/>
    <n v="1421346480"/>
    <b v="0"/>
    <n v="5"/>
    <b v="0"/>
    <x v="19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n v="0"/>
    <x v="0"/>
    <s v="USD"/>
    <n v="1434341369"/>
    <n v="1431749369"/>
    <b v="0"/>
    <n v="0"/>
    <b v="0"/>
    <x v="19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x v="0"/>
    <s v="USD"/>
    <n v="1404601632"/>
    <n v="1402009632"/>
    <b v="0"/>
    <n v="1"/>
    <b v="0"/>
    <x v="19"/>
    <n v="50"/>
    <x v="7"/>
    <x v="19"/>
  </r>
  <r>
    <n v="2586"/>
    <s v="Inspire Healthy Eating"/>
    <s v="I would like to bring fresh salad and food to the streets of London at a reasonable price."/>
    <n v="3000"/>
    <n v="5"/>
    <x v="2"/>
    <n v="0"/>
    <x v="1"/>
    <s v="GBP"/>
    <n v="1451030136"/>
    <n v="1448438136"/>
    <b v="0"/>
    <n v="1"/>
    <b v="0"/>
    <x v="1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x v="0"/>
    <s v="USD"/>
    <n v="1451491953"/>
    <n v="1448899953"/>
    <b v="0"/>
    <n v="6"/>
    <b v="0"/>
    <x v="19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x v="0"/>
    <s v="USD"/>
    <n v="1427807640"/>
    <n v="1423325626"/>
    <b v="0"/>
    <n v="8"/>
    <b v="0"/>
    <x v="19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x v="8"/>
    <s v="DKK"/>
    <n v="1458733927"/>
    <n v="1456145527"/>
    <b v="0"/>
    <n v="1"/>
    <b v="0"/>
    <x v="19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x v="2"/>
    <s v="AUD"/>
    <n v="1453817297"/>
    <n v="1453212497"/>
    <b v="0"/>
    <n v="0"/>
    <b v="0"/>
    <x v="19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n v="2"/>
    <x v="0"/>
    <s v="USD"/>
    <n v="1457901924"/>
    <n v="1452721524"/>
    <b v="0"/>
    <n v="2"/>
    <b v="0"/>
    <x v="1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x v="0"/>
    <s v="USD"/>
    <n v="1412536421"/>
    <n v="1409944421"/>
    <b v="0"/>
    <n v="1"/>
    <b v="0"/>
    <x v="1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x v="0"/>
    <s v="USD"/>
    <n v="1429993026"/>
    <n v="1427401026"/>
    <b v="0"/>
    <n v="0"/>
    <b v="0"/>
    <x v="19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x v="0"/>
    <s v="USD"/>
    <n v="1407453228"/>
    <n v="1404861228"/>
    <b v="0"/>
    <n v="1"/>
    <b v="0"/>
    <x v="19"/>
    <n v="1"/>
    <x v="7"/>
    <x v="19"/>
  </r>
  <r>
    <n v="2595"/>
    <s v="Food Truck for Little Fox Bakery"/>
    <s v="Looking to put the best baked goods in Bowling Green on wheels"/>
    <n v="15000"/>
    <n v="1825"/>
    <x v="2"/>
    <n v="12"/>
    <x v="0"/>
    <s v="USD"/>
    <n v="1487915500"/>
    <n v="1485323500"/>
    <b v="0"/>
    <n v="19"/>
    <b v="0"/>
    <x v="19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x v="5"/>
    <s v="CAD"/>
    <n v="1407427009"/>
    <n v="1404835009"/>
    <b v="0"/>
    <n v="27"/>
    <b v="0"/>
    <x v="1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x v="1"/>
    <s v="GBP"/>
    <n v="1466323917"/>
    <n v="1463731917"/>
    <b v="0"/>
    <n v="7"/>
    <b v="0"/>
    <x v="19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x v="0"/>
    <s v="USD"/>
    <n v="1443039001"/>
    <n v="1440447001"/>
    <b v="0"/>
    <n v="14"/>
    <b v="0"/>
    <x v="1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n v="1"/>
    <x v="0"/>
    <s v="USD"/>
    <n v="1407089147"/>
    <n v="1403201147"/>
    <b v="0"/>
    <n v="5"/>
    <b v="0"/>
    <x v="19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n v="7"/>
    <x v="0"/>
    <s v="USD"/>
    <n v="1458938200"/>
    <n v="1453757800"/>
    <b v="0"/>
    <n v="30"/>
    <b v="0"/>
    <x v="1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x v="0"/>
    <s v="USD"/>
    <n v="1347508740"/>
    <n v="1346276349"/>
    <b v="1"/>
    <n v="151"/>
    <b v="1"/>
    <x v="36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x v="0"/>
    <s v="USD"/>
    <n v="1415827200"/>
    <n v="1412358968"/>
    <b v="1"/>
    <n v="489"/>
    <b v="1"/>
    <x v="36"/>
    <n v="80.02"/>
    <x v="2"/>
    <x v="36"/>
  </r>
  <r>
    <n v="2603"/>
    <s v="Manned Mock Mars Mission"/>
    <s v="I will be building a mock space station and simulate living on Mars for two weeks."/>
    <n v="1750"/>
    <n v="1776"/>
    <x v="0"/>
    <n v="101"/>
    <x v="0"/>
    <s v="USD"/>
    <n v="1387835654"/>
    <n v="1386626054"/>
    <b v="1"/>
    <n v="50"/>
    <b v="1"/>
    <x v="36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x v="0"/>
    <s v="USD"/>
    <n v="1335662023"/>
    <n v="1333070023"/>
    <b v="1"/>
    <n v="321"/>
    <b v="1"/>
    <x v="36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x v="0"/>
    <s v="USD"/>
    <n v="1466168390"/>
    <n v="1463576390"/>
    <b v="1"/>
    <n v="1762"/>
    <b v="1"/>
    <x v="36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x v="0"/>
    <s v="USD"/>
    <n v="1398791182"/>
    <n v="1396026382"/>
    <b v="1"/>
    <n v="385"/>
    <b v="1"/>
    <x v="36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x v="0"/>
    <s v="USD"/>
    <n v="1439344800"/>
    <n v="1435611572"/>
    <b v="1"/>
    <n v="398"/>
    <b v="1"/>
    <x v="36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x v="0"/>
    <s v="USD"/>
    <n v="1489536000"/>
    <n v="1485976468"/>
    <b v="1"/>
    <n v="304"/>
    <b v="1"/>
    <x v="36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x v="0"/>
    <s v="USD"/>
    <n v="1342330951"/>
    <n v="1339738951"/>
    <b v="1"/>
    <n v="676"/>
    <b v="1"/>
    <x v="36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n v="141"/>
    <x v="0"/>
    <s v="USD"/>
    <n v="1471849140"/>
    <n v="1468444125"/>
    <b v="1"/>
    <n v="577"/>
    <b v="1"/>
    <x v="36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x v="12"/>
    <s v="EUR"/>
    <n v="1483397940"/>
    <n v="1480493014"/>
    <b v="1"/>
    <n v="3663"/>
    <b v="1"/>
    <x v="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x v="0"/>
    <s v="USD"/>
    <n v="1420773970"/>
    <n v="1418095570"/>
    <b v="1"/>
    <n v="294"/>
    <b v="1"/>
    <x v="3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n v="101"/>
    <x v="0"/>
    <s v="USD"/>
    <n v="1348256294"/>
    <n v="1345664294"/>
    <b v="1"/>
    <n v="28"/>
    <b v="1"/>
    <x v="36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x v="0"/>
    <s v="USD"/>
    <n v="1398834000"/>
    <n v="1396371612"/>
    <b v="1"/>
    <n v="100"/>
    <b v="1"/>
    <x v="3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x v="1"/>
    <s v="GBP"/>
    <n v="1462017600"/>
    <n v="1458820564"/>
    <b v="0"/>
    <n v="72"/>
    <b v="1"/>
    <x v="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x v="0"/>
    <s v="USD"/>
    <n v="1440546729"/>
    <n v="1437954729"/>
    <b v="1"/>
    <n v="238"/>
    <b v="1"/>
    <x v="36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x v="0"/>
    <s v="USD"/>
    <n v="1413838751"/>
    <n v="1411246751"/>
    <b v="1"/>
    <n v="159"/>
    <b v="1"/>
    <x v="36"/>
    <n v="27.6"/>
    <x v="2"/>
    <x v="36"/>
  </r>
  <r>
    <n v="2618"/>
    <s v="SPACE ART FEATURING ASTRONAUTS #WeBelieveInAstronauts"/>
    <s v="LTD ED COLLECTIBLE SPACE ART FEAT. ASTRONAUTS"/>
    <n v="15000"/>
    <n v="15808"/>
    <x v="0"/>
    <n v="105"/>
    <x v="0"/>
    <s v="USD"/>
    <n v="1449000061"/>
    <n v="1443812461"/>
    <b v="1"/>
    <n v="77"/>
    <b v="1"/>
    <x v="36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x v="0"/>
    <s v="USD"/>
    <n v="1445598000"/>
    <n v="1443302004"/>
    <b v="1"/>
    <n v="53"/>
    <b v="1"/>
    <x v="36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x v="2"/>
    <s v="AUD"/>
    <n v="1444525200"/>
    <n v="1441339242"/>
    <b v="1"/>
    <n v="1251"/>
    <b v="1"/>
    <x v="36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x v="0"/>
    <s v="USD"/>
    <n v="1432230988"/>
    <n v="1429638988"/>
    <b v="1"/>
    <n v="465"/>
    <b v="1"/>
    <x v="3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x v="13"/>
    <s v="EUR"/>
    <n v="1483120216"/>
    <n v="1479232216"/>
    <b v="0"/>
    <n v="74"/>
    <b v="1"/>
    <x v="36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x v="0"/>
    <s v="USD"/>
    <n v="1480658966"/>
    <n v="1479449366"/>
    <b v="0"/>
    <n v="62"/>
    <b v="1"/>
    <x v="36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x v="0"/>
    <s v="USD"/>
    <n v="1347530822"/>
    <n v="1345716422"/>
    <b v="0"/>
    <n v="3468"/>
    <b v="1"/>
    <x v="36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x v="12"/>
    <s v="EUR"/>
    <n v="1478723208"/>
    <n v="1476559608"/>
    <b v="0"/>
    <n v="52"/>
    <b v="1"/>
    <x v="3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x v="0"/>
    <s v="USD"/>
    <n v="1433343869"/>
    <n v="1430751869"/>
    <b v="0"/>
    <n v="50"/>
    <b v="1"/>
    <x v="36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x v="0"/>
    <s v="USD"/>
    <n v="1448571261"/>
    <n v="1445975661"/>
    <b v="0"/>
    <n v="45"/>
    <b v="1"/>
    <x v="36"/>
    <n v="21.56"/>
    <x v="2"/>
    <x v="36"/>
  </r>
  <r>
    <n v="2628"/>
    <s v="Pie In Space!"/>
    <s v="A high school freshman is sending pie into space and you can be a part of it.  GO SCIENCE!!!"/>
    <n v="839"/>
    <n v="926"/>
    <x v="0"/>
    <n v="110"/>
    <x v="0"/>
    <s v="USD"/>
    <n v="1417389067"/>
    <n v="1415661067"/>
    <b v="0"/>
    <n v="21"/>
    <b v="1"/>
    <x v="36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n v="128"/>
    <x v="1"/>
    <s v="GBP"/>
    <n v="1431608122"/>
    <n v="1429016122"/>
    <b v="0"/>
    <n v="100"/>
    <b v="1"/>
    <x v="36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x v="2"/>
    <s v="AUD"/>
    <n v="1467280800"/>
    <n v="1464921112"/>
    <b v="0"/>
    <n v="81"/>
    <b v="1"/>
    <x v="36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x v="0"/>
    <s v="USD"/>
    <n v="1440907427"/>
    <n v="1438488227"/>
    <b v="0"/>
    <n v="286"/>
    <b v="1"/>
    <x v="36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n v="137"/>
    <x v="0"/>
    <s v="USD"/>
    <n v="1464485339"/>
    <n v="1462325339"/>
    <b v="0"/>
    <n v="42"/>
    <b v="1"/>
    <x v="36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n v="355"/>
    <x v="0"/>
    <s v="USD"/>
    <n v="1393542000"/>
    <n v="1390938332"/>
    <b v="0"/>
    <n v="199"/>
    <b v="1"/>
    <x v="36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x v="0"/>
    <s v="USD"/>
    <n v="1475163921"/>
    <n v="1472571921"/>
    <b v="0"/>
    <n v="25"/>
    <b v="1"/>
    <x v="3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x v="5"/>
    <s v="CAD"/>
    <n v="1425937761"/>
    <n v="1422917361"/>
    <b v="0"/>
    <n v="84"/>
    <b v="1"/>
    <x v="36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x v="0"/>
    <s v="USD"/>
    <n v="1476579600"/>
    <n v="1474641914"/>
    <b v="0"/>
    <n v="50"/>
    <b v="1"/>
    <x v="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n v="166"/>
    <x v="0"/>
    <s v="USD"/>
    <n v="1476277875"/>
    <n v="1474895475"/>
    <b v="0"/>
    <n v="26"/>
    <b v="1"/>
    <x v="3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n v="102"/>
    <x v="0"/>
    <s v="USD"/>
    <n v="1421358895"/>
    <n v="1418766895"/>
    <b v="0"/>
    <n v="14"/>
    <b v="1"/>
    <x v="36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x v="1"/>
    <s v="GBP"/>
    <n v="1424378748"/>
    <n v="1421786748"/>
    <b v="0"/>
    <n v="49"/>
    <b v="1"/>
    <x v="36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x v="0"/>
    <s v="USD"/>
    <n v="1433735474"/>
    <n v="1428551474"/>
    <b v="0"/>
    <n v="69"/>
    <b v="1"/>
    <x v="3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n v="1"/>
    <x v="0"/>
    <s v="USD"/>
    <n v="1410811740"/>
    <n v="1409341863"/>
    <b v="0"/>
    <n v="1"/>
    <b v="0"/>
    <x v="36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x v="12"/>
    <s v="EUR"/>
    <n v="1468565820"/>
    <n v="1465970108"/>
    <b v="0"/>
    <n v="0"/>
    <b v="0"/>
    <x v="36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x v="0"/>
    <s v="USD"/>
    <n v="1482307140"/>
    <n v="1479218315"/>
    <b v="1"/>
    <n v="1501"/>
    <b v="0"/>
    <x v="3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x v="0"/>
    <s v="USD"/>
    <n v="1489172435"/>
    <n v="1486580435"/>
    <b v="1"/>
    <n v="52"/>
    <b v="0"/>
    <x v="36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x v="2"/>
    <s v="AUD"/>
    <n v="1415481203"/>
    <n v="1412885603"/>
    <b v="1"/>
    <n v="23"/>
    <b v="0"/>
    <x v="36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x v="0"/>
    <s v="USD"/>
    <n v="1441783869"/>
    <n v="1439191869"/>
    <b v="1"/>
    <n v="535"/>
    <b v="0"/>
    <x v="36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x v="5"/>
    <s v="CAD"/>
    <n v="1439533019"/>
    <n v="1436941019"/>
    <b v="0"/>
    <n v="3"/>
    <b v="0"/>
    <x v="3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x v="0"/>
    <s v="USD"/>
    <n v="1457543360"/>
    <n v="1454951360"/>
    <b v="0"/>
    <n v="6"/>
    <b v="0"/>
    <x v="36"/>
    <n v="17.670000000000002"/>
    <x v="2"/>
    <x v="36"/>
  </r>
  <r>
    <n v="2649"/>
    <s v="The Mission - Please Check Back Soon (Canceled)"/>
    <s v="They have launched a Kickstarter."/>
    <n v="125000"/>
    <n v="124"/>
    <x v="1"/>
    <n v="0"/>
    <x v="0"/>
    <s v="USD"/>
    <n v="1454370941"/>
    <n v="1449186941"/>
    <b v="0"/>
    <n v="3"/>
    <b v="0"/>
    <x v="36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x v="0"/>
    <s v="USD"/>
    <n v="1482332343"/>
    <n v="1479740343"/>
    <b v="0"/>
    <n v="5"/>
    <b v="0"/>
    <x v="3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x v="0"/>
    <s v="USD"/>
    <n v="1450380009"/>
    <n v="1447960809"/>
    <b v="0"/>
    <n v="17"/>
    <b v="0"/>
    <x v="36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x v="2"/>
    <s v="AUD"/>
    <n v="1418183325"/>
    <n v="1415591325"/>
    <b v="0"/>
    <n v="11"/>
    <b v="0"/>
    <x v="36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n v="12"/>
    <x v="0"/>
    <s v="USD"/>
    <n v="1402632000"/>
    <n v="1399909127"/>
    <b v="0"/>
    <n v="70"/>
    <b v="0"/>
    <x v="36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x v="0"/>
    <s v="USD"/>
    <n v="1429622726"/>
    <n v="1424442326"/>
    <b v="0"/>
    <n v="6"/>
    <b v="0"/>
    <x v="36"/>
    <n v="8.5"/>
    <x v="2"/>
    <x v="36"/>
  </r>
  <r>
    <n v="2655"/>
    <s v="Balloons (Canceled)"/>
    <s v="Thank you for your support!"/>
    <n v="15000"/>
    <n v="3155"/>
    <x v="1"/>
    <n v="21"/>
    <x v="0"/>
    <s v="USD"/>
    <n v="1455048000"/>
    <n v="1452631647"/>
    <b v="0"/>
    <n v="43"/>
    <b v="0"/>
    <x v="36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n v="11"/>
    <x v="0"/>
    <s v="USD"/>
    <n v="1489345200"/>
    <n v="1485966688"/>
    <b v="0"/>
    <n v="152"/>
    <b v="0"/>
    <x v="36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x v="0"/>
    <s v="USD"/>
    <n v="1470187800"/>
    <n v="1467325053"/>
    <b v="0"/>
    <n v="59"/>
    <b v="0"/>
    <x v="36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x v="0"/>
    <s v="USD"/>
    <n v="1469913194"/>
    <n v="1467321194"/>
    <b v="0"/>
    <n v="4"/>
    <b v="0"/>
    <x v="36"/>
    <n v="22.75"/>
    <x v="2"/>
    <x v="36"/>
  </r>
  <r>
    <n v="2659"/>
    <s v="test (Canceled)"/>
    <s v="test"/>
    <n v="49000"/>
    <n v="1333"/>
    <x v="1"/>
    <n v="3"/>
    <x v="0"/>
    <s v="USD"/>
    <n v="1429321210"/>
    <n v="1426729210"/>
    <b v="0"/>
    <n v="10"/>
    <b v="0"/>
    <x v="3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x v="0"/>
    <s v="USD"/>
    <n v="1448388418"/>
    <n v="1443200818"/>
    <b v="0"/>
    <n v="5"/>
    <b v="0"/>
    <x v="36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x v="0"/>
    <s v="USD"/>
    <n v="1382742010"/>
    <n v="1380150010"/>
    <b v="0"/>
    <n v="60"/>
    <b v="1"/>
    <x v="37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x v="0"/>
    <s v="USD"/>
    <n v="1440179713"/>
    <n v="1437587713"/>
    <b v="0"/>
    <n v="80"/>
    <b v="1"/>
    <x v="3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x v="5"/>
    <s v="CAD"/>
    <n v="1441378800"/>
    <n v="1438873007"/>
    <b v="0"/>
    <n v="56"/>
    <b v="1"/>
    <x v="37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x v="0"/>
    <s v="USD"/>
    <n v="1449644340"/>
    <n v="1446683797"/>
    <b v="0"/>
    <n v="104"/>
    <b v="1"/>
    <x v="37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x v="0"/>
    <s v="USD"/>
    <n v="1430774974"/>
    <n v="1426886974"/>
    <b v="0"/>
    <n v="46"/>
    <b v="1"/>
    <x v="37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x v="0"/>
    <s v="USD"/>
    <n v="1443214800"/>
    <n v="1440008439"/>
    <b v="0"/>
    <n v="206"/>
    <b v="1"/>
    <x v="37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x v="0"/>
    <s v="USD"/>
    <n v="1455142416"/>
    <n v="1452550416"/>
    <b v="0"/>
    <n v="18"/>
    <b v="1"/>
    <x v="37"/>
    <n v="92.22"/>
    <x v="2"/>
    <x v="37"/>
  </r>
  <r>
    <n v="2668"/>
    <s v="UOttawa Makermobile"/>
    <s v="Creativity on the go! |_x000a_CrÃ©ativitÃ© en mouvement !"/>
    <n v="1000"/>
    <n v="1707"/>
    <x v="0"/>
    <n v="171"/>
    <x v="5"/>
    <s v="CAD"/>
    <n v="1447079520"/>
    <n v="1443449265"/>
    <b v="0"/>
    <n v="28"/>
    <b v="1"/>
    <x v="37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x v="0"/>
    <s v="USD"/>
    <n v="1452387096"/>
    <n v="1447203096"/>
    <b v="0"/>
    <n v="11"/>
    <b v="1"/>
    <x v="3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x v="2"/>
    <s v="AUD"/>
    <n v="1406593780"/>
    <n v="1404174580"/>
    <b v="1"/>
    <n v="60"/>
    <b v="0"/>
    <x v="37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x v="0"/>
    <s v="USD"/>
    <n v="1419017880"/>
    <n v="1416419916"/>
    <b v="1"/>
    <n v="84"/>
    <b v="0"/>
    <x v="3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x v="0"/>
    <s v="USD"/>
    <n v="1451282400"/>
    <n v="1449436390"/>
    <b v="1"/>
    <n v="47"/>
    <b v="0"/>
    <x v="3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x v="0"/>
    <s v="USD"/>
    <n v="1414622700"/>
    <n v="1412081999"/>
    <b v="1"/>
    <n v="66"/>
    <b v="0"/>
    <x v="37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x v="0"/>
    <s v="USD"/>
    <n v="1467694740"/>
    <n v="1465398670"/>
    <b v="1"/>
    <n v="171"/>
    <b v="0"/>
    <x v="37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x v="0"/>
    <s v="USD"/>
    <n v="1415655289"/>
    <n v="1413059689"/>
    <b v="1"/>
    <n v="29"/>
    <b v="0"/>
    <x v="37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x v="5"/>
    <s v="CAD"/>
    <n v="1463929174"/>
    <n v="1461337174"/>
    <b v="0"/>
    <n v="9"/>
    <b v="0"/>
    <x v="37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x v="0"/>
    <s v="USD"/>
    <n v="1404348143"/>
    <n v="1401756143"/>
    <b v="0"/>
    <n v="27"/>
    <b v="0"/>
    <x v="37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x v="3"/>
    <s v="EUR"/>
    <n v="1443121765"/>
    <n v="1440529765"/>
    <b v="0"/>
    <n v="2"/>
    <b v="0"/>
    <x v="37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x v="0"/>
    <s v="USD"/>
    <n v="1425081694"/>
    <n v="1422489694"/>
    <b v="0"/>
    <n v="3"/>
    <b v="0"/>
    <x v="37"/>
    <n v="44"/>
    <x v="2"/>
    <x v="37"/>
  </r>
  <r>
    <n v="2680"/>
    <s v="iHeart Pillow"/>
    <s v="iHeartPillow, Connecting loved ones"/>
    <n v="32000"/>
    <n v="276"/>
    <x v="2"/>
    <n v="1"/>
    <x v="3"/>
    <s v="EUR"/>
    <n v="1459915491"/>
    <n v="1457327091"/>
    <b v="0"/>
    <n v="4"/>
    <b v="0"/>
    <x v="37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n v="1"/>
    <x v="0"/>
    <s v="USD"/>
    <n v="1405027750"/>
    <n v="1402867750"/>
    <b v="0"/>
    <n v="2"/>
    <b v="0"/>
    <x v="1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n v="28"/>
    <x v="0"/>
    <s v="USD"/>
    <n v="1416635940"/>
    <n v="1413838540"/>
    <b v="0"/>
    <n v="20"/>
    <b v="0"/>
    <x v="1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x v="0"/>
    <s v="USD"/>
    <n v="1425233240"/>
    <n v="1422641240"/>
    <b v="0"/>
    <n v="3"/>
    <b v="0"/>
    <x v="1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n v="1"/>
    <x v="0"/>
    <s v="USD"/>
    <n v="1407621425"/>
    <n v="1404165425"/>
    <b v="0"/>
    <n v="4"/>
    <b v="0"/>
    <x v="19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n v="0"/>
    <x v="0"/>
    <s v="USD"/>
    <n v="1430149330"/>
    <n v="1424968930"/>
    <b v="0"/>
    <n v="1"/>
    <b v="0"/>
    <x v="1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x v="0"/>
    <s v="USD"/>
    <n v="1412119423"/>
    <n v="1410391423"/>
    <b v="0"/>
    <n v="0"/>
    <b v="0"/>
    <x v="19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n v="0"/>
    <x v="0"/>
    <s v="USD"/>
    <n v="1435591318"/>
    <n v="1432999318"/>
    <b v="0"/>
    <n v="0"/>
    <b v="0"/>
    <x v="19"/>
    <n v="0"/>
    <x v="7"/>
    <x v="19"/>
  </r>
  <r>
    <n v="2688"/>
    <s v="Mac N Cheez Food Truck"/>
    <s v="The amazing gourmet Mac N Cheez Food Truck Campaigne!"/>
    <n v="50000"/>
    <n v="74"/>
    <x v="2"/>
    <n v="0"/>
    <x v="0"/>
    <s v="USD"/>
    <n v="1424746800"/>
    <n v="1422067870"/>
    <b v="0"/>
    <n v="14"/>
    <b v="0"/>
    <x v="19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x v="0"/>
    <s v="USD"/>
    <n v="1469919890"/>
    <n v="1467327890"/>
    <b v="0"/>
    <n v="1"/>
    <b v="0"/>
    <x v="1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x v="0"/>
    <s v="USD"/>
    <n v="1433298676"/>
    <n v="1429410676"/>
    <b v="0"/>
    <n v="118"/>
    <b v="0"/>
    <x v="19"/>
    <n v="72.760000000000005"/>
    <x v="7"/>
    <x v="19"/>
  </r>
  <r>
    <n v="2691"/>
    <s v="Cook"/>
    <s v="A Great New local Food Truck serving up ethnic fusion inspired eats in Ottawa."/>
    <n v="65000"/>
    <n v="35"/>
    <x v="2"/>
    <n v="0"/>
    <x v="5"/>
    <s v="CAD"/>
    <n v="1431278557"/>
    <n v="1427390557"/>
    <b v="0"/>
    <n v="2"/>
    <b v="0"/>
    <x v="19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x v="0"/>
    <s v="USD"/>
    <n v="1427266860"/>
    <n v="1424678460"/>
    <b v="0"/>
    <n v="1"/>
    <b v="0"/>
    <x v="19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n v="1"/>
    <x v="0"/>
    <s v="USD"/>
    <n v="1407899966"/>
    <n v="1405307966"/>
    <b v="0"/>
    <n v="3"/>
    <b v="0"/>
    <x v="19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x v="0"/>
    <s v="USD"/>
    <n v="1411701739"/>
    <n v="1409109739"/>
    <b v="0"/>
    <n v="1"/>
    <b v="0"/>
    <x v="1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n v="0"/>
    <x v="0"/>
    <s v="USD"/>
    <n v="1428981718"/>
    <n v="1423801318"/>
    <b v="0"/>
    <n v="3"/>
    <b v="0"/>
    <x v="19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x v="0"/>
    <s v="USD"/>
    <n v="1419538560"/>
    <n v="1416600960"/>
    <b v="0"/>
    <n v="38"/>
    <b v="0"/>
    <x v="19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x v="0"/>
    <s v="USD"/>
    <n v="1438552800"/>
    <n v="1435876423"/>
    <b v="0"/>
    <n v="52"/>
    <b v="0"/>
    <x v="19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x v="0"/>
    <s v="USD"/>
    <n v="1403904808"/>
    <n v="1401312808"/>
    <b v="0"/>
    <n v="2"/>
    <b v="0"/>
    <x v="19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n v="0"/>
    <x v="5"/>
    <s v="CAD"/>
    <n v="1407533463"/>
    <n v="1404941463"/>
    <b v="0"/>
    <n v="0"/>
    <b v="0"/>
    <x v="19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n v="1"/>
    <x v="0"/>
    <s v="USD"/>
    <n v="1411073972"/>
    <n v="1408481972"/>
    <b v="0"/>
    <n v="4"/>
    <b v="0"/>
    <x v="19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x v="17"/>
    <s v="EUR"/>
    <n v="1491586534"/>
    <n v="1488911734"/>
    <b v="0"/>
    <n v="46"/>
    <b v="0"/>
    <x v="3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x v="0"/>
    <s v="USD"/>
    <n v="1491416077"/>
    <n v="1488827677"/>
    <b v="1"/>
    <n v="26"/>
    <b v="0"/>
    <x v="38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n v="104"/>
    <x v="14"/>
    <s v="MXN"/>
    <n v="1490196830"/>
    <n v="1485016430"/>
    <b v="0"/>
    <n v="45"/>
    <b v="0"/>
    <x v="38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x v="0"/>
    <s v="USD"/>
    <n v="1491421314"/>
    <n v="1487709714"/>
    <b v="0"/>
    <n v="7"/>
    <b v="0"/>
    <x v="38"/>
    <n v="163.57"/>
    <x v="1"/>
    <x v="38"/>
  </r>
  <r>
    <n v="2705"/>
    <s v="Fischer Theatre Marquee"/>
    <s v="Help light the lights at the historic Fischer Theatre in Danville, IL."/>
    <n v="16500"/>
    <n v="1739"/>
    <x v="3"/>
    <n v="11"/>
    <x v="0"/>
    <s v="USD"/>
    <n v="1490389158"/>
    <n v="1486504758"/>
    <b v="0"/>
    <n v="8"/>
    <b v="0"/>
    <x v="38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x v="0"/>
    <s v="USD"/>
    <n v="1413442740"/>
    <n v="1410937483"/>
    <b v="1"/>
    <n v="263"/>
    <b v="1"/>
    <x v="38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x v="0"/>
    <s v="USD"/>
    <n v="1369637940"/>
    <n v="1367088443"/>
    <b v="1"/>
    <n v="394"/>
    <b v="1"/>
    <x v="38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n v="233"/>
    <x v="1"/>
    <s v="GBP"/>
    <n v="1469119526"/>
    <n v="1463935526"/>
    <b v="1"/>
    <n v="1049"/>
    <b v="1"/>
    <x v="38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x v="0"/>
    <s v="USD"/>
    <n v="1475553540"/>
    <n v="1472528141"/>
    <b v="1"/>
    <n v="308"/>
    <b v="1"/>
    <x v="38"/>
    <n v="164.94"/>
    <x v="1"/>
    <x v="38"/>
  </r>
  <r>
    <n v="2710"/>
    <s v="House of Yes"/>
    <s v="Building Brooklyn's own creative venue for circus, theater and events of all types."/>
    <n v="60000"/>
    <n v="92340.21"/>
    <x v="0"/>
    <n v="154"/>
    <x v="0"/>
    <s v="USD"/>
    <n v="1407549600"/>
    <n v="1404797428"/>
    <b v="1"/>
    <n v="1088"/>
    <b v="1"/>
    <x v="38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x v="1"/>
    <s v="GBP"/>
    <n v="1403301660"/>
    <n v="1400694790"/>
    <b v="1"/>
    <n v="73"/>
    <b v="1"/>
    <x v="38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x v="0"/>
    <s v="USD"/>
    <n v="1373738400"/>
    <n v="1370568560"/>
    <b v="1"/>
    <n v="143"/>
    <b v="1"/>
    <x v="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x v="0"/>
    <s v="USD"/>
    <n v="1450971684"/>
    <n v="1447515684"/>
    <b v="1"/>
    <n v="1420"/>
    <b v="1"/>
    <x v="38"/>
    <n v="108"/>
    <x v="1"/>
    <x v="38"/>
  </r>
  <r>
    <n v="2714"/>
    <s v="The Crane Theater"/>
    <s v="The Crane will be the new home for independent theater in Northeast Minneapolis"/>
    <n v="25000"/>
    <n v="29089"/>
    <x v="0"/>
    <n v="116"/>
    <x v="0"/>
    <s v="USD"/>
    <n v="1476486000"/>
    <n v="1474040596"/>
    <b v="1"/>
    <n v="305"/>
    <b v="1"/>
    <x v="38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x v="0"/>
    <s v="USD"/>
    <n v="1456047228"/>
    <n v="1453109628"/>
    <b v="1"/>
    <n v="551"/>
    <b v="1"/>
    <x v="38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x v="12"/>
    <s v="EUR"/>
    <n v="1444291193"/>
    <n v="1441699193"/>
    <b v="1"/>
    <n v="187"/>
    <b v="1"/>
    <x v="3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x v="0"/>
    <s v="USD"/>
    <n v="1417906649"/>
    <n v="1414015049"/>
    <b v="1"/>
    <n v="325"/>
    <b v="1"/>
    <x v="38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x v="0"/>
    <s v="USD"/>
    <n v="1462316400"/>
    <n v="1459865945"/>
    <b v="1"/>
    <n v="148"/>
    <b v="1"/>
    <x v="38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x v="0"/>
    <s v="USD"/>
    <n v="1460936694"/>
    <n v="1455756294"/>
    <b v="0"/>
    <n v="69"/>
    <b v="1"/>
    <x v="38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n v="118"/>
    <x v="0"/>
    <s v="USD"/>
    <n v="1478866253"/>
    <n v="1476270653"/>
    <b v="0"/>
    <n v="173"/>
    <b v="1"/>
    <x v="3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x v="1"/>
    <s v="GBP"/>
    <n v="1378494000"/>
    <n v="1375880598"/>
    <b v="0"/>
    <n v="269"/>
    <b v="1"/>
    <x v="30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x v="0"/>
    <s v="USD"/>
    <n v="1485722053"/>
    <n v="1480538053"/>
    <b v="0"/>
    <n v="185"/>
    <b v="1"/>
    <x v="30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x v="0"/>
    <s v="USD"/>
    <n v="1420060088"/>
    <n v="1414872488"/>
    <b v="0"/>
    <n v="176"/>
    <b v="1"/>
    <x v="3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x v="1"/>
    <s v="GBP"/>
    <n v="1439625059"/>
    <n v="1436860259"/>
    <b v="0"/>
    <n v="1019"/>
    <b v="1"/>
    <x v="30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x v="5"/>
    <s v="CAD"/>
    <n v="1488390735"/>
    <n v="1484070735"/>
    <b v="0"/>
    <n v="113"/>
    <b v="1"/>
    <x v="30"/>
    <n v="511.65"/>
    <x v="2"/>
    <x v="30"/>
  </r>
  <r>
    <n v="2726"/>
    <s v="Krimston TWO - Dual SIM case for iPhone"/>
    <s v="Krimston TWO: iPhone Dual SIM Case"/>
    <n v="100000"/>
    <n v="105745"/>
    <x v="0"/>
    <n v="106"/>
    <x v="0"/>
    <s v="USD"/>
    <n v="1461333311"/>
    <n v="1458741311"/>
    <b v="0"/>
    <n v="404"/>
    <b v="1"/>
    <x v="30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x v="0"/>
    <s v="USD"/>
    <n v="1438964063"/>
    <n v="1436804063"/>
    <b v="0"/>
    <n v="707"/>
    <b v="1"/>
    <x v="30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n v="202"/>
    <x v="0"/>
    <s v="USD"/>
    <n v="1451485434"/>
    <n v="1448461434"/>
    <b v="0"/>
    <n v="392"/>
    <b v="1"/>
    <x v="30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n v="104"/>
    <x v="0"/>
    <s v="USD"/>
    <n v="1430459197"/>
    <n v="1427867197"/>
    <b v="0"/>
    <n v="23"/>
    <b v="1"/>
    <x v="30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x v="0"/>
    <s v="USD"/>
    <n v="1366635575"/>
    <n v="1363611575"/>
    <b v="0"/>
    <n v="682"/>
    <b v="1"/>
    <x v="3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x v="0"/>
    <s v="USD"/>
    <n v="1413604800"/>
    <n v="1408624622"/>
    <b v="0"/>
    <n v="37"/>
    <b v="1"/>
    <x v="30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x v="0"/>
    <s v="USD"/>
    <n v="1369699200"/>
    <n v="1366917828"/>
    <b v="0"/>
    <n v="146"/>
    <b v="1"/>
    <x v="3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x v="0"/>
    <s v="USD"/>
    <n v="1428643974"/>
    <n v="1423463574"/>
    <b v="0"/>
    <n v="119"/>
    <b v="1"/>
    <x v="30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x v="0"/>
    <s v="USD"/>
    <n v="1476395940"/>
    <n v="1473782592"/>
    <b v="0"/>
    <n v="163"/>
    <b v="1"/>
    <x v="3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x v="1"/>
    <s v="GBP"/>
    <n v="1363204800"/>
    <n v="1360551250"/>
    <b v="0"/>
    <n v="339"/>
    <b v="1"/>
    <x v="3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x v="5"/>
    <s v="CAD"/>
    <n v="1398268773"/>
    <n v="1395676773"/>
    <b v="0"/>
    <n v="58"/>
    <b v="1"/>
    <x v="30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x v="0"/>
    <s v="USD"/>
    <n v="1389812400"/>
    <n v="1386108087"/>
    <b v="0"/>
    <n v="456"/>
    <b v="1"/>
    <x v="30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x v="0"/>
    <s v="USD"/>
    <n v="1478402804"/>
    <n v="1473218804"/>
    <b v="0"/>
    <n v="15"/>
    <b v="1"/>
    <x v="30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x v="1"/>
    <s v="GBP"/>
    <n v="1399324717"/>
    <n v="1395436717"/>
    <b v="0"/>
    <n v="191"/>
    <b v="1"/>
    <x v="30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n v="103"/>
    <x v="0"/>
    <s v="USD"/>
    <n v="1426117552"/>
    <n v="1423529152"/>
    <b v="0"/>
    <n v="17"/>
    <b v="1"/>
    <x v="30"/>
    <n v="18.239999999999998"/>
    <x v="2"/>
    <x v="30"/>
  </r>
  <r>
    <n v="2741"/>
    <s v="Mrs. Brown and Her Lost Puppy."/>
    <s v="Help me publish my 1st children's book as an aspiring author!"/>
    <n v="8000"/>
    <n v="35"/>
    <x v="2"/>
    <n v="0"/>
    <x v="0"/>
    <s v="USD"/>
    <n v="1413770820"/>
    <n v="1412005602"/>
    <b v="0"/>
    <n v="4"/>
    <b v="0"/>
    <x v="39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n v="29"/>
    <x v="0"/>
    <s v="USD"/>
    <n v="1337102187"/>
    <n v="1335892587"/>
    <b v="0"/>
    <n v="18"/>
    <b v="0"/>
    <x v="3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n v="0"/>
    <x v="0"/>
    <s v="USD"/>
    <n v="1476863607"/>
    <n v="1474271607"/>
    <b v="0"/>
    <n v="0"/>
    <b v="0"/>
    <x v="3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x v="0"/>
    <s v="USD"/>
    <n v="1330478998"/>
    <n v="1327886998"/>
    <b v="0"/>
    <n v="22"/>
    <b v="0"/>
    <x v="39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x v="0"/>
    <s v="USD"/>
    <n v="1342309368"/>
    <n v="1337125368"/>
    <b v="0"/>
    <n v="49"/>
    <b v="0"/>
    <x v="3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x v="0"/>
    <s v="USD"/>
    <n v="1409337911"/>
    <n v="1406745911"/>
    <b v="0"/>
    <n v="19"/>
    <b v="0"/>
    <x v="39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x v="0"/>
    <s v="USD"/>
    <n v="1339816200"/>
    <n v="1337095997"/>
    <b v="0"/>
    <n v="4"/>
    <b v="0"/>
    <x v="39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n v="1"/>
    <x v="0"/>
    <s v="USD"/>
    <n v="1472835802"/>
    <n v="1470243802"/>
    <b v="0"/>
    <n v="4"/>
    <b v="0"/>
    <x v="39"/>
    <n v="13.25"/>
    <x v="3"/>
    <x v="39"/>
  </r>
  <r>
    <n v="2749"/>
    <s v="A Tree is a Tree, no matter what you see.  CHILDREN'S BOOK"/>
    <s v="Self-publishing my children's book."/>
    <n v="10000"/>
    <n v="110"/>
    <x v="2"/>
    <n v="1"/>
    <x v="0"/>
    <s v="USD"/>
    <n v="1428171037"/>
    <n v="1425582637"/>
    <b v="0"/>
    <n v="2"/>
    <b v="0"/>
    <x v="3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n v="0"/>
    <x v="0"/>
    <s v="USD"/>
    <n v="1341086400"/>
    <n v="1340055345"/>
    <b v="0"/>
    <n v="0"/>
    <b v="0"/>
    <x v="3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x v="0"/>
    <s v="USD"/>
    <n v="1403039842"/>
    <n v="1397855842"/>
    <b v="0"/>
    <n v="0"/>
    <b v="0"/>
    <x v="39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x v="0"/>
    <s v="USD"/>
    <n v="1324232504"/>
    <n v="1320776504"/>
    <b v="0"/>
    <n v="14"/>
    <b v="0"/>
    <x v="3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x v="0"/>
    <s v="USD"/>
    <n v="1346017023"/>
    <n v="1343425023"/>
    <b v="0"/>
    <n v="8"/>
    <b v="0"/>
    <x v="3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x v="0"/>
    <s v="USD"/>
    <n v="1410448551"/>
    <n v="1407856551"/>
    <b v="0"/>
    <n v="0"/>
    <b v="0"/>
    <x v="39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x v="17"/>
    <s v="EUR"/>
    <n v="1428519527"/>
    <n v="1425927527"/>
    <b v="0"/>
    <n v="15"/>
    <b v="0"/>
    <x v="39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x v="0"/>
    <s v="USD"/>
    <n v="1389476201"/>
    <n v="1386884201"/>
    <b v="0"/>
    <n v="33"/>
    <b v="0"/>
    <x v="39"/>
    <n v="31.76"/>
    <x v="3"/>
    <x v="39"/>
  </r>
  <r>
    <n v="2757"/>
    <s v="C is for Crooked"/>
    <s v="A children's letter book that Lampoons Hillary Clinton"/>
    <n v="1500"/>
    <n v="10"/>
    <x v="2"/>
    <n v="1"/>
    <x v="0"/>
    <s v="USD"/>
    <n v="1470498332"/>
    <n v="1469202332"/>
    <b v="0"/>
    <n v="2"/>
    <b v="0"/>
    <x v="3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x v="2"/>
    <s v="AUD"/>
    <n v="1476095783"/>
    <n v="1474886183"/>
    <b v="0"/>
    <n v="6"/>
    <b v="0"/>
    <x v="39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x v="2"/>
    <s v="AUD"/>
    <n v="1468658866"/>
    <n v="1464943666"/>
    <b v="0"/>
    <n v="2"/>
    <b v="0"/>
    <x v="39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x v="1"/>
    <s v="GBP"/>
    <n v="1371726258"/>
    <n v="1369134258"/>
    <b v="0"/>
    <n v="0"/>
    <b v="0"/>
    <x v="39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n v="1"/>
    <x v="0"/>
    <s v="USD"/>
    <n v="1357176693"/>
    <n v="1354584693"/>
    <b v="0"/>
    <n v="4"/>
    <b v="0"/>
    <x v="3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x v="0"/>
    <s v="USD"/>
    <n v="1332114795"/>
    <n v="1326934395"/>
    <b v="0"/>
    <n v="1"/>
    <b v="0"/>
    <x v="39"/>
    <n v="25"/>
    <x v="3"/>
    <x v="39"/>
  </r>
  <r>
    <n v="2763"/>
    <s v="My Christmas Star"/>
    <s v="How Santa finds childrens homes without getting lost by following certain stars."/>
    <n v="39400"/>
    <n v="90"/>
    <x v="2"/>
    <n v="0"/>
    <x v="0"/>
    <s v="USD"/>
    <n v="1369403684"/>
    <n v="1365515684"/>
    <b v="0"/>
    <n v="3"/>
    <b v="0"/>
    <x v="3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n v="1"/>
    <x v="0"/>
    <s v="USD"/>
    <n v="1338404400"/>
    <n v="1335855631"/>
    <b v="0"/>
    <n v="4"/>
    <b v="0"/>
    <x v="3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x v="0"/>
    <s v="USD"/>
    <n v="1351432428"/>
    <n v="1350050028"/>
    <b v="0"/>
    <n v="0"/>
    <b v="0"/>
    <x v="39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n v="2"/>
    <x v="0"/>
    <s v="USD"/>
    <n v="1313078518"/>
    <n v="1310486518"/>
    <b v="0"/>
    <n v="4"/>
    <b v="0"/>
    <x v="39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n v="1"/>
    <x v="5"/>
    <s v="CAD"/>
    <n v="1439766050"/>
    <n v="1434582050"/>
    <b v="0"/>
    <n v="3"/>
    <b v="0"/>
    <x v="3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x v="0"/>
    <s v="USD"/>
    <n v="1333028723"/>
    <n v="1330440323"/>
    <b v="0"/>
    <n v="34"/>
    <b v="0"/>
    <x v="39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n v="0"/>
    <x v="1"/>
    <s v="GBP"/>
    <n v="1401997790"/>
    <n v="1397677790"/>
    <b v="0"/>
    <n v="2"/>
    <b v="0"/>
    <x v="39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x v="0"/>
    <s v="USD"/>
    <n v="1395158130"/>
    <n v="1392569730"/>
    <b v="0"/>
    <n v="33"/>
    <b v="0"/>
    <x v="39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x v="0"/>
    <s v="USD"/>
    <n v="1359738000"/>
    <n v="1355489140"/>
    <b v="0"/>
    <n v="0"/>
    <b v="0"/>
    <x v="3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x v="0"/>
    <s v="USD"/>
    <n v="1381006294"/>
    <n v="1379710294"/>
    <b v="0"/>
    <n v="0"/>
    <b v="0"/>
    <x v="39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n v="0"/>
    <x v="5"/>
    <s v="CAD"/>
    <n v="1461530721"/>
    <n v="1460666721"/>
    <b v="0"/>
    <n v="1"/>
    <b v="0"/>
    <x v="3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x v="0"/>
    <s v="USD"/>
    <n v="1362711728"/>
    <n v="1360119728"/>
    <b v="0"/>
    <n v="13"/>
    <b v="0"/>
    <x v="3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x v="0"/>
    <s v="USD"/>
    <n v="1323994754"/>
    <n v="1321402754"/>
    <b v="0"/>
    <n v="2"/>
    <b v="0"/>
    <x v="3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x v="0"/>
    <s v="USD"/>
    <n v="1434092876"/>
    <n v="1431414476"/>
    <b v="0"/>
    <n v="36"/>
    <b v="0"/>
    <x v="3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x v="0"/>
    <s v="USD"/>
    <n v="1437149004"/>
    <n v="1434557004"/>
    <b v="0"/>
    <n v="1"/>
    <b v="0"/>
    <x v="3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x v="0"/>
    <s v="USD"/>
    <n v="1409009306"/>
    <n v="1406417306"/>
    <b v="0"/>
    <n v="15"/>
    <b v="0"/>
    <x v="39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x v="0"/>
    <s v="USD"/>
    <n v="1448204621"/>
    <n v="1445609021"/>
    <b v="0"/>
    <n v="1"/>
    <b v="0"/>
    <x v="39"/>
    <n v="53"/>
    <x v="3"/>
    <x v="39"/>
  </r>
  <r>
    <n v="2780"/>
    <s v="Travel with baby"/>
    <s v="Turn the World with my kids, and then write a book with the advice for traveling with baby"/>
    <n v="100000"/>
    <n v="0"/>
    <x v="2"/>
    <n v="0"/>
    <x v="13"/>
    <s v="EUR"/>
    <n v="1489142688"/>
    <n v="1486550688"/>
    <b v="0"/>
    <n v="0"/>
    <b v="0"/>
    <x v="39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x v="0"/>
    <s v="USD"/>
    <n v="1423724400"/>
    <n v="1421274954"/>
    <b v="0"/>
    <n v="28"/>
    <b v="1"/>
    <x v="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n v="120"/>
    <x v="0"/>
    <s v="USD"/>
    <n v="1424149140"/>
    <n v="1421964718"/>
    <b v="0"/>
    <n v="18"/>
    <b v="1"/>
    <x v="6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x v="1"/>
    <s v="GBP"/>
    <n v="1429793446"/>
    <n v="1428583846"/>
    <b v="0"/>
    <n v="61"/>
    <b v="1"/>
    <x v="6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x v="0"/>
    <s v="USD"/>
    <n v="1414608843"/>
    <n v="1412794443"/>
    <b v="0"/>
    <n v="108"/>
    <b v="1"/>
    <x v="6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n v="105"/>
    <x v="0"/>
    <s v="USD"/>
    <n v="1470430800"/>
    <n v="1467865967"/>
    <b v="0"/>
    <n v="142"/>
    <b v="1"/>
    <x v="6"/>
    <n v="36.86"/>
    <x v="1"/>
    <x v="6"/>
  </r>
  <r>
    <n v="2786"/>
    <s v="Fierce"/>
    <s v="A heart-melting farce about sex, art and the lovelorn lay-abouts of London-town."/>
    <n v="2500"/>
    <n v="2946"/>
    <x v="0"/>
    <n v="118"/>
    <x v="1"/>
    <s v="GBP"/>
    <n v="1404913180"/>
    <n v="1403703580"/>
    <b v="0"/>
    <n v="74"/>
    <b v="1"/>
    <x v="6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x v="0"/>
    <s v="USD"/>
    <n v="1405658752"/>
    <n v="1403066752"/>
    <b v="0"/>
    <n v="38"/>
    <b v="1"/>
    <x v="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n v="103"/>
    <x v="0"/>
    <s v="USD"/>
    <n v="1469811043"/>
    <n v="1467219043"/>
    <b v="0"/>
    <n v="20"/>
    <b v="1"/>
    <x v="6"/>
    <n v="102.5"/>
    <x v="1"/>
    <x v="6"/>
  </r>
  <r>
    <n v="2789"/>
    <s v="The Adventurers Club"/>
    <s v="BNT's Biggest Adventure So Far: Our 2015 full length production!"/>
    <n v="3000"/>
    <n v="3035"/>
    <x v="0"/>
    <n v="101"/>
    <x v="0"/>
    <s v="USD"/>
    <n v="1426132800"/>
    <n v="1424477934"/>
    <b v="0"/>
    <n v="24"/>
    <b v="1"/>
    <x v="6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x v="0"/>
    <s v="USD"/>
    <n v="1423693903"/>
    <n v="1421101903"/>
    <b v="0"/>
    <n v="66"/>
    <b v="1"/>
    <x v="6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x v="0"/>
    <s v="USD"/>
    <n v="1473393600"/>
    <n v="1470778559"/>
    <b v="0"/>
    <n v="28"/>
    <b v="1"/>
    <x v="6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x v="0"/>
    <s v="USD"/>
    <n v="1439357559"/>
    <n v="1435469559"/>
    <b v="0"/>
    <n v="24"/>
    <b v="1"/>
    <x v="6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x v="2"/>
    <s v="AUD"/>
    <n v="1437473005"/>
    <n v="1434881005"/>
    <b v="0"/>
    <n v="73"/>
    <b v="1"/>
    <x v="6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x v="1"/>
    <s v="GBP"/>
    <n v="1457031600"/>
    <n v="1455640559"/>
    <b v="0"/>
    <n v="3"/>
    <b v="1"/>
    <x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n v="104"/>
    <x v="0"/>
    <s v="USD"/>
    <n v="1402095600"/>
    <n v="1400675841"/>
    <b v="0"/>
    <n v="20"/>
    <b v="1"/>
    <x v="6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n v="116"/>
    <x v="1"/>
    <s v="GBP"/>
    <n v="1404564028"/>
    <n v="1401972028"/>
    <b v="0"/>
    <n v="21"/>
    <b v="1"/>
    <x v="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x v="1"/>
    <s v="GBP"/>
    <n v="1404858840"/>
    <n v="1402266840"/>
    <b v="0"/>
    <n v="94"/>
    <b v="1"/>
    <x v="6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x v="1"/>
    <s v="GBP"/>
    <n v="1438358400"/>
    <n v="1437063121"/>
    <b v="0"/>
    <n v="139"/>
    <b v="1"/>
    <x v="6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x v="1"/>
    <s v="GBP"/>
    <n v="1466179200"/>
    <n v="1463466070"/>
    <b v="0"/>
    <n v="130"/>
    <b v="1"/>
    <x v="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x v="1"/>
    <s v="GBP"/>
    <n v="1420377366"/>
    <n v="1415193366"/>
    <b v="0"/>
    <n v="31"/>
    <b v="1"/>
    <x v="6"/>
    <n v="42.9"/>
    <x v="1"/>
    <x v="6"/>
  </r>
  <r>
    <n v="2801"/>
    <s v="A Dream Play"/>
    <s v="Arise Theatre Company's production of August Strindberg's expressionist masterpiece 'A Dream Play'."/>
    <n v="500"/>
    <n v="666"/>
    <x v="0"/>
    <n v="133"/>
    <x v="2"/>
    <s v="AUD"/>
    <n v="1412938800"/>
    <n v="1411019409"/>
    <b v="0"/>
    <n v="13"/>
    <b v="1"/>
    <x v="6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x v="1"/>
    <s v="GBP"/>
    <n v="1438875107"/>
    <n v="1436283107"/>
    <b v="0"/>
    <n v="90"/>
    <b v="1"/>
    <x v="6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x v="0"/>
    <s v="USD"/>
    <n v="1437004800"/>
    <n v="1433295276"/>
    <b v="0"/>
    <n v="141"/>
    <b v="1"/>
    <x v="6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n v="115"/>
    <x v="1"/>
    <s v="GBP"/>
    <n v="1411987990"/>
    <n v="1409395990"/>
    <b v="0"/>
    <n v="23"/>
    <b v="1"/>
    <x v="6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x v="1"/>
    <s v="GBP"/>
    <n v="1440245273"/>
    <n v="1438085273"/>
    <b v="0"/>
    <n v="18"/>
    <b v="1"/>
    <x v="6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n v="112"/>
    <x v="1"/>
    <s v="GBP"/>
    <n v="1438772400"/>
    <n v="1435645490"/>
    <b v="0"/>
    <n v="76"/>
    <b v="1"/>
    <x v="6"/>
    <n v="44.25"/>
    <x v="1"/>
    <x v="6"/>
  </r>
  <r>
    <n v="2807"/>
    <s v="The Commission Theatre Co."/>
    <s v="Bringing Shakespeare back to the Playwrights"/>
    <n v="5000"/>
    <n v="6300"/>
    <x v="0"/>
    <n v="126"/>
    <x v="0"/>
    <s v="USD"/>
    <n v="1435611438"/>
    <n v="1433019438"/>
    <b v="0"/>
    <n v="93"/>
    <b v="1"/>
    <x v="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x v="0"/>
    <s v="USD"/>
    <n v="1440274735"/>
    <n v="1437682735"/>
    <b v="0"/>
    <n v="69"/>
    <b v="1"/>
    <x v="6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x v="0"/>
    <s v="USD"/>
    <n v="1459348740"/>
    <n v="1458647725"/>
    <b v="0"/>
    <n v="21"/>
    <b v="1"/>
    <x v="6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x v="0"/>
    <s v="USD"/>
    <n v="1401595140"/>
    <n v="1398828064"/>
    <b v="0"/>
    <n v="57"/>
    <b v="1"/>
    <x v="6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n v="100"/>
    <x v="1"/>
    <s v="GBP"/>
    <n v="1424692503"/>
    <n v="1422100503"/>
    <b v="0"/>
    <n v="108"/>
    <b v="1"/>
    <x v="6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x v="5"/>
    <s v="CAD"/>
    <n v="1428292800"/>
    <n v="1424368298"/>
    <b v="0"/>
    <n v="83"/>
    <b v="1"/>
    <x v="6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x v="0"/>
    <s v="USD"/>
    <n v="1481737761"/>
    <n v="1479577761"/>
    <b v="0"/>
    <n v="96"/>
    <b v="1"/>
    <x v="6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x v="1"/>
    <s v="GBP"/>
    <n v="1431164115"/>
    <n v="1428572115"/>
    <b v="0"/>
    <n v="64"/>
    <b v="1"/>
    <x v="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n v="242"/>
    <x v="5"/>
    <s v="CAD"/>
    <n v="1470595109"/>
    <n v="1468003109"/>
    <b v="0"/>
    <n v="14"/>
    <b v="1"/>
    <x v="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x v="1"/>
    <s v="GBP"/>
    <n v="1438531200"/>
    <n v="1435921992"/>
    <b v="0"/>
    <n v="169"/>
    <b v="1"/>
    <x v="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n v="130"/>
    <x v="1"/>
    <s v="GBP"/>
    <n v="1425136462"/>
    <n v="1421680462"/>
    <b v="0"/>
    <n v="33"/>
    <b v="1"/>
    <x v="6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n v="106"/>
    <x v="0"/>
    <s v="USD"/>
    <n v="1443018086"/>
    <n v="1441290086"/>
    <b v="0"/>
    <n v="102"/>
    <b v="1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x v="1"/>
    <s v="GBP"/>
    <n v="1434285409"/>
    <n v="1431693409"/>
    <b v="0"/>
    <n v="104"/>
    <b v="1"/>
    <x v="6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x v="1"/>
    <s v="GBP"/>
    <n v="1456444800"/>
    <n v="1454337589"/>
    <b v="0"/>
    <n v="20"/>
    <b v="1"/>
    <x v="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x v="1"/>
    <s v="GBP"/>
    <n v="1411510135"/>
    <n v="1408918135"/>
    <b v="0"/>
    <n v="35"/>
    <b v="1"/>
    <x v="6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x v="0"/>
    <s v="USD"/>
    <n v="1427469892"/>
    <n v="1424881492"/>
    <b v="0"/>
    <n v="94"/>
    <b v="1"/>
    <x v="6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x v="1"/>
    <s v="GBP"/>
    <n v="1427842740"/>
    <n v="1425428206"/>
    <b v="0"/>
    <n v="14"/>
    <b v="1"/>
    <x v="6"/>
    <n v="8.86"/>
    <x v="1"/>
    <x v="6"/>
  </r>
  <r>
    <n v="2824"/>
    <s v="The Rooftop"/>
    <s v="I wrote a One Act play called The Rooftop for a Female Playwright's festival. Every little bit helps!"/>
    <n v="650"/>
    <n v="760"/>
    <x v="0"/>
    <n v="117"/>
    <x v="0"/>
    <s v="USD"/>
    <n v="1434159780"/>
    <n v="1431412196"/>
    <b v="0"/>
    <n v="15"/>
    <b v="1"/>
    <x v="6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x v="1"/>
    <s v="GBP"/>
    <n v="1449255686"/>
    <n v="1446663686"/>
    <b v="0"/>
    <n v="51"/>
    <b v="1"/>
    <x v="6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x v="0"/>
    <s v="USD"/>
    <n v="1436511600"/>
    <n v="1434415812"/>
    <b v="0"/>
    <n v="19"/>
    <b v="1"/>
    <x v="6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x v="0"/>
    <s v="USD"/>
    <n v="1464971400"/>
    <n v="1462379066"/>
    <b v="0"/>
    <n v="23"/>
    <b v="1"/>
    <x v="6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x v="1"/>
    <s v="GBP"/>
    <n v="1443826800"/>
    <n v="1441606869"/>
    <b v="0"/>
    <n v="97"/>
    <b v="1"/>
    <x v="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x v="1"/>
    <s v="GBP"/>
    <n v="1464863118"/>
    <n v="1462443918"/>
    <b v="0"/>
    <n v="76"/>
    <b v="1"/>
    <x v="6"/>
    <n v="35.04"/>
    <x v="1"/>
    <x v="6"/>
  </r>
  <r>
    <n v="2830"/>
    <s v="Nakhtik and Avalon"/>
    <s v="Avalon is a new South African Township play and Nakhtik is a  danced political lecture."/>
    <n v="3000"/>
    <n v="3000"/>
    <x v="0"/>
    <n v="100"/>
    <x v="0"/>
    <s v="USD"/>
    <n v="1399867140"/>
    <n v="1398802148"/>
    <b v="0"/>
    <n v="11"/>
    <b v="1"/>
    <x v="6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n v="111"/>
    <x v="0"/>
    <s v="USD"/>
    <n v="1437076070"/>
    <n v="1434484070"/>
    <b v="0"/>
    <n v="52"/>
    <b v="1"/>
    <x v="6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x v="1"/>
    <s v="GBP"/>
    <n v="1416780000"/>
    <n v="1414342894"/>
    <b v="0"/>
    <n v="95"/>
    <b v="1"/>
    <x v="6"/>
    <n v="30.19"/>
    <x v="1"/>
    <x v="6"/>
  </r>
  <r>
    <n v="2833"/>
    <s v="Star Man Rocket Man"/>
    <s v="A new play about exploring outer space"/>
    <n v="2700"/>
    <n v="2923"/>
    <x v="0"/>
    <n v="108"/>
    <x v="0"/>
    <s v="USD"/>
    <n v="1444528800"/>
    <n v="1442804633"/>
    <b v="0"/>
    <n v="35"/>
    <b v="1"/>
    <x v="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x v="1"/>
    <s v="GBP"/>
    <n v="1422658930"/>
    <n v="1421362930"/>
    <b v="0"/>
    <n v="21"/>
    <b v="1"/>
    <x v="6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n v="187"/>
    <x v="1"/>
    <s v="GBP"/>
    <n v="1449273600"/>
    <n v="1446742417"/>
    <b v="0"/>
    <n v="93"/>
    <b v="1"/>
    <x v="6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x v="0"/>
    <s v="USD"/>
    <n v="1487393940"/>
    <n v="1484115418"/>
    <b v="0"/>
    <n v="11"/>
    <b v="1"/>
    <x v="6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x v="5"/>
    <s v="CAD"/>
    <n v="1449701284"/>
    <n v="1446241684"/>
    <b v="0"/>
    <n v="21"/>
    <b v="1"/>
    <x v="6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x v="0"/>
    <s v="USD"/>
    <n v="1407967200"/>
    <n v="1406039696"/>
    <b v="0"/>
    <n v="54"/>
    <b v="1"/>
    <x v="6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x v="0"/>
    <s v="USD"/>
    <n v="1408942740"/>
    <n v="1406958354"/>
    <b v="0"/>
    <n v="31"/>
    <b v="1"/>
    <x v="6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x v="1"/>
    <s v="GBP"/>
    <n v="1426698000"/>
    <n v="1424825479"/>
    <b v="0"/>
    <n v="132"/>
    <b v="1"/>
    <x v="6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n v="1"/>
    <x v="1"/>
    <s v="GBP"/>
    <n v="1450032297"/>
    <n v="1444844697"/>
    <b v="0"/>
    <n v="1"/>
    <b v="0"/>
    <x v="6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x v="1"/>
    <s v="GBP"/>
    <n v="1403348400"/>
    <n v="1401058295"/>
    <b v="0"/>
    <n v="0"/>
    <b v="0"/>
    <x v="6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x v="0"/>
    <s v="USD"/>
    <n v="1465790400"/>
    <n v="1462210950"/>
    <b v="0"/>
    <n v="0"/>
    <b v="0"/>
    <x v="6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x v="15"/>
    <s v="EUR"/>
    <n v="1483535180"/>
    <n v="1480943180"/>
    <b v="0"/>
    <n v="1"/>
    <b v="0"/>
    <x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x v="0"/>
    <s v="USD"/>
    <n v="1433723033"/>
    <n v="1428539033"/>
    <b v="0"/>
    <n v="39"/>
    <b v="0"/>
    <x v="6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x v="0"/>
    <s v="USD"/>
    <n v="1432917394"/>
    <n v="1429029394"/>
    <b v="0"/>
    <n v="0"/>
    <b v="0"/>
    <x v="6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n v="0"/>
    <x v="0"/>
    <s v="USD"/>
    <n v="1464031265"/>
    <n v="1458847265"/>
    <b v="0"/>
    <n v="0"/>
    <b v="0"/>
    <x v="6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x v="0"/>
    <s v="USD"/>
    <n v="1432913659"/>
    <n v="1430321659"/>
    <b v="0"/>
    <n v="3"/>
    <b v="0"/>
    <x v="6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n v="1"/>
    <x v="1"/>
    <s v="GBP"/>
    <n v="1461406600"/>
    <n v="1458814600"/>
    <b v="0"/>
    <n v="1"/>
    <b v="0"/>
    <x v="6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x v="0"/>
    <s v="USD"/>
    <n v="1409962211"/>
    <n v="1407370211"/>
    <b v="0"/>
    <n v="13"/>
    <b v="0"/>
    <x v="6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x v="17"/>
    <s v="EUR"/>
    <n v="1454109420"/>
    <n v="1453334629"/>
    <b v="0"/>
    <n v="0"/>
    <b v="0"/>
    <x v="6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n v="2"/>
    <x v="0"/>
    <s v="USD"/>
    <n v="1403312703"/>
    <n v="1400720703"/>
    <b v="0"/>
    <n v="6"/>
    <b v="0"/>
    <x v="6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x v="5"/>
    <s v="CAD"/>
    <n v="1410669297"/>
    <n v="1405485297"/>
    <b v="0"/>
    <n v="0"/>
    <b v="0"/>
    <x v="6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n v="42"/>
    <x v="1"/>
    <s v="GBP"/>
    <n v="1431018719"/>
    <n v="1429290719"/>
    <b v="0"/>
    <n v="14"/>
    <b v="0"/>
    <x v="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x v="0"/>
    <s v="USD"/>
    <n v="1454110440"/>
    <n v="1451607071"/>
    <b v="0"/>
    <n v="5"/>
    <b v="0"/>
    <x v="6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x v="0"/>
    <s v="USD"/>
    <n v="1439069640"/>
    <n v="1433897647"/>
    <b v="0"/>
    <n v="6"/>
    <b v="0"/>
    <x v="6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x v="14"/>
    <s v="MXN"/>
    <n v="1487613600"/>
    <n v="1482444295"/>
    <b v="0"/>
    <n v="15"/>
    <b v="0"/>
    <x v="6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n v="0"/>
    <x v="9"/>
    <s v="EUR"/>
    <n v="1417778880"/>
    <n v="1415711095"/>
    <b v="0"/>
    <n v="0"/>
    <b v="0"/>
    <x v="6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n v="2"/>
    <x v="2"/>
    <s v="AUD"/>
    <n v="1444984904"/>
    <n v="1439800904"/>
    <b v="0"/>
    <n v="1"/>
    <b v="0"/>
    <x v="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x v="0"/>
    <s v="USD"/>
    <n v="1466363576"/>
    <n v="1461179576"/>
    <b v="0"/>
    <n v="9"/>
    <b v="0"/>
    <x v="6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n v="32"/>
    <x v="2"/>
    <s v="AUD"/>
    <n v="1443103848"/>
    <n v="1441894248"/>
    <b v="0"/>
    <n v="3"/>
    <b v="0"/>
    <x v="6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x v="0"/>
    <s v="USD"/>
    <n v="1403636229"/>
    <n v="1401044229"/>
    <b v="0"/>
    <n v="3"/>
    <b v="0"/>
    <x v="6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n v="0"/>
    <x v="0"/>
    <s v="USD"/>
    <n v="1410279123"/>
    <n v="1405095123"/>
    <b v="0"/>
    <n v="1"/>
    <b v="0"/>
    <x v="6"/>
    <n v="20"/>
    <x v="1"/>
    <x v="6"/>
  </r>
  <r>
    <n v="2864"/>
    <s v="'Haunting Julia' by Alan Ayckbourn"/>
    <s v="Accessible, original theatre for all!"/>
    <n v="2500"/>
    <n v="40"/>
    <x v="2"/>
    <n v="2"/>
    <x v="1"/>
    <s v="GBP"/>
    <n v="1437139080"/>
    <n v="1434552207"/>
    <b v="0"/>
    <n v="3"/>
    <b v="0"/>
    <x v="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n v="0"/>
    <x v="0"/>
    <s v="USD"/>
    <n v="1420512259"/>
    <n v="1415328259"/>
    <b v="0"/>
    <n v="0"/>
    <b v="0"/>
    <x v="6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x v="0"/>
    <s v="USD"/>
    <n v="1476482400"/>
    <n v="1473893721"/>
    <b v="0"/>
    <n v="2"/>
    <b v="0"/>
    <x v="6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x v="0"/>
    <s v="USD"/>
    <n v="1467604800"/>
    <n v="1465533672"/>
    <b v="0"/>
    <n v="10"/>
    <b v="0"/>
    <x v="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x v="0"/>
    <s v="USD"/>
    <n v="1475697054"/>
    <n v="1473105054"/>
    <b v="0"/>
    <n v="60"/>
    <b v="0"/>
    <x v="6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x v="0"/>
    <s v="USD"/>
    <n v="1468937681"/>
    <n v="1466345681"/>
    <b v="0"/>
    <n v="5"/>
    <b v="0"/>
    <x v="6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x v="0"/>
    <s v="USD"/>
    <n v="1400301165"/>
    <n v="1397709165"/>
    <b v="0"/>
    <n v="9"/>
    <b v="0"/>
    <x v="6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x v="0"/>
    <s v="USD"/>
    <n v="1419183813"/>
    <n v="1417455813"/>
    <b v="0"/>
    <n v="13"/>
    <b v="0"/>
    <x v="6"/>
    <n v="35.92"/>
    <x v="1"/>
    <x v="6"/>
  </r>
  <r>
    <n v="2872"/>
    <s v="Loud Arts"/>
    <s v="Local Theatre group in Loudoun County, Virginia. Looking for funds to start producing shows!"/>
    <n v="3000"/>
    <n v="0"/>
    <x v="2"/>
    <n v="0"/>
    <x v="0"/>
    <s v="USD"/>
    <n v="1434768438"/>
    <n v="1429584438"/>
    <b v="0"/>
    <n v="0"/>
    <b v="0"/>
    <x v="6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x v="0"/>
    <s v="USD"/>
    <n v="1422473831"/>
    <n v="1419881831"/>
    <b v="0"/>
    <n v="8"/>
    <b v="0"/>
    <x v="6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x v="0"/>
    <s v="USD"/>
    <n v="1484684186"/>
    <n v="1482092186"/>
    <b v="0"/>
    <n v="3"/>
    <b v="0"/>
    <x v="6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n v="0"/>
    <x v="0"/>
    <s v="USD"/>
    <n v="1462417493"/>
    <n v="1459825493"/>
    <b v="0"/>
    <n v="3"/>
    <b v="0"/>
    <x v="6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x v="0"/>
    <s v="USD"/>
    <n v="1437069079"/>
    <n v="1434477079"/>
    <b v="0"/>
    <n v="0"/>
    <b v="0"/>
    <x v="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x v="0"/>
    <s v="USD"/>
    <n v="1480525200"/>
    <n v="1477781724"/>
    <b v="0"/>
    <n v="6"/>
    <b v="0"/>
    <x v="6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x v="1"/>
    <s v="GBP"/>
    <n v="1435934795"/>
    <n v="1430750795"/>
    <b v="0"/>
    <n v="4"/>
    <b v="0"/>
    <x v="6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x v="0"/>
    <s v="USD"/>
    <n v="1453310661"/>
    <n v="1450718661"/>
    <b v="0"/>
    <n v="1"/>
    <b v="0"/>
    <x v="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x v="0"/>
    <s v="USD"/>
    <n v="1440090300"/>
    <n v="1436305452"/>
    <b v="0"/>
    <n v="29"/>
    <b v="0"/>
    <x v="6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x v="0"/>
    <s v="USD"/>
    <n v="1417620036"/>
    <n v="1412432436"/>
    <b v="0"/>
    <n v="0"/>
    <b v="0"/>
    <x v="6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x v="0"/>
    <s v="USD"/>
    <n v="1462112318"/>
    <n v="1459520318"/>
    <b v="0"/>
    <n v="4"/>
    <b v="0"/>
    <x v="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x v="0"/>
    <s v="USD"/>
    <n v="1454734740"/>
    <n v="1451684437"/>
    <b v="0"/>
    <n v="5"/>
    <b v="0"/>
    <x v="6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n v="0"/>
    <x v="0"/>
    <s v="USD"/>
    <n v="1417800435"/>
    <n v="1415208435"/>
    <b v="0"/>
    <n v="4"/>
    <b v="0"/>
    <x v="6"/>
    <n v="46.25"/>
    <x v="1"/>
    <x v="6"/>
  </r>
  <r>
    <n v="2885"/>
    <s v="The Wedding"/>
    <s v="An historic and proud work of Polish nationalistic literature performed on stage."/>
    <n v="400"/>
    <n v="130"/>
    <x v="2"/>
    <n v="33"/>
    <x v="0"/>
    <s v="USD"/>
    <n v="1426294201"/>
    <n v="1423705801"/>
    <b v="0"/>
    <n v="5"/>
    <b v="0"/>
    <x v="6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x v="0"/>
    <s v="USD"/>
    <n v="1442635140"/>
    <n v="1442243484"/>
    <b v="0"/>
    <n v="1"/>
    <b v="0"/>
    <x v="6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x v="0"/>
    <s v="USD"/>
    <n v="1420971324"/>
    <n v="1418379324"/>
    <b v="0"/>
    <n v="1"/>
    <b v="0"/>
    <x v="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x v="0"/>
    <s v="USD"/>
    <n v="1413608340"/>
    <n v="1412945440"/>
    <b v="0"/>
    <n v="0"/>
    <b v="0"/>
    <x v="6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n v="38"/>
    <x v="0"/>
    <s v="USD"/>
    <n v="1409344985"/>
    <n v="1406752985"/>
    <b v="0"/>
    <n v="14"/>
    <b v="0"/>
    <x v="6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x v="0"/>
    <s v="USD"/>
    <n v="1407553200"/>
    <n v="1405100992"/>
    <b v="0"/>
    <n v="3"/>
    <b v="0"/>
    <x v="6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x v="0"/>
    <s v="USD"/>
    <n v="1460751128"/>
    <n v="1455570728"/>
    <b v="0"/>
    <n v="10"/>
    <b v="0"/>
    <x v="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n v="9"/>
    <x v="0"/>
    <s v="USD"/>
    <n v="1409000400"/>
    <n v="1408381704"/>
    <b v="0"/>
    <n v="17"/>
    <b v="0"/>
    <x v="6"/>
    <n v="29.41"/>
    <x v="1"/>
    <x v="6"/>
  </r>
  <r>
    <n v="2893"/>
    <s v="REDISCOVERING KIA THE PLAY"/>
    <s v="Fundraising for REDISCOVERING KIA THE PLAY"/>
    <n v="5000"/>
    <n v="25"/>
    <x v="2"/>
    <n v="1"/>
    <x v="0"/>
    <s v="USD"/>
    <n v="1420768800"/>
    <n v="1415644395"/>
    <b v="0"/>
    <n v="2"/>
    <b v="0"/>
    <x v="6"/>
    <n v="12.5"/>
    <x v="1"/>
    <x v="6"/>
  </r>
  <r>
    <n v="2894"/>
    <s v="How Could You Do This To Me (The Stage Play)"/>
    <s v="This Is A Story About A Woman A Man And A Woman"/>
    <n v="50000"/>
    <n v="0"/>
    <x v="2"/>
    <n v="0"/>
    <x v="0"/>
    <s v="USD"/>
    <n v="1428100815"/>
    <n v="1422920415"/>
    <b v="0"/>
    <n v="0"/>
    <b v="0"/>
    <x v="6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x v="0"/>
    <s v="USD"/>
    <n v="1403470800"/>
    <n v="1403356792"/>
    <b v="0"/>
    <n v="4"/>
    <b v="0"/>
    <x v="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x v="0"/>
    <s v="USD"/>
    <n v="1481522400"/>
    <n v="1480283321"/>
    <b v="0"/>
    <n v="12"/>
    <b v="0"/>
    <x v="6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n v="5"/>
    <x v="0"/>
    <s v="USD"/>
    <n v="1444577345"/>
    <n v="1441985458"/>
    <b v="0"/>
    <n v="3"/>
    <b v="0"/>
    <x v="6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x v="0"/>
    <s v="USD"/>
    <n v="1446307053"/>
    <n v="1443715053"/>
    <b v="0"/>
    <n v="12"/>
    <b v="0"/>
    <x v="6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x v="0"/>
    <s v="USD"/>
    <n v="1469325158"/>
    <n v="1464141158"/>
    <b v="0"/>
    <n v="0"/>
    <b v="0"/>
    <x v="6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x v="0"/>
    <s v="USD"/>
    <n v="1407562632"/>
    <n v="1404970632"/>
    <b v="0"/>
    <n v="7"/>
    <b v="0"/>
    <x v="6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x v="0"/>
    <s v="USD"/>
    <n v="1423345339"/>
    <n v="1418161339"/>
    <b v="0"/>
    <n v="2"/>
    <b v="0"/>
    <x v="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x v="0"/>
    <s v="USD"/>
    <n v="1440412396"/>
    <n v="1437820396"/>
    <b v="0"/>
    <n v="1"/>
    <b v="0"/>
    <x v="6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x v="0"/>
    <s v="USD"/>
    <n v="1441771218"/>
    <n v="1436587218"/>
    <b v="0"/>
    <n v="4"/>
    <b v="0"/>
    <x v="6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n v="5"/>
    <x v="1"/>
    <s v="GBP"/>
    <n v="1415534400"/>
    <n v="1414538031"/>
    <b v="0"/>
    <n v="4"/>
    <b v="0"/>
    <x v="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x v="0"/>
    <s v="USD"/>
    <n v="1473211313"/>
    <n v="1472001713"/>
    <b v="0"/>
    <n v="17"/>
    <b v="0"/>
    <x v="6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x v="0"/>
    <s v="USD"/>
    <n v="1438390800"/>
    <n v="1436888066"/>
    <b v="0"/>
    <n v="7"/>
    <b v="0"/>
    <x v="6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x v="0"/>
    <s v="USD"/>
    <n v="1463259837"/>
    <n v="1458075837"/>
    <b v="0"/>
    <n v="2"/>
    <b v="0"/>
    <x v="6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x v="0"/>
    <s v="USD"/>
    <n v="1465407219"/>
    <n v="1462815219"/>
    <b v="0"/>
    <n v="5"/>
    <b v="0"/>
    <x v="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x v="0"/>
    <s v="USD"/>
    <n v="1416944760"/>
    <n v="1413527001"/>
    <b v="0"/>
    <n v="1"/>
    <b v="0"/>
    <x v="6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n v="0"/>
    <x v="1"/>
    <s v="GBP"/>
    <n v="1434139887"/>
    <n v="1428955887"/>
    <b v="0"/>
    <n v="1"/>
    <b v="0"/>
    <x v="6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x v="0"/>
    <s v="USD"/>
    <n v="1435429626"/>
    <n v="1431973626"/>
    <b v="0"/>
    <n v="14"/>
    <b v="0"/>
    <x v="6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n v="14"/>
    <x v="0"/>
    <s v="USD"/>
    <n v="1452827374"/>
    <n v="1450235374"/>
    <b v="0"/>
    <n v="26"/>
    <b v="0"/>
    <x v="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x v="0"/>
    <s v="USD"/>
    <n v="1410041339"/>
    <n v="1404857339"/>
    <b v="0"/>
    <n v="2"/>
    <b v="0"/>
    <x v="6"/>
    <n v="1"/>
    <x v="1"/>
    <x v="6"/>
  </r>
  <r>
    <n v="2914"/>
    <s v="Hercules the Panto"/>
    <s v="Hercules must complete four challenges in order to meet the father he never knew"/>
    <n v="25000"/>
    <n v="1"/>
    <x v="2"/>
    <n v="0"/>
    <x v="1"/>
    <s v="GBP"/>
    <n v="1426365994"/>
    <n v="1421185594"/>
    <b v="0"/>
    <n v="1"/>
    <b v="0"/>
    <x v="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x v="1"/>
    <s v="GBP"/>
    <n v="1458117190"/>
    <n v="1455528790"/>
    <b v="0"/>
    <n v="3"/>
    <b v="0"/>
    <x v="6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n v="8"/>
    <x v="1"/>
    <s v="GBP"/>
    <n v="1400498789"/>
    <n v="1398511589"/>
    <b v="0"/>
    <n v="7"/>
    <b v="0"/>
    <x v="6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x v="0"/>
    <s v="USD"/>
    <n v="1442381847"/>
    <n v="1440826647"/>
    <b v="0"/>
    <n v="9"/>
    <b v="0"/>
    <x v="6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x v="0"/>
    <s v="USD"/>
    <n v="1446131207"/>
    <n v="1443712007"/>
    <b v="0"/>
    <n v="20"/>
    <b v="0"/>
    <x v="6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n v="9"/>
    <x v="0"/>
    <s v="USD"/>
    <n v="1407250329"/>
    <n v="1404658329"/>
    <b v="0"/>
    <n v="6"/>
    <b v="0"/>
    <x v="6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x v="5"/>
    <s v="CAD"/>
    <n v="1427306470"/>
    <n v="1424718070"/>
    <b v="0"/>
    <n v="13"/>
    <b v="0"/>
    <x v="6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x v="0"/>
    <s v="USD"/>
    <n v="1411679804"/>
    <n v="1409087804"/>
    <b v="0"/>
    <n v="3"/>
    <b v="1"/>
    <x v="40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x v="1"/>
    <s v="GBP"/>
    <n v="1431982727"/>
    <n v="1428094727"/>
    <b v="0"/>
    <n v="6"/>
    <b v="1"/>
    <x v="4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n v="100"/>
    <x v="0"/>
    <s v="USD"/>
    <n v="1422068400"/>
    <n v="1420774779"/>
    <b v="0"/>
    <n v="10"/>
    <b v="1"/>
    <x v="4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x v="0"/>
    <s v="USD"/>
    <n v="1431143940"/>
    <n v="1428585710"/>
    <b v="0"/>
    <n v="147"/>
    <b v="1"/>
    <x v="40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x v="0"/>
    <s v="USD"/>
    <n v="1410444068"/>
    <n v="1407852068"/>
    <b v="0"/>
    <n v="199"/>
    <b v="1"/>
    <x v="40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x v="0"/>
    <s v="USD"/>
    <n v="1424715779"/>
    <n v="1423506179"/>
    <b v="0"/>
    <n v="50"/>
    <b v="1"/>
    <x v="40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x v="0"/>
    <s v="USD"/>
    <n v="1405400400"/>
    <n v="1402934629"/>
    <b v="0"/>
    <n v="21"/>
    <b v="1"/>
    <x v="40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n v="100"/>
    <x v="0"/>
    <s v="USD"/>
    <n v="1457135846"/>
    <n v="1454543846"/>
    <b v="0"/>
    <n v="24"/>
    <b v="1"/>
    <x v="4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x v="0"/>
    <s v="USD"/>
    <n v="1401024758"/>
    <n v="1398432758"/>
    <b v="0"/>
    <n v="32"/>
    <b v="1"/>
    <x v="40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x v="1"/>
    <s v="GBP"/>
    <n v="1431007264"/>
    <n v="1428415264"/>
    <b v="0"/>
    <n v="62"/>
    <b v="1"/>
    <x v="40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x v="5"/>
    <s v="CAD"/>
    <n v="1410761280"/>
    <n v="1408604363"/>
    <b v="0"/>
    <n v="9"/>
    <b v="1"/>
    <x v="40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x v="2"/>
    <s v="AUD"/>
    <n v="1424516400"/>
    <n v="1421812637"/>
    <b v="0"/>
    <n v="38"/>
    <b v="1"/>
    <x v="40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x v="0"/>
    <s v="USD"/>
    <n v="1465081053"/>
    <n v="1462489053"/>
    <b v="0"/>
    <n v="54"/>
    <b v="1"/>
    <x v="40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n v="108"/>
    <x v="5"/>
    <s v="CAD"/>
    <n v="1402845364"/>
    <n v="1400253364"/>
    <b v="0"/>
    <n v="37"/>
    <b v="1"/>
    <x v="40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x v="0"/>
    <s v="USD"/>
    <n v="1472490000"/>
    <n v="1467468008"/>
    <b v="0"/>
    <n v="39"/>
    <b v="1"/>
    <x v="40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x v="0"/>
    <s v="USD"/>
    <n v="1413176340"/>
    <n v="1412091423"/>
    <b v="0"/>
    <n v="34"/>
    <b v="1"/>
    <x v="40"/>
    <n v="37.65"/>
    <x v="1"/>
    <x v="40"/>
  </r>
  <r>
    <n v="2937"/>
    <s v="UCAS"/>
    <s v="UCAS is a new British musical premiering at the Edinburgh Fringe Festival 2014."/>
    <n v="1500"/>
    <n v="2000"/>
    <x v="0"/>
    <n v="133"/>
    <x v="1"/>
    <s v="GBP"/>
    <n v="1405249113"/>
    <n v="1402657113"/>
    <b v="0"/>
    <n v="55"/>
    <b v="1"/>
    <x v="40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x v="0"/>
    <s v="USD"/>
    <n v="1422636814"/>
    <n v="1420044814"/>
    <b v="0"/>
    <n v="32"/>
    <b v="1"/>
    <x v="40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x v="0"/>
    <s v="USD"/>
    <n v="1409187600"/>
    <n v="1406316312"/>
    <b v="0"/>
    <n v="25"/>
    <b v="1"/>
    <x v="40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x v="0"/>
    <s v="USD"/>
    <n v="1421606018"/>
    <n v="1418150018"/>
    <b v="0"/>
    <n v="33"/>
    <b v="1"/>
    <x v="40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x v="0"/>
    <s v="USD"/>
    <n v="1425250955"/>
    <n v="1422658955"/>
    <b v="0"/>
    <n v="1"/>
    <b v="0"/>
    <x v="38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x v="5"/>
    <s v="CAD"/>
    <n v="1450297080"/>
    <n v="1448565459"/>
    <b v="0"/>
    <n v="202"/>
    <b v="0"/>
    <x v="3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x v="0"/>
    <s v="USD"/>
    <n v="1428894380"/>
    <n v="1426302380"/>
    <b v="0"/>
    <n v="0"/>
    <b v="0"/>
    <x v="38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n v="1"/>
    <x v="0"/>
    <s v="USD"/>
    <n v="1433714198"/>
    <n v="1431122198"/>
    <b v="0"/>
    <n v="1"/>
    <b v="0"/>
    <x v="38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x v="0"/>
    <s v="USD"/>
    <n v="1432437660"/>
    <n v="1429845660"/>
    <b v="0"/>
    <n v="0"/>
    <b v="0"/>
    <x v="38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x v="1"/>
    <s v="GBP"/>
    <n v="1471265092"/>
    <n v="1468673092"/>
    <b v="0"/>
    <n v="2"/>
    <b v="0"/>
    <x v="38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x v="0"/>
    <s v="USD"/>
    <n v="1480007460"/>
    <n v="1475760567"/>
    <b v="0"/>
    <n v="13"/>
    <b v="0"/>
    <x v="38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x v="0"/>
    <s v="USD"/>
    <n v="1433259293"/>
    <n v="1428075293"/>
    <b v="0"/>
    <n v="9"/>
    <b v="0"/>
    <x v="38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x v="0"/>
    <s v="USD"/>
    <n v="1447965917"/>
    <n v="1445370317"/>
    <b v="0"/>
    <n v="2"/>
    <b v="0"/>
    <x v="3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x v="0"/>
    <s v="USD"/>
    <n v="1453538752"/>
    <n v="1450946752"/>
    <b v="0"/>
    <n v="0"/>
    <b v="0"/>
    <x v="38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x v="0"/>
    <s v="USD"/>
    <n v="1412536573"/>
    <n v="1408648573"/>
    <b v="0"/>
    <n v="58"/>
    <b v="0"/>
    <x v="38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x v="0"/>
    <s v="USD"/>
    <n v="1476676800"/>
    <n v="1473957239"/>
    <b v="0"/>
    <n v="8"/>
    <b v="0"/>
    <x v="3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x v="0"/>
    <s v="USD"/>
    <n v="1444330821"/>
    <n v="1441738821"/>
    <b v="0"/>
    <n v="3"/>
    <b v="0"/>
    <x v="38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x v="0"/>
    <s v="USD"/>
    <n v="1489669203"/>
    <n v="1487944803"/>
    <b v="0"/>
    <n v="0"/>
    <b v="0"/>
    <x v="38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n v="60"/>
    <x v="0"/>
    <s v="USD"/>
    <n v="1434476849"/>
    <n v="1431884849"/>
    <b v="0"/>
    <n v="11"/>
    <b v="0"/>
    <x v="3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x v="0"/>
    <s v="USD"/>
    <n v="1462402850"/>
    <n v="1459810850"/>
    <b v="0"/>
    <n v="20"/>
    <b v="0"/>
    <x v="3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x v="0"/>
    <s v="USD"/>
    <n v="1427498172"/>
    <n v="1422317772"/>
    <b v="0"/>
    <n v="3"/>
    <b v="0"/>
    <x v="38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n v="0"/>
    <x v="0"/>
    <s v="USD"/>
    <n v="1462729317"/>
    <n v="1457548917"/>
    <b v="0"/>
    <n v="0"/>
    <b v="0"/>
    <x v="38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x v="1"/>
    <s v="GBP"/>
    <n v="1465258325"/>
    <n v="1462666325"/>
    <b v="0"/>
    <n v="0"/>
    <b v="0"/>
    <x v="38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x v="0"/>
    <s v="USD"/>
    <n v="1410459023"/>
    <n v="1407867023"/>
    <b v="0"/>
    <n v="0"/>
    <b v="0"/>
    <x v="38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x v="0"/>
    <s v="USD"/>
    <n v="1427342400"/>
    <n v="1424927159"/>
    <b v="0"/>
    <n v="108"/>
    <b v="1"/>
    <x v="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x v="0"/>
    <s v="USD"/>
    <n v="1425193140"/>
    <n v="1422769906"/>
    <b v="0"/>
    <n v="20"/>
    <b v="1"/>
    <x v="6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x v="0"/>
    <s v="USD"/>
    <n v="1435835824"/>
    <n v="1433243824"/>
    <b v="0"/>
    <n v="98"/>
    <b v="1"/>
    <x v="6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x v="0"/>
    <s v="USD"/>
    <n v="1407360720"/>
    <n v="1404769819"/>
    <b v="0"/>
    <n v="196"/>
    <b v="1"/>
    <x v="6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x v="0"/>
    <s v="USD"/>
    <n v="1436290233"/>
    <n v="1433698233"/>
    <b v="0"/>
    <n v="39"/>
    <b v="1"/>
    <x v="6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x v="0"/>
    <s v="USD"/>
    <n v="1442425412"/>
    <n v="1439833412"/>
    <b v="0"/>
    <n v="128"/>
    <b v="1"/>
    <x v="6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x v="0"/>
    <s v="USD"/>
    <n v="1425872692"/>
    <n v="1423284292"/>
    <b v="0"/>
    <n v="71"/>
    <b v="1"/>
    <x v="6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n v="106"/>
    <x v="0"/>
    <s v="USD"/>
    <n v="1471406340"/>
    <n v="1470227660"/>
    <b v="0"/>
    <n v="47"/>
    <b v="1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x v="5"/>
    <s v="CAD"/>
    <n v="1430693460"/>
    <n v="1428087153"/>
    <b v="0"/>
    <n v="17"/>
    <b v="1"/>
    <x v="6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x v="0"/>
    <s v="USD"/>
    <n v="1405699451"/>
    <n v="1403107451"/>
    <b v="0"/>
    <n v="91"/>
    <b v="1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x v="0"/>
    <s v="USD"/>
    <n v="1409500078"/>
    <n v="1406908078"/>
    <b v="0"/>
    <n v="43"/>
    <b v="1"/>
    <x v="6"/>
    <n v="74.53"/>
    <x v="1"/>
    <x v="6"/>
  </r>
  <r>
    <n v="2972"/>
    <s v="A Bad Plan"/>
    <s v="A group of artists. A mythical art piece. A harrowing quest. And some margaritas."/>
    <n v="2000"/>
    <n v="2107"/>
    <x v="0"/>
    <n v="105"/>
    <x v="0"/>
    <s v="USD"/>
    <n v="1480899600"/>
    <n v="1479609520"/>
    <b v="0"/>
    <n v="17"/>
    <b v="1"/>
    <x v="6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x v="0"/>
    <s v="USD"/>
    <n v="1451620800"/>
    <n v="1449171508"/>
    <b v="0"/>
    <n v="33"/>
    <b v="1"/>
    <x v="6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x v="0"/>
    <s v="USD"/>
    <n v="1411695300"/>
    <n v="1409275671"/>
    <b v="0"/>
    <n v="87"/>
    <b v="1"/>
    <x v="6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x v="0"/>
    <s v="USD"/>
    <n v="1417057200"/>
    <n v="1414599886"/>
    <b v="0"/>
    <n v="113"/>
    <b v="1"/>
    <x v="6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n v="171"/>
    <x v="1"/>
    <s v="GBP"/>
    <n v="1457870400"/>
    <n v="1456421530"/>
    <b v="0"/>
    <n v="14"/>
    <b v="1"/>
    <x v="6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x v="0"/>
    <s v="USD"/>
    <n v="1427076840"/>
    <n v="1421960934"/>
    <b v="0"/>
    <n v="30"/>
    <b v="1"/>
    <x v="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x v="0"/>
    <s v="USD"/>
    <n v="1413784740"/>
    <n v="1412954547"/>
    <b v="0"/>
    <n v="16"/>
    <b v="1"/>
    <x v="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n v="101"/>
    <x v="0"/>
    <s v="USD"/>
    <n v="1420524000"/>
    <n v="1419104823"/>
    <b v="0"/>
    <n v="46"/>
    <b v="1"/>
    <x v="6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n v="109"/>
    <x v="0"/>
    <s v="USD"/>
    <n v="1440381600"/>
    <n v="1438639130"/>
    <b v="0"/>
    <n v="24"/>
    <b v="1"/>
    <x v="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x v="17"/>
    <s v="EUR"/>
    <n v="1443014756"/>
    <n v="1439126756"/>
    <b v="1"/>
    <n v="97"/>
    <b v="1"/>
    <x v="3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x v="1"/>
    <s v="GBP"/>
    <n v="1455208143"/>
    <n v="1452616143"/>
    <b v="1"/>
    <n v="59"/>
    <b v="1"/>
    <x v="38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n v="147"/>
    <x v="0"/>
    <s v="USD"/>
    <n v="1415722236"/>
    <n v="1410534636"/>
    <b v="1"/>
    <n v="1095"/>
    <b v="1"/>
    <x v="38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x v="0"/>
    <s v="USD"/>
    <n v="1472020881"/>
    <n v="1469428881"/>
    <b v="1"/>
    <n v="218"/>
    <b v="1"/>
    <x v="38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x v="4"/>
    <s v="NZD"/>
    <n v="1477886400"/>
    <n v="1476228128"/>
    <b v="0"/>
    <n v="111"/>
    <b v="1"/>
    <x v="38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n v="106"/>
    <x v="1"/>
    <s v="GBP"/>
    <n v="1462100406"/>
    <n v="1456920006"/>
    <b v="0"/>
    <n v="56"/>
    <b v="1"/>
    <x v="38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x v="0"/>
    <s v="USD"/>
    <n v="1476316800"/>
    <n v="1473837751"/>
    <b v="0"/>
    <n v="265"/>
    <b v="1"/>
    <x v="38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x v="1"/>
    <s v="GBP"/>
    <n v="1466412081"/>
    <n v="1463820081"/>
    <b v="0"/>
    <n v="28"/>
    <b v="1"/>
    <x v="38"/>
    <n v="35.71"/>
    <x v="1"/>
    <x v="38"/>
  </r>
  <r>
    <n v="2989"/>
    <s v="Let's Light Up The Gem!"/>
    <s v="Bring the movies back to Bethel, Maine."/>
    <n v="20000"/>
    <n v="35307"/>
    <x v="0"/>
    <n v="177"/>
    <x v="0"/>
    <s v="USD"/>
    <n v="1450673940"/>
    <n v="1448756962"/>
    <b v="0"/>
    <n v="364"/>
    <b v="1"/>
    <x v="38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x v="0"/>
    <s v="USD"/>
    <n v="1452174420"/>
    <n v="1449150420"/>
    <b v="0"/>
    <n v="27"/>
    <b v="1"/>
    <x v="3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x v="0"/>
    <s v="USD"/>
    <n v="1485547530"/>
    <n v="1483646730"/>
    <b v="0"/>
    <n v="93"/>
    <b v="1"/>
    <x v="38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n v="105"/>
    <x v="0"/>
    <s v="USD"/>
    <n v="1476037510"/>
    <n v="1473445510"/>
    <b v="0"/>
    <n v="64"/>
    <b v="1"/>
    <x v="38"/>
    <n v="48.98"/>
    <x v="1"/>
    <x v="38"/>
  </r>
  <r>
    <n v="2993"/>
    <s v="TRUE WEST: Think, Dog! Productions"/>
    <s v="Help us build the Kitchen from Hell!"/>
    <n v="1000"/>
    <n v="1003"/>
    <x v="0"/>
    <n v="100"/>
    <x v="0"/>
    <s v="USD"/>
    <n v="1455998867"/>
    <n v="1453406867"/>
    <b v="0"/>
    <n v="22"/>
    <b v="1"/>
    <x v="3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x v="1"/>
    <s v="GBP"/>
    <n v="1412335772"/>
    <n v="1409743772"/>
    <b v="0"/>
    <n v="59"/>
    <b v="1"/>
    <x v="3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x v="0"/>
    <s v="USD"/>
    <n v="1484841471"/>
    <n v="1482249471"/>
    <b v="0"/>
    <n v="249"/>
    <b v="1"/>
    <x v="38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n v="172"/>
    <x v="0"/>
    <s v="USD"/>
    <n v="1432677240"/>
    <n v="1427493240"/>
    <b v="0"/>
    <n v="392"/>
    <b v="1"/>
    <x v="38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x v="0"/>
    <s v="USD"/>
    <n v="1488171540"/>
    <n v="1486661793"/>
    <b v="0"/>
    <n v="115"/>
    <b v="1"/>
    <x v="38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x v="0"/>
    <s v="USD"/>
    <n v="1402892700"/>
    <n v="1400474329"/>
    <b v="0"/>
    <n v="433"/>
    <b v="1"/>
    <x v="38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n v="119"/>
    <x v="0"/>
    <s v="USD"/>
    <n v="1488333600"/>
    <n v="1487094360"/>
    <b v="0"/>
    <n v="20"/>
    <b v="1"/>
    <x v="3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x v="0"/>
    <s v="USD"/>
    <n v="1485885600"/>
    <n v="1484682670"/>
    <b v="0"/>
    <n v="8"/>
    <b v="1"/>
    <x v="3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x v="0"/>
    <s v="USD"/>
    <n v="1468445382"/>
    <n v="1465853382"/>
    <b v="0"/>
    <n v="175"/>
    <b v="1"/>
    <x v="38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x v="0"/>
    <s v="USD"/>
    <n v="1356552252"/>
    <n v="1353960252"/>
    <b v="0"/>
    <n v="104"/>
    <b v="1"/>
    <x v="38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x v="0"/>
    <s v="USD"/>
    <n v="1456811940"/>
    <n v="1454098976"/>
    <b v="0"/>
    <n v="17"/>
    <b v="1"/>
    <x v="38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x v="0"/>
    <s v="USD"/>
    <n v="1416089324"/>
    <n v="1413493724"/>
    <b v="0"/>
    <n v="277"/>
    <b v="1"/>
    <x v="38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x v="0"/>
    <s v="USD"/>
    <n v="1412611905"/>
    <n v="1410019905"/>
    <b v="0"/>
    <n v="118"/>
    <b v="1"/>
    <x v="38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n v="108"/>
    <x v="5"/>
    <s v="CAD"/>
    <n v="1418580591"/>
    <n v="1415988591"/>
    <b v="0"/>
    <n v="97"/>
    <b v="1"/>
    <x v="38"/>
    <n v="88.87"/>
    <x v="1"/>
    <x v="38"/>
  </r>
  <r>
    <n v="3007"/>
    <s v="Bethlem"/>
    <s v="Consuite for 2015 CoreCon.  An adventure into insanity."/>
    <n v="600"/>
    <n v="1080"/>
    <x v="0"/>
    <n v="180"/>
    <x v="0"/>
    <s v="USD"/>
    <n v="1429938683"/>
    <n v="1428124283"/>
    <b v="0"/>
    <n v="20"/>
    <b v="1"/>
    <x v="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x v="0"/>
    <s v="USD"/>
    <n v="1453352719"/>
    <n v="1450760719"/>
    <b v="0"/>
    <n v="26"/>
    <b v="1"/>
    <x v="38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x v="0"/>
    <s v="USD"/>
    <n v="1417012840"/>
    <n v="1414417240"/>
    <b v="0"/>
    <n v="128"/>
    <b v="1"/>
    <x v="3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x v="0"/>
    <s v="USD"/>
    <n v="1424548719"/>
    <n v="1419364719"/>
    <b v="0"/>
    <n v="15"/>
    <b v="1"/>
    <x v="3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x v="3"/>
    <s v="EUR"/>
    <n v="1450911540"/>
    <n v="1448536516"/>
    <b v="0"/>
    <n v="25"/>
    <b v="1"/>
    <x v="38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n v="117"/>
    <x v="0"/>
    <s v="USD"/>
    <n v="1423587130"/>
    <n v="1421772730"/>
    <b v="0"/>
    <n v="55"/>
    <b v="1"/>
    <x v="38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x v="0"/>
    <s v="USD"/>
    <n v="1434917049"/>
    <n v="1432325049"/>
    <b v="0"/>
    <n v="107"/>
    <b v="1"/>
    <x v="38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x v="0"/>
    <s v="USD"/>
    <n v="1415163600"/>
    <n v="1412737080"/>
    <b v="0"/>
    <n v="557"/>
    <b v="1"/>
    <x v="38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n v="103"/>
    <x v="0"/>
    <s v="USD"/>
    <n v="1402459200"/>
    <n v="1401125238"/>
    <b v="0"/>
    <n v="40"/>
    <b v="1"/>
    <x v="3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x v="0"/>
    <s v="USD"/>
    <n v="1405688952"/>
    <n v="1400504952"/>
    <b v="0"/>
    <n v="36"/>
    <b v="1"/>
    <x v="38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x v="0"/>
    <s v="USD"/>
    <n v="1408566243"/>
    <n v="1405974243"/>
    <b v="0"/>
    <n v="159"/>
    <b v="1"/>
    <x v="38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x v="6"/>
    <s v="EUR"/>
    <n v="1437429600"/>
    <n v="1433747376"/>
    <b v="0"/>
    <n v="41"/>
    <b v="1"/>
    <x v="38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x v="0"/>
    <s v="USD"/>
    <n v="1401159600"/>
    <n v="1398801620"/>
    <b v="0"/>
    <n v="226"/>
    <b v="1"/>
    <x v="38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x v="0"/>
    <s v="USD"/>
    <n v="1439583533"/>
    <n v="1434399533"/>
    <b v="0"/>
    <n v="30"/>
    <b v="1"/>
    <x v="3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x v="0"/>
    <s v="USD"/>
    <n v="1479794340"/>
    <n v="1476715869"/>
    <b v="0"/>
    <n v="103"/>
    <b v="1"/>
    <x v="38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x v="0"/>
    <s v="USD"/>
    <n v="1472338409"/>
    <n v="1468450409"/>
    <b v="0"/>
    <n v="62"/>
    <b v="1"/>
    <x v="3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x v="1"/>
    <s v="GBP"/>
    <n v="1434039186"/>
    <n v="1430151186"/>
    <b v="0"/>
    <n v="6"/>
    <b v="1"/>
    <x v="38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x v="0"/>
    <s v="USD"/>
    <n v="1349567475"/>
    <n v="1346975475"/>
    <b v="0"/>
    <n v="182"/>
    <b v="1"/>
    <x v="38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x v="1"/>
    <s v="GBP"/>
    <n v="1401465600"/>
    <n v="1399032813"/>
    <b v="0"/>
    <n v="145"/>
    <b v="1"/>
    <x v="3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x v="1"/>
    <s v="GBP"/>
    <n v="1488538892"/>
    <n v="1487329292"/>
    <b v="0"/>
    <n v="25"/>
    <b v="1"/>
    <x v="3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x v="0"/>
    <s v="USD"/>
    <n v="1426866851"/>
    <n v="1424278451"/>
    <b v="0"/>
    <n v="320"/>
    <b v="1"/>
    <x v="3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n v="168"/>
    <x v="0"/>
    <s v="USD"/>
    <n v="1471242025"/>
    <n v="1468650025"/>
    <b v="0"/>
    <n v="99"/>
    <b v="1"/>
    <x v="3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x v="0"/>
    <s v="USD"/>
    <n v="1416285300"/>
    <n v="1413824447"/>
    <b v="0"/>
    <n v="348"/>
    <b v="1"/>
    <x v="3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x v="0"/>
    <s v="USD"/>
    <n v="1442426171"/>
    <n v="1439834171"/>
    <b v="0"/>
    <n v="41"/>
    <b v="1"/>
    <x v="38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x v="0"/>
    <s v="USD"/>
    <n v="1476479447"/>
    <n v="1471295447"/>
    <b v="0"/>
    <n v="29"/>
    <b v="1"/>
    <x v="38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n v="127"/>
    <x v="0"/>
    <s v="USD"/>
    <n v="1441933459"/>
    <n v="1439341459"/>
    <b v="0"/>
    <n v="25"/>
    <b v="1"/>
    <x v="3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x v="0"/>
    <s v="USD"/>
    <n v="1471487925"/>
    <n v="1468895925"/>
    <b v="0"/>
    <n v="23"/>
    <b v="1"/>
    <x v="38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x v="0"/>
    <s v="USD"/>
    <n v="1477972740"/>
    <n v="1475326255"/>
    <b v="0"/>
    <n v="1260"/>
    <b v="1"/>
    <x v="38"/>
    <n v="89.31"/>
    <x v="1"/>
    <x v="38"/>
  </r>
  <r>
    <n v="3035"/>
    <s v="The Coalition Theater"/>
    <s v="Help create a permanent home for live comedy shows and classes in Downtown RVA."/>
    <n v="25000"/>
    <n v="27196.71"/>
    <x v="0"/>
    <n v="109"/>
    <x v="0"/>
    <s v="USD"/>
    <n v="1367674009"/>
    <n v="1365082009"/>
    <b v="0"/>
    <n v="307"/>
    <b v="1"/>
    <x v="38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x v="0"/>
    <s v="USD"/>
    <n v="1376654340"/>
    <n v="1373568644"/>
    <b v="0"/>
    <n v="329"/>
    <b v="1"/>
    <x v="38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x v="0"/>
    <s v="USD"/>
    <n v="1285995540"/>
    <n v="1279574773"/>
    <b v="0"/>
    <n v="32"/>
    <b v="1"/>
    <x v="38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x v="0"/>
    <s v="USD"/>
    <n v="1457071397"/>
    <n v="1451887397"/>
    <b v="0"/>
    <n v="27"/>
    <b v="1"/>
    <x v="38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x v="0"/>
    <s v="USD"/>
    <n v="1388303940"/>
    <n v="1386011038"/>
    <b v="0"/>
    <n v="236"/>
    <b v="1"/>
    <x v="38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n v="108"/>
    <x v="0"/>
    <s v="USD"/>
    <n v="1435359600"/>
    <n v="1434999621"/>
    <b v="0"/>
    <n v="42"/>
    <b v="1"/>
    <x v="3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n v="110"/>
    <x v="0"/>
    <s v="USD"/>
    <n v="1453323048"/>
    <n v="1450731048"/>
    <b v="0"/>
    <n v="95"/>
    <b v="1"/>
    <x v="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x v="1"/>
    <s v="GBP"/>
    <n v="1444149047"/>
    <n v="1441557047"/>
    <b v="0"/>
    <n v="37"/>
    <b v="1"/>
    <x v="3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x v="5"/>
    <s v="CAD"/>
    <n v="1429152600"/>
    <n v="1426815699"/>
    <b v="0"/>
    <n v="128"/>
    <b v="1"/>
    <x v="38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x v="0"/>
    <s v="USD"/>
    <n v="1454433998"/>
    <n v="1453137998"/>
    <b v="0"/>
    <n v="156"/>
    <b v="1"/>
    <x v="38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x v="0"/>
    <s v="USD"/>
    <n v="1408679055"/>
    <n v="1406087055"/>
    <b v="0"/>
    <n v="64"/>
    <b v="1"/>
    <x v="3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x v="0"/>
    <s v="USD"/>
    <n v="1410324720"/>
    <n v="1407784586"/>
    <b v="0"/>
    <n v="58"/>
    <b v="1"/>
    <x v="38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n v="149"/>
    <x v="0"/>
    <s v="USD"/>
    <n v="1461762960"/>
    <n v="1457999054"/>
    <b v="0"/>
    <n v="20"/>
    <b v="1"/>
    <x v="38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x v="0"/>
    <s v="USD"/>
    <n v="1420060920"/>
    <n v="1417556262"/>
    <b v="0"/>
    <n v="47"/>
    <b v="1"/>
    <x v="38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x v="0"/>
    <s v="USD"/>
    <n v="1434241255"/>
    <n v="1431649255"/>
    <b v="0"/>
    <n v="54"/>
    <b v="1"/>
    <x v="38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n v="106"/>
    <x v="0"/>
    <s v="USD"/>
    <n v="1462420960"/>
    <n v="1459828960"/>
    <b v="0"/>
    <n v="9"/>
    <b v="1"/>
    <x v="38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x v="1"/>
    <s v="GBP"/>
    <n v="1486547945"/>
    <n v="1483955945"/>
    <b v="1"/>
    <n v="35"/>
    <b v="0"/>
    <x v="38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n v="0"/>
    <x v="0"/>
    <s v="USD"/>
    <n v="1432828740"/>
    <n v="1430237094"/>
    <b v="0"/>
    <n v="2"/>
    <b v="0"/>
    <x v="38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n v="0"/>
    <x v="0"/>
    <s v="USD"/>
    <n v="1412222340"/>
    <n v="1407781013"/>
    <b v="0"/>
    <n v="3"/>
    <b v="0"/>
    <x v="38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x v="0"/>
    <s v="USD"/>
    <n v="1425258240"/>
    <n v="1422043154"/>
    <b v="0"/>
    <n v="0"/>
    <b v="0"/>
    <x v="38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n v="0"/>
    <x v="0"/>
    <s v="USD"/>
    <n v="1420844390"/>
    <n v="1415660390"/>
    <b v="0"/>
    <n v="1"/>
    <b v="0"/>
    <x v="38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x v="0"/>
    <s v="USD"/>
    <n v="1412003784"/>
    <n v="1406819784"/>
    <b v="0"/>
    <n v="0"/>
    <b v="0"/>
    <x v="38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x v="1"/>
    <s v="GBP"/>
    <n v="1459694211"/>
    <n v="1457105811"/>
    <b v="0"/>
    <n v="0"/>
    <b v="0"/>
    <x v="38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x v="13"/>
    <s v="EUR"/>
    <n v="1463734740"/>
    <n v="1459414740"/>
    <b v="0"/>
    <n v="3"/>
    <b v="0"/>
    <x v="38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x v="0"/>
    <s v="USD"/>
    <n v="1407536846"/>
    <n v="1404944846"/>
    <b v="0"/>
    <n v="11"/>
    <b v="0"/>
    <x v="3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n v="0"/>
    <x v="0"/>
    <s v="USD"/>
    <n v="1443422134"/>
    <n v="1440830134"/>
    <b v="0"/>
    <n v="6"/>
    <b v="0"/>
    <x v="38"/>
    <n v="55.83"/>
    <x v="1"/>
    <x v="38"/>
  </r>
  <r>
    <n v="3061"/>
    <s v="Help Save Parkway Cinemas!"/>
    <s v="Save a historic Local theater."/>
    <n v="1000000"/>
    <n v="0"/>
    <x v="2"/>
    <n v="0"/>
    <x v="0"/>
    <s v="USD"/>
    <n v="1407955748"/>
    <n v="1405363748"/>
    <b v="0"/>
    <n v="0"/>
    <b v="0"/>
    <x v="38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x v="0"/>
    <s v="USD"/>
    <n v="1443636000"/>
    <n v="1441111892"/>
    <b v="0"/>
    <n v="67"/>
    <b v="0"/>
    <x v="38"/>
    <n v="99.76"/>
    <x v="1"/>
    <x v="38"/>
  </r>
  <r>
    <n v="3063"/>
    <s v="Spec Haus"/>
    <s v="Members of the local Miami music scene are putting together a venue/creative space in Kendall!"/>
    <n v="3000"/>
    <n v="587"/>
    <x v="2"/>
    <n v="20"/>
    <x v="0"/>
    <s v="USD"/>
    <n v="1477174138"/>
    <n v="1474150138"/>
    <b v="0"/>
    <n v="23"/>
    <b v="0"/>
    <x v="38"/>
    <n v="25.52"/>
    <x v="1"/>
    <x v="38"/>
  </r>
  <r>
    <n v="3064"/>
    <s v="Kickstart the Crossroads Community"/>
    <s v="An epicenter for connection, creation and expression of the community."/>
    <n v="75000"/>
    <n v="8471"/>
    <x v="2"/>
    <n v="11"/>
    <x v="0"/>
    <s v="USD"/>
    <n v="1448175540"/>
    <n v="1445483246"/>
    <b v="0"/>
    <n v="72"/>
    <b v="0"/>
    <x v="38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x v="0"/>
    <s v="USD"/>
    <n v="1406683172"/>
    <n v="1404523172"/>
    <b v="0"/>
    <n v="2"/>
    <b v="0"/>
    <x v="38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x v="2"/>
    <s v="AUD"/>
    <n v="1468128537"/>
    <n v="1465536537"/>
    <b v="0"/>
    <n v="15"/>
    <b v="0"/>
    <x v="38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x v="4"/>
    <s v="NZD"/>
    <n v="1441837879"/>
    <n v="1439245879"/>
    <b v="0"/>
    <n v="1"/>
    <b v="0"/>
    <x v="3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x v="0"/>
    <s v="USD"/>
    <n v="1445013352"/>
    <n v="1442421352"/>
    <b v="0"/>
    <n v="2"/>
    <b v="0"/>
    <x v="38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x v="0"/>
    <s v="USD"/>
    <n v="1418587234"/>
    <n v="1415995234"/>
    <b v="0"/>
    <n v="7"/>
    <b v="0"/>
    <x v="3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x v="1"/>
    <s v="GBP"/>
    <n v="1481132169"/>
    <n v="1479317769"/>
    <b v="0"/>
    <n v="16"/>
    <b v="0"/>
    <x v="38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n v="60"/>
    <x v="0"/>
    <s v="USD"/>
    <n v="1429595940"/>
    <n v="1428082481"/>
    <b v="0"/>
    <n v="117"/>
    <b v="0"/>
    <x v="3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x v="0"/>
    <s v="USD"/>
    <n v="1477791960"/>
    <n v="1476549262"/>
    <b v="0"/>
    <n v="2"/>
    <b v="0"/>
    <x v="38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x v="0"/>
    <s v="USD"/>
    <n v="1434309540"/>
    <n v="1429287900"/>
    <b v="0"/>
    <n v="7"/>
    <b v="0"/>
    <x v="38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x v="6"/>
    <s v="EUR"/>
    <n v="1457617359"/>
    <n v="1455025359"/>
    <b v="0"/>
    <n v="3"/>
    <b v="0"/>
    <x v="38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n v="9"/>
    <x v="0"/>
    <s v="USD"/>
    <n v="1471573640"/>
    <n v="1467253640"/>
    <b v="0"/>
    <n v="20"/>
    <b v="0"/>
    <x v="38"/>
    <n v="64.8"/>
    <x v="1"/>
    <x v="38"/>
  </r>
  <r>
    <n v="3076"/>
    <s v="10,000 Hours"/>
    <s v="Helping female comedians get in their 10,000 Hours of practice!"/>
    <n v="10000"/>
    <n v="1506"/>
    <x v="2"/>
    <n v="15"/>
    <x v="0"/>
    <s v="USD"/>
    <n v="1444405123"/>
    <n v="1439221123"/>
    <b v="0"/>
    <n v="50"/>
    <b v="0"/>
    <x v="3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x v="5"/>
    <s v="CAD"/>
    <n v="1488495478"/>
    <n v="1485903478"/>
    <b v="0"/>
    <n v="2"/>
    <b v="0"/>
    <x v="3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x v="0"/>
    <s v="USD"/>
    <n v="1424920795"/>
    <n v="1422328795"/>
    <b v="0"/>
    <n v="3"/>
    <b v="0"/>
    <x v="38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x v="0"/>
    <s v="USD"/>
    <n v="1427040435"/>
    <n v="1424452035"/>
    <b v="0"/>
    <n v="27"/>
    <b v="0"/>
    <x v="38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x v="0"/>
    <s v="USD"/>
    <n v="1419644444"/>
    <n v="1414456844"/>
    <b v="0"/>
    <n v="7"/>
    <b v="0"/>
    <x v="38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x v="0"/>
    <s v="USD"/>
    <n v="1442722891"/>
    <n v="1440130891"/>
    <b v="0"/>
    <n v="5"/>
    <b v="0"/>
    <x v="38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x v="0"/>
    <s v="USD"/>
    <n v="1447628946"/>
    <n v="1445033346"/>
    <b v="0"/>
    <n v="0"/>
    <b v="0"/>
    <x v="38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x v="0"/>
    <s v="USD"/>
    <n v="1409547600"/>
    <n v="1406986278"/>
    <b v="0"/>
    <n v="3"/>
    <b v="0"/>
    <x v="38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x v="0"/>
    <s v="USD"/>
    <n v="1430851680"/>
    <n v="1428340931"/>
    <b v="0"/>
    <n v="6"/>
    <b v="0"/>
    <x v="3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x v="0"/>
    <s v="USD"/>
    <n v="1443561159"/>
    <n v="1440969159"/>
    <b v="0"/>
    <n v="9"/>
    <b v="0"/>
    <x v="38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x v="13"/>
    <s v="EUR"/>
    <n v="1439827559"/>
    <n v="1434643559"/>
    <b v="0"/>
    <n v="3"/>
    <b v="0"/>
    <x v="38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x v="0"/>
    <s v="USD"/>
    <n v="1482294990"/>
    <n v="1477107390"/>
    <b v="0"/>
    <n v="2"/>
    <b v="0"/>
    <x v="38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x v="0"/>
    <s v="USD"/>
    <n v="1420724460"/>
    <n v="1418046247"/>
    <b v="0"/>
    <n v="3"/>
    <b v="0"/>
    <x v="38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x v="0"/>
    <s v="USD"/>
    <n v="1468029540"/>
    <n v="1465304483"/>
    <b v="0"/>
    <n v="45"/>
    <b v="0"/>
    <x v="3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x v="0"/>
    <s v="USD"/>
    <n v="1430505545"/>
    <n v="1425325145"/>
    <b v="0"/>
    <n v="9"/>
    <b v="0"/>
    <x v="3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x v="0"/>
    <s v="USD"/>
    <n v="1471214743"/>
    <n v="1468622743"/>
    <b v="0"/>
    <n v="9"/>
    <b v="0"/>
    <x v="38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x v="0"/>
    <s v="USD"/>
    <n v="1444946400"/>
    <n v="1441723912"/>
    <b v="0"/>
    <n v="21"/>
    <b v="0"/>
    <x v="3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x v="5"/>
    <s v="CAD"/>
    <n v="1401595140"/>
    <n v="1398980941"/>
    <b v="0"/>
    <n v="17"/>
    <b v="0"/>
    <x v="38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n v="0"/>
    <x v="0"/>
    <s v="USD"/>
    <n v="1442775956"/>
    <n v="1437591956"/>
    <b v="0"/>
    <n v="1"/>
    <b v="0"/>
    <x v="38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x v="0"/>
    <s v="USD"/>
    <n v="1470011780"/>
    <n v="1464827780"/>
    <b v="0"/>
    <n v="1"/>
    <b v="0"/>
    <x v="3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x v="0"/>
    <s v="USD"/>
    <n v="1432151326"/>
    <n v="1429559326"/>
    <b v="0"/>
    <n v="14"/>
    <b v="0"/>
    <x v="38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x v="1"/>
    <s v="GBP"/>
    <n v="1475848800"/>
    <n v="1474027501"/>
    <b v="0"/>
    <n v="42"/>
    <b v="0"/>
    <x v="38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x v="0"/>
    <s v="USD"/>
    <n v="1454890620"/>
    <n v="1450724449"/>
    <b v="0"/>
    <n v="27"/>
    <b v="0"/>
    <x v="38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x v="0"/>
    <s v="USD"/>
    <n v="1455251591"/>
    <n v="1452659591"/>
    <b v="0"/>
    <n v="5"/>
    <b v="0"/>
    <x v="38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x v="0"/>
    <s v="USD"/>
    <n v="1413816975"/>
    <n v="1411224975"/>
    <b v="0"/>
    <n v="13"/>
    <b v="0"/>
    <x v="38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x v="6"/>
    <s v="EUR"/>
    <n v="1437033360"/>
    <n v="1434445937"/>
    <b v="0"/>
    <n v="12"/>
    <b v="0"/>
    <x v="3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x v="1"/>
    <s v="GBP"/>
    <n v="1471939818"/>
    <n v="1467619818"/>
    <b v="0"/>
    <n v="90"/>
    <b v="0"/>
    <x v="38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n v="0"/>
    <x v="0"/>
    <s v="USD"/>
    <n v="1434080706"/>
    <n v="1428896706"/>
    <b v="0"/>
    <n v="2"/>
    <b v="0"/>
    <x v="3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x v="2"/>
    <s v="AUD"/>
    <n v="1422928800"/>
    <n v="1420235311"/>
    <b v="0"/>
    <n v="5"/>
    <b v="0"/>
    <x v="38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x v="0"/>
    <s v="USD"/>
    <n v="1413694800"/>
    <n v="1408986916"/>
    <b v="0"/>
    <n v="31"/>
    <b v="0"/>
    <x v="38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x v="1"/>
    <s v="GBP"/>
    <n v="1442440800"/>
    <n v="1440497876"/>
    <b v="0"/>
    <n v="4"/>
    <b v="0"/>
    <x v="38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n v="20"/>
    <x v="0"/>
    <s v="USD"/>
    <n v="1431372751"/>
    <n v="1430767951"/>
    <b v="0"/>
    <n v="29"/>
    <b v="0"/>
    <x v="38"/>
    <n v="272.58999999999997"/>
    <x v="1"/>
    <x v="38"/>
  </r>
  <r>
    <n v="3108"/>
    <s v="Funding a home for our Children's Theater"/>
    <s v="We need a permanent home for the theater!"/>
    <n v="50000"/>
    <n v="26"/>
    <x v="2"/>
    <n v="0"/>
    <x v="0"/>
    <s v="USD"/>
    <n v="1430234394"/>
    <n v="1425053994"/>
    <b v="0"/>
    <n v="2"/>
    <b v="0"/>
    <x v="38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x v="0"/>
    <s v="USD"/>
    <n v="1409194810"/>
    <n v="1406170810"/>
    <b v="0"/>
    <n v="114"/>
    <b v="0"/>
    <x v="38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n v="0"/>
    <x v="0"/>
    <s v="USD"/>
    <n v="1487465119"/>
    <n v="1484009119"/>
    <b v="0"/>
    <n v="1"/>
    <b v="0"/>
    <x v="38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n v="27"/>
    <x v="0"/>
    <s v="USD"/>
    <n v="1412432220"/>
    <n v="1409753820"/>
    <b v="0"/>
    <n v="76"/>
    <b v="0"/>
    <x v="38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x v="0"/>
    <s v="USD"/>
    <n v="1477968934"/>
    <n v="1472784934"/>
    <b v="0"/>
    <n v="9"/>
    <b v="0"/>
    <x v="38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x v="0"/>
    <s v="USD"/>
    <n v="1429291982"/>
    <n v="1426699982"/>
    <b v="0"/>
    <n v="37"/>
    <b v="0"/>
    <x v="38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x v="0"/>
    <s v="USD"/>
    <n v="1411312250"/>
    <n v="1406128250"/>
    <b v="0"/>
    <n v="0"/>
    <b v="0"/>
    <x v="38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n v="3"/>
    <x v="11"/>
    <s v="SEK"/>
    <n v="1465123427"/>
    <n v="1462531427"/>
    <b v="0"/>
    <n v="1"/>
    <b v="0"/>
    <x v="38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n v="57"/>
    <x v="0"/>
    <s v="USD"/>
    <n v="1427890925"/>
    <n v="1426681325"/>
    <b v="0"/>
    <n v="10"/>
    <b v="0"/>
    <x v="3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n v="0"/>
    <x v="1"/>
    <s v="GBP"/>
    <n v="1464354720"/>
    <n v="1463648360"/>
    <b v="0"/>
    <n v="1"/>
    <b v="0"/>
    <x v="38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n v="0"/>
    <x v="11"/>
    <s v="SEK"/>
    <n v="1467473723"/>
    <n v="1465832123"/>
    <b v="0"/>
    <n v="2"/>
    <b v="0"/>
    <x v="38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x v="0"/>
    <s v="USD"/>
    <n v="1427414732"/>
    <n v="1424826332"/>
    <b v="0"/>
    <n v="1"/>
    <b v="0"/>
    <x v="38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n v="0"/>
    <x v="9"/>
    <s v="EUR"/>
    <n v="1462484196"/>
    <n v="1457303796"/>
    <b v="0"/>
    <n v="10"/>
    <b v="0"/>
    <x v="38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n v="1"/>
    <x v="5"/>
    <s v="CAD"/>
    <n v="1411748335"/>
    <n v="1406564335"/>
    <b v="0"/>
    <n v="1"/>
    <b v="0"/>
    <x v="38"/>
    <n v="10"/>
    <x v="1"/>
    <x v="38"/>
  </r>
  <r>
    <n v="3122"/>
    <s v="be back soon (Canceled)"/>
    <s v="cancelled until further notice"/>
    <n v="199"/>
    <n v="116"/>
    <x v="1"/>
    <n v="58"/>
    <x v="0"/>
    <s v="USD"/>
    <n v="1478733732"/>
    <n v="1478298132"/>
    <b v="0"/>
    <n v="2"/>
    <b v="0"/>
    <x v="3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x v="0"/>
    <s v="USD"/>
    <n v="1468108198"/>
    <n v="1465516198"/>
    <b v="0"/>
    <n v="348"/>
    <b v="0"/>
    <x v="3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n v="0"/>
    <x v="0"/>
    <s v="USD"/>
    <n v="1422902601"/>
    <n v="1417718601"/>
    <b v="0"/>
    <n v="4"/>
    <b v="0"/>
    <x v="38"/>
    <n v="6.5"/>
    <x v="1"/>
    <x v="38"/>
  </r>
  <r>
    <n v="3125"/>
    <s v="N/A (Canceled)"/>
    <s v="N/A"/>
    <n v="1500000"/>
    <n v="0"/>
    <x v="1"/>
    <n v="0"/>
    <x v="0"/>
    <s v="USD"/>
    <n v="1452142672"/>
    <n v="1449550672"/>
    <b v="0"/>
    <n v="0"/>
    <b v="0"/>
    <x v="38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x v="0"/>
    <s v="USD"/>
    <n v="1459121162"/>
    <n v="1456532762"/>
    <b v="0"/>
    <n v="17"/>
    <b v="0"/>
    <x v="38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x v="0"/>
    <s v="USD"/>
    <n v="1425242029"/>
    <n v="1422650029"/>
    <b v="0"/>
    <n v="0"/>
    <b v="0"/>
    <x v="38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x v="0"/>
    <s v="USD"/>
    <n v="1489690141"/>
    <n v="1487101741"/>
    <b v="0"/>
    <n v="117"/>
    <b v="0"/>
    <x v="6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x v="0"/>
    <s v="USD"/>
    <n v="1492542819"/>
    <n v="1489090419"/>
    <b v="0"/>
    <n v="1"/>
    <b v="0"/>
    <x v="6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n v="4"/>
    <x v="0"/>
    <s v="USD"/>
    <n v="1492145940"/>
    <n v="1489504916"/>
    <b v="0"/>
    <n v="4"/>
    <b v="0"/>
    <x v="6"/>
    <n v="93.75"/>
    <x v="1"/>
    <x v="6"/>
  </r>
  <r>
    <n v="3131"/>
    <s v="SNAKE EYES"/>
    <s v="A Staged Reading of &quot;Snake Eyes,&quot; a new play by Alex Rafala"/>
    <n v="4100"/>
    <n v="645"/>
    <x v="3"/>
    <n v="16"/>
    <x v="0"/>
    <s v="USD"/>
    <n v="1491656045"/>
    <n v="1489067645"/>
    <b v="0"/>
    <n v="12"/>
    <b v="0"/>
    <x v="6"/>
    <n v="53.75"/>
    <x v="1"/>
    <x v="6"/>
  </r>
  <r>
    <n v="3132"/>
    <s v="A Bite of a Snake Play"/>
    <s v="Smells Like Money, Drips Like Honey, Taste Like Mocha, Better Run AWAY"/>
    <n v="30000"/>
    <n v="10"/>
    <x v="3"/>
    <n v="0"/>
    <x v="0"/>
    <s v="USD"/>
    <n v="1492759460"/>
    <n v="1487579060"/>
    <b v="0"/>
    <n v="1"/>
    <b v="0"/>
    <x v="6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x v="1"/>
    <s v="GBP"/>
    <n v="1490358834"/>
    <n v="1487770434"/>
    <b v="0"/>
    <n v="16"/>
    <b v="0"/>
    <x v="6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x v="1"/>
    <s v="GBP"/>
    <n v="1490631419"/>
    <n v="1488820619"/>
    <b v="0"/>
    <n v="12"/>
    <b v="0"/>
    <x v="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x v="0"/>
    <s v="USD"/>
    <n v="1491277121"/>
    <n v="1489376321"/>
    <b v="0"/>
    <n v="7"/>
    <b v="0"/>
    <x v="6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n v="128"/>
    <x v="1"/>
    <s v="GBP"/>
    <n v="1491001140"/>
    <n v="1487847954"/>
    <b v="0"/>
    <n v="22"/>
    <b v="0"/>
    <x v="6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x v="0"/>
    <s v="USD"/>
    <n v="1493838720"/>
    <n v="1489439669"/>
    <b v="0"/>
    <n v="1"/>
    <b v="0"/>
    <x v="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x v="1"/>
    <s v="GBP"/>
    <n v="1491233407"/>
    <n v="1489591807"/>
    <b v="0"/>
    <n v="0"/>
    <b v="0"/>
    <x v="6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x v="14"/>
    <s v="MXN"/>
    <n v="1490416380"/>
    <n v="1487485760"/>
    <b v="0"/>
    <n v="6"/>
    <b v="0"/>
    <x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x v="6"/>
    <s v="EUR"/>
    <n v="1491581703"/>
    <n v="1488993303"/>
    <b v="0"/>
    <n v="4"/>
    <b v="0"/>
    <x v="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x v="9"/>
    <s v="EUR"/>
    <n v="1492372800"/>
    <n v="1488823488"/>
    <b v="0"/>
    <n v="8"/>
    <b v="0"/>
    <x v="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x v="1"/>
    <s v="GBP"/>
    <n v="1489922339"/>
    <n v="1487333939"/>
    <b v="0"/>
    <n v="3"/>
    <b v="0"/>
    <x v="6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x v="1"/>
    <s v="GBP"/>
    <n v="1491726956"/>
    <n v="1489480556"/>
    <b v="0"/>
    <n v="0"/>
    <b v="0"/>
    <x v="6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x v="0"/>
    <s v="USD"/>
    <n v="1489903200"/>
    <n v="1488459307"/>
    <b v="0"/>
    <n v="30"/>
    <b v="0"/>
    <x v="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n v="0"/>
    <x v="0"/>
    <s v="USD"/>
    <n v="1490659134"/>
    <n v="1485478734"/>
    <b v="0"/>
    <n v="0"/>
    <b v="0"/>
    <x v="6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n v="11"/>
    <x v="14"/>
    <s v="MXN"/>
    <n v="1492356166"/>
    <n v="1488471766"/>
    <b v="0"/>
    <n v="12"/>
    <b v="0"/>
    <x v="6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x v="0"/>
    <s v="USD"/>
    <n v="1415319355"/>
    <n v="1411859755"/>
    <b v="1"/>
    <n v="213"/>
    <b v="1"/>
    <x v="6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n v="131"/>
    <x v="0"/>
    <s v="USD"/>
    <n v="1412136000"/>
    <n v="1410278284"/>
    <b v="1"/>
    <n v="57"/>
    <b v="1"/>
    <x v="6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x v="0"/>
    <s v="USD"/>
    <n v="1354845600"/>
    <n v="1352766300"/>
    <b v="1"/>
    <n v="25"/>
    <b v="1"/>
    <x v="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x v="0"/>
    <s v="USD"/>
    <n v="1295928000"/>
    <n v="1288160403"/>
    <b v="1"/>
    <n v="104"/>
    <b v="1"/>
    <x v="6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n v="100"/>
    <x v="0"/>
    <s v="USD"/>
    <n v="1410379774"/>
    <n v="1407787774"/>
    <b v="1"/>
    <n v="34"/>
    <b v="1"/>
    <x v="6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x v="1"/>
    <s v="GBP"/>
    <n v="1383425367"/>
    <n v="1380833367"/>
    <b v="1"/>
    <n v="67"/>
    <b v="1"/>
    <x v="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n v="336"/>
    <x v="0"/>
    <s v="USD"/>
    <n v="1304225940"/>
    <n v="1301542937"/>
    <b v="1"/>
    <n v="241"/>
    <b v="1"/>
    <x v="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x v="0"/>
    <s v="USD"/>
    <n v="1333310458"/>
    <n v="1330722058"/>
    <b v="1"/>
    <n v="123"/>
    <b v="1"/>
    <x v="6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x v="1"/>
    <s v="GBP"/>
    <n v="1356004725"/>
    <n v="1353412725"/>
    <b v="1"/>
    <n v="302"/>
    <b v="1"/>
    <x v="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x v="0"/>
    <s v="USD"/>
    <n v="1338591144"/>
    <n v="1335567144"/>
    <b v="1"/>
    <n v="89"/>
    <b v="1"/>
    <x v="6"/>
    <n v="62.92"/>
    <x v="1"/>
    <x v="6"/>
  </r>
  <r>
    <n v="3157"/>
    <s v="Summer FourPlay"/>
    <s v="Four Directors.  Four One Acts.  Four Genres.  For You."/>
    <n v="4000"/>
    <n v="4040"/>
    <x v="0"/>
    <n v="101"/>
    <x v="0"/>
    <s v="USD"/>
    <n v="1405746000"/>
    <n v="1404932105"/>
    <b v="1"/>
    <n v="41"/>
    <b v="1"/>
    <x v="6"/>
    <n v="98.54"/>
    <x v="1"/>
    <x v="6"/>
  </r>
  <r>
    <n v="3158"/>
    <s v="Nursery Crimes"/>
    <s v="A 40s crime-noir play using nursery rhyme characters."/>
    <n v="5000"/>
    <n v="5700"/>
    <x v="0"/>
    <n v="114"/>
    <x v="0"/>
    <s v="USD"/>
    <n v="1374523752"/>
    <n v="1371931752"/>
    <b v="1"/>
    <n v="69"/>
    <b v="1"/>
    <x v="6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n v="133"/>
    <x v="0"/>
    <s v="USD"/>
    <n v="1326927600"/>
    <n v="1323221761"/>
    <b v="1"/>
    <n v="52"/>
    <b v="1"/>
    <x v="6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x v="0"/>
    <s v="USD"/>
    <n v="1407905940"/>
    <n v="1405923687"/>
    <b v="1"/>
    <n v="57"/>
    <b v="1"/>
    <x v="6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x v="1"/>
    <s v="GBP"/>
    <n v="1413377522"/>
    <n v="1410785522"/>
    <b v="1"/>
    <n v="74"/>
    <b v="1"/>
    <x v="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x v="0"/>
    <s v="USD"/>
    <n v="1404698400"/>
    <n v="1402331262"/>
    <b v="1"/>
    <n v="63"/>
    <b v="1"/>
    <x v="6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x v="0"/>
    <s v="USD"/>
    <n v="1402855525"/>
    <n v="1400263525"/>
    <b v="1"/>
    <n v="72"/>
    <b v="1"/>
    <x v="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x v="0"/>
    <s v="USD"/>
    <n v="1402341615"/>
    <n v="1399490415"/>
    <b v="1"/>
    <n v="71"/>
    <b v="1"/>
    <x v="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x v="0"/>
    <s v="USD"/>
    <n v="1304395140"/>
    <n v="1302493760"/>
    <b v="1"/>
    <n v="21"/>
    <b v="1"/>
    <x v="6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x v="0"/>
    <s v="USD"/>
    <n v="1416988740"/>
    <n v="1414514153"/>
    <b v="1"/>
    <n v="930"/>
    <b v="1"/>
    <x v="6"/>
    <n v="60.3"/>
    <x v="1"/>
    <x v="6"/>
  </r>
  <r>
    <n v="3167"/>
    <s v="Destiny is Judd Nelson: a new play at FringeNYC"/>
    <s v="What is destiny? Explore it with us this August at FringeNYC."/>
    <n v="3000"/>
    <n v="3485"/>
    <x v="0"/>
    <n v="116"/>
    <x v="0"/>
    <s v="USD"/>
    <n v="1406952781"/>
    <n v="1405743181"/>
    <b v="1"/>
    <n v="55"/>
    <b v="1"/>
    <x v="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n v="124"/>
    <x v="0"/>
    <s v="USD"/>
    <n v="1402696800"/>
    <n v="1399948353"/>
    <b v="1"/>
    <n v="61"/>
    <b v="1"/>
    <x v="6"/>
    <n v="50.9"/>
    <x v="1"/>
    <x v="6"/>
  </r>
  <r>
    <n v="3169"/>
    <s v="The Window"/>
    <s v="We're bringing The Window to the Cherry Lane Theater in January 2014."/>
    <n v="8000"/>
    <n v="8241"/>
    <x v="0"/>
    <n v="103"/>
    <x v="0"/>
    <s v="USD"/>
    <n v="1386910740"/>
    <n v="1384364561"/>
    <b v="1"/>
    <n v="82"/>
    <b v="1"/>
    <x v="6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n v="112"/>
    <x v="0"/>
    <s v="USD"/>
    <n v="1404273600"/>
    <n v="1401414944"/>
    <b v="1"/>
    <n v="71"/>
    <b v="1"/>
    <x v="6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x v="1"/>
    <s v="GBP"/>
    <n v="1462545358"/>
    <n v="1459953358"/>
    <b v="1"/>
    <n v="117"/>
    <b v="1"/>
    <x v="6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x v="0"/>
    <s v="USD"/>
    <n v="1329240668"/>
    <n v="1326648668"/>
    <b v="1"/>
    <n v="29"/>
    <b v="1"/>
    <x v="6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x v="0"/>
    <s v="USD"/>
    <n v="1411765492"/>
    <n v="1409173492"/>
    <b v="1"/>
    <n v="74"/>
    <b v="1"/>
    <x v="6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x v="0"/>
    <s v="USD"/>
    <n v="1408999508"/>
    <n v="1407789908"/>
    <b v="1"/>
    <n v="23"/>
    <b v="1"/>
    <x v="6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x v="0"/>
    <s v="USD"/>
    <n v="1297977427"/>
    <n v="1292793427"/>
    <b v="1"/>
    <n v="60"/>
    <b v="1"/>
    <x v="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x v="0"/>
    <s v="USD"/>
    <n v="1376838000"/>
    <n v="1374531631"/>
    <b v="1"/>
    <n v="55"/>
    <b v="1"/>
    <x v="6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x v="0"/>
    <s v="USD"/>
    <n v="1403366409"/>
    <n v="1400774409"/>
    <b v="1"/>
    <n v="51"/>
    <b v="1"/>
    <x v="6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x v="1"/>
    <s v="GBP"/>
    <n v="1405521075"/>
    <n v="1402929075"/>
    <b v="1"/>
    <n v="78"/>
    <b v="1"/>
    <x v="6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n v="114"/>
    <x v="0"/>
    <s v="USD"/>
    <n v="1367859071"/>
    <n v="1365699071"/>
    <b v="1"/>
    <n v="62"/>
    <b v="1"/>
    <x v="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n v="120"/>
    <x v="1"/>
    <s v="GBP"/>
    <n v="1403258049"/>
    <n v="1400666049"/>
    <b v="1"/>
    <n v="45"/>
    <b v="1"/>
    <x v="6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x v="1"/>
    <s v="GBP"/>
    <n v="1402848000"/>
    <n v="1400570787"/>
    <b v="1"/>
    <n v="15"/>
    <b v="1"/>
    <x v="6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x v="0"/>
    <s v="USD"/>
    <n v="1328029200"/>
    <n v="1323211621"/>
    <b v="1"/>
    <n v="151"/>
    <b v="1"/>
    <x v="6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n v="109"/>
    <x v="0"/>
    <s v="USD"/>
    <n v="1377284669"/>
    <n v="1375729469"/>
    <b v="1"/>
    <n v="68"/>
    <b v="1"/>
    <x v="6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n v="107"/>
    <x v="0"/>
    <s v="USD"/>
    <n v="1404258631"/>
    <n v="1401666631"/>
    <b v="1"/>
    <n v="46"/>
    <b v="1"/>
    <x v="6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x v="1"/>
    <s v="GBP"/>
    <n v="1405553241"/>
    <n v="1404948441"/>
    <b v="1"/>
    <n v="24"/>
    <b v="1"/>
    <x v="6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n v="102"/>
    <x v="1"/>
    <s v="GBP"/>
    <n v="1410901200"/>
    <n v="1408313438"/>
    <b v="1"/>
    <n v="70"/>
    <b v="1"/>
    <x v="6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x v="0"/>
    <s v="USD"/>
    <n v="1407167973"/>
    <n v="1405439973"/>
    <b v="1"/>
    <n v="244"/>
    <b v="1"/>
    <x v="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x v="1"/>
    <s v="GBP"/>
    <n v="1433930302"/>
    <n v="1432115902"/>
    <b v="0"/>
    <n v="9"/>
    <b v="0"/>
    <x v="40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x v="11"/>
    <s v="SEK"/>
    <n v="1432455532"/>
    <n v="1429863532"/>
    <b v="0"/>
    <n v="19"/>
    <b v="0"/>
    <x v="40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n v="0"/>
    <x v="5"/>
    <s v="CAD"/>
    <n v="1481258275"/>
    <n v="1478662675"/>
    <b v="0"/>
    <n v="0"/>
    <b v="0"/>
    <x v="4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n v="4"/>
    <x v="0"/>
    <s v="USD"/>
    <n v="1471370869"/>
    <n v="1466186869"/>
    <b v="0"/>
    <n v="4"/>
    <b v="0"/>
    <x v="4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n v="1"/>
    <x v="1"/>
    <s v="GBP"/>
    <n v="1425160800"/>
    <n v="1421274859"/>
    <b v="0"/>
    <n v="8"/>
    <b v="0"/>
    <x v="4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x v="1"/>
    <s v="GBP"/>
    <n v="1424474056"/>
    <n v="1420586056"/>
    <b v="0"/>
    <n v="24"/>
    <b v="0"/>
    <x v="40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x v="0"/>
    <s v="USD"/>
    <n v="1437960598"/>
    <n v="1435368598"/>
    <b v="0"/>
    <n v="0"/>
    <b v="0"/>
    <x v="4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x v="0"/>
    <s v="USD"/>
    <n v="1423750542"/>
    <n v="1421158542"/>
    <b v="0"/>
    <n v="39"/>
    <b v="0"/>
    <x v="4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x v="0"/>
    <s v="USD"/>
    <n v="1438437600"/>
    <n v="1433254875"/>
    <b v="0"/>
    <n v="6"/>
    <b v="0"/>
    <x v="4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n v="11"/>
    <x v="10"/>
    <s v="NOK"/>
    <n v="1423050618"/>
    <n v="1420458618"/>
    <b v="0"/>
    <n v="4"/>
    <b v="0"/>
    <x v="4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x v="8"/>
    <s v="DKK"/>
    <n v="1424081477"/>
    <n v="1420798277"/>
    <b v="0"/>
    <n v="3"/>
    <b v="0"/>
    <x v="4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x v="0"/>
    <s v="USD"/>
    <n v="1410037200"/>
    <n v="1407435418"/>
    <b v="0"/>
    <n v="53"/>
    <b v="0"/>
    <x v="40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x v="0"/>
    <s v="USD"/>
    <n v="1461994440"/>
    <n v="1459410101"/>
    <b v="0"/>
    <n v="1"/>
    <b v="0"/>
    <x v="4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x v="1"/>
    <s v="GBP"/>
    <n v="1409509477"/>
    <n v="1407695077"/>
    <b v="0"/>
    <n v="2"/>
    <b v="0"/>
    <x v="4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x v="0"/>
    <s v="USD"/>
    <n v="1450072740"/>
    <n v="1445027346"/>
    <b v="0"/>
    <n v="25"/>
    <b v="0"/>
    <x v="40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x v="0"/>
    <s v="USD"/>
    <n v="1443224622"/>
    <n v="1440632622"/>
    <b v="0"/>
    <n v="6"/>
    <b v="0"/>
    <x v="40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x v="0"/>
    <s v="USD"/>
    <n v="1437149640"/>
    <n v="1434558479"/>
    <b v="0"/>
    <n v="0"/>
    <b v="0"/>
    <x v="4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x v="1"/>
    <s v="GBP"/>
    <n v="1430470772"/>
    <n v="1427878772"/>
    <b v="0"/>
    <n v="12"/>
    <b v="0"/>
    <x v="40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x v="0"/>
    <s v="USD"/>
    <n v="1442644651"/>
    <n v="1440052651"/>
    <b v="0"/>
    <n v="0"/>
    <b v="0"/>
    <x v="4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x v="0"/>
    <s v="USD"/>
    <n v="1429767607"/>
    <n v="1424587207"/>
    <b v="0"/>
    <n v="36"/>
    <b v="0"/>
    <x v="40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x v="0"/>
    <s v="USD"/>
    <n v="1406557877"/>
    <n v="1404743477"/>
    <b v="1"/>
    <n v="82"/>
    <b v="1"/>
    <x v="6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x v="0"/>
    <s v="USD"/>
    <n v="1403305200"/>
    <n v="1400512658"/>
    <b v="1"/>
    <n v="226"/>
    <b v="1"/>
    <x v="6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x v="0"/>
    <s v="USD"/>
    <n v="1338523140"/>
    <n v="1334442519"/>
    <b v="1"/>
    <n v="60"/>
    <b v="1"/>
    <x v="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x v="0"/>
    <s v="USD"/>
    <n v="1408068000"/>
    <n v="1405346680"/>
    <b v="1"/>
    <n v="322"/>
    <b v="1"/>
    <x v="6"/>
    <n v="85.53"/>
    <x v="1"/>
    <x v="6"/>
  </r>
  <r>
    <n v="3212"/>
    <s v="Campo Maldito"/>
    <s v="Help us bring our production of Campo Maldito to New York AND San Francisco!"/>
    <n v="4000"/>
    <n v="5050"/>
    <x v="0"/>
    <n v="126"/>
    <x v="0"/>
    <s v="USD"/>
    <n v="1407524751"/>
    <n v="1404932751"/>
    <b v="1"/>
    <n v="94"/>
    <b v="1"/>
    <x v="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x v="1"/>
    <s v="GBP"/>
    <n v="1437934759"/>
    <n v="1434478759"/>
    <b v="1"/>
    <n v="47"/>
    <b v="1"/>
    <x v="6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x v="1"/>
    <s v="GBP"/>
    <n v="1452038100"/>
    <n v="1448823673"/>
    <b v="1"/>
    <n v="115"/>
    <b v="1"/>
    <x v="6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x v="0"/>
    <s v="USD"/>
    <n v="1441857540"/>
    <n v="1438617471"/>
    <b v="1"/>
    <n v="134"/>
    <b v="1"/>
    <x v="6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n v="100"/>
    <x v="1"/>
    <s v="GBP"/>
    <n v="1436625000"/>
    <n v="1433934371"/>
    <b v="1"/>
    <n v="35"/>
    <b v="1"/>
    <x v="6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n v="116"/>
    <x v="0"/>
    <s v="USD"/>
    <n v="1478264784"/>
    <n v="1475672784"/>
    <b v="1"/>
    <n v="104"/>
    <b v="1"/>
    <x v="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x v="1"/>
    <s v="GBP"/>
    <n v="1419984000"/>
    <n v="1417132986"/>
    <b v="1"/>
    <n v="184"/>
    <b v="1"/>
    <x v="6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n v="100"/>
    <x v="0"/>
    <s v="USD"/>
    <n v="1427063747"/>
    <n v="1424043347"/>
    <b v="1"/>
    <n v="119"/>
    <b v="1"/>
    <x v="6"/>
    <n v="168.25"/>
    <x v="1"/>
    <x v="6"/>
  </r>
  <r>
    <n v="3220"/>
    <s v="Burners"/>
    <s v="A sci-fi thriller for the stage opening March 10 in Los Angeles."/>
    <n v="15000"/>
    <n v="15126"/>
    <x v="0"/>
    <n v="101"/>
    <x v="0"/>
    <s v="USD"/>
    <n v="1489352400"/>
    <n v="1486411204"/>
    <b v="1"/>
    <n v="59"/>
    <b v="1"/>
    <x v="6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x v="1"/>
    <s v="GBP"/>
    <n v="1436114603"/>
    <n v="1433090603"/>
    <b v="1"/>
    <n v="113"/>
    <b v="1"/>
    <x v="6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n v="125"/>
    <x v="0"/>
    <s v="USD"/>
    <n v="1445722140"/>
    <n v="1443016697"/>
    <b v="1"/>
    <n v="84"/>
    <b v="1"/>
    <x v="6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n v="110"/>
    <x v="0"/>
    <s v="USD"/>
    <n v="1440100976"/>
    <n v="1437508976"/>
    <b v="1"/>
    <n v="74"/>
    <b v="1"/>
    <x v="6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x v="0"/>
    <s v="USD"/>
    <n v="1484024400"/>
    <n v="1479932713"/>
    <b v="1"/>
    <n v="216"/>
    <b v="1"/>
    <x v="6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x v="0"/>
    <s v="USD"/>
    <n v="1464987600"/>
    <n v="1463145938"/>
    <b v="1"/>
    <n v="39"/>
    <b v="1"/>
    <x v="6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x v="1"/>
    <s v="GBP"/>
    <n v="1446213612"/>
    <n v="1443621612"/>
    <b v="1"/>
    <n v="21"/>
    <b v="1"/>
    <x v="6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x v="1"/>
    <s v="GBP"/>
    <n v="1484687436"/>
    <n v="1482095436"/>
    <b v="0"/>
    <n v="30"/>
    <b v="1"/>
    <x v="6"/>
    <n v="50"/>
    <x v="1"/>
    <x v="6"/>
  </r>
  <r>
    <n v="3228"/>
    <s v="Hear Me Roar: A Season of Powerful Women"/>
    <s v="A Season of Powerful Women. A Season of Defiance."/>
    <n v="7000"/>
    <n v="7164"/>
    <x v="0"/>
    <n v="102"/>
    <x v="0"/>
    <s v="USD"/>
    <n v="1450328340"/>
    <n v="1447606884"/>
    <b v="1"/>
    <n v="37"/>
    <b v="1"/>
    <x v="6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x v="0"/>
    <s v="USD"/>
    <n v="1416470398"/>
    <n v="1413874798"/>
    <b v="1"/>
    <n v="202"/>
    <b v="1"/>
    <x v="6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x v="0"/>
    <s v="USD"/>
    <n v="1412135940"/>
    <n v="1410840126"/>
    <b v="1"/>
    <n v="37"/>
    <b v="1"/>
    <x v="6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x v="0"/>
    <s v="USD"/>
    <n v="1460846347"/>
    <n v="1458254347"/>
    <b v="0"/>
    <n v="28"/>
    <b v="1"/>
    <x v="6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x v="0"/>
    <s v="USD"/>
    <n v="1462334340"/>
    <n v="1459711917"/>
    <b v="1"/>
    <n v="26"/>
    <b v="1"/>
    <x v="6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n v="119"/>
    <x v="0"/>
    <s v="USD"/>
    <n v="1488482355"/>
    <n v="1485890355"/>
    <b v="0"/>
    <n v="61"/>
    <b v="1"/>
    <x v="6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x v="1"/>
    <s v="GBP"/>
    <n v="1485991860"/>
    <n v="1483124208"/>
    <b v="0"/>
    <n v="115"/>
    <b v="1"/>
    <x v="6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x v="0"/>
    <s v="USD"/>
    <n v="1467361251"/>
    <n v="1464769251"/>
    <b v="1"/>
    <n v="181"/>
    <b v="1"/>
    <x v="6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x v="0"/>
    <s v="USD"/>
    <n v="1482962433"/>
    <n v="1480370433"/>
    <b v="0"/>
    <n v="110"/>
    <b v="1"/>
    <x v="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n v="101"/>
    <x v="0"/>
    <s v="USD"/>
    <n v="1443499140"/>
    <n v="1441452184"/>
    <b v="1"/>
    <n v="269"/>
    <b v="1"/>
    <x v="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x v="1"/>
    <s v="GBP"/>
    <n v="1435752898"/>
    <n v="1433160898"/>
    <b v="1"/>
    <n v="79"/>
    <b v="1"/>
    <x v="6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x v="1"/>
    <s v="GBP"/>
    <n v="1445817540"/>
    <n v="1443665293"/>
    <b v="1"/>
    <n v="104"/>
    <b v="1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x v="1"/>
    <s v="GBP"/>
    <n v="1487286000"/>
    <n v="1484843948"/>
    <b v="0"/>
    <n v="34"/>
    <b v="1"/>
    <x v="6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x v="0"/>
    <s v="USD"/>
    <n v="1413269940"/>
    <n v="1410421670"/>
    <b v="1"/>
    <n v="167"/>
    <b v="1"/>
    <x v="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n v="127"/>
    <x v="0"/>
    <s v="USD"/>
    <n v="1411150092"/>
    <n v="1408558092"/>
    <b v="1"/>
    <n v="183"/>
    <b v="1"/>
    <x v="6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x v="0"/>
    <s v="USD"/>
    <n v="1444348800"/>
    <n v="1442283562"/>
    <b v="1"/>
    <n v="71"/>
    <b v="1"/>
    <x v="6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n v="103"/>
    <x v="1"/>
    <s v="GBP"/>
    <n v="1480613982"/>
    <n v="1478018382"/>
    <b v="0"/>
    <n v="69"/>
    <b v="1"/>
    <x v="6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x v="0"/>
    <s v="USD"/>
    <n v="1434074400"/>
    <n v="1431354258"/>
    <b v="0"/>
    <n v="270"/>
    <b v="1"/>
    <x v="6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n v="111"/>
    <x v="0"/>
    <s v="USD"/>
    <n v="1442030340"/>
    <n v="1439551200"/>
    <b v="1"/>
    <n v="193"/>
    <b v="1"/>
    <x v="6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x v="1"/>
    <s v="GBP"/>
    <n v="1436696712"/>
    <n v="1434104712"/>
    <b v="1"/>
    <n v="57"/>
    <b v="1"/>
    <x v="6"/>
    <n v="46.43"/>
    <x v="1"/>
    <x v="6"/>
  </r>
  <r>
    <n v="3248"/>
    <s v="Honest Accomplice Theatre 2015-16 Season"/>
    <s v="Honest Accomplice Theatre produces theatre for social change."/>
    <n v="12000"/>
    <n v="12095"/>
    <x v="0"/>
    <n v="101"/>
    <x v="0"/>
    <s v="USD"/>
    <n v="1428178757"/>
    <n v="1425590357"/>
    <b v="1"/>
    <n v="200"/>
    <b v="1"/>
    <x v="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x v="0"/>
    <s v="USD"/>
    <n v="1434822914"/>
    <n v="1432230914"/>
    <b v="1"/>
    <n v="88"/>
    <b v="1"/>
    <x v="6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x v="0"/>
    <s v="USD"/>
    <n v="1415213324"/>
    <n v="1412617724"/>
    <b v="1"/>
    <n v="213"/>
    <b v="1"/>
    <x v="6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x v="0"/>
    <s v="USD"/>
    <n v="1434907966"/>
    <n v="1432315966"/>
    <b v="1"/>
    <n v="20"/>
    <b v="1"/>
    <x v="6"/>
    <n v="83.05"/>
    <x v="1"/>
    <x v="6"/>
  </r>
  <r>
    <n v="3252"/>
    <s v="Modern Love"/>
    <s v="How do we navigate the boundaries between friendship, sexual intimacy and obsessive desire?"/>
    <n v="2250"/>
    <n v="2876"/>
    <x v="0"/>
    <n v="128"/>
    <x v="1"/>
    <s v="GBP"/>
    <n v="1473247240"/>
    <n v="1470655240"/>
    <b v="1"/>
    <n v="50"/>
    <b v="1"/>
    <x v="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n v="102"/>
    <x v="0"/>
    <s v="USD"/>
    <n v="1473306300"/>
    <n v="1471701028"/>
    <b v="1"/>
    <n v="115"/>
    <b v="1"/>
    <x v="6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x v="1"/>
    <s v="GBP"/>
    <n v="1427331809"/>
    <n v="1424743409"/>
    <b v="1"/>
    <n v="186"/>
    <b v="1"/>
    <x v="6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x v="1"/>
    <s v="GBP"/>
    <n v="1412706375"/>
    <n v="1410114375"/>
    <b v="1"/>
    <n v="18"/>
    <b v="1"/>
    <x v="6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x v="0"/>
    <s v="USD"/>
    <n v="1433995140"/>
    <n v="1432129577"/>
    <b v="1"/>
    <n v="176"/>
    <b v="1"/>
    <x v="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x v="1"/>
    <s v="GBP"/>
    <n v="1487769952"/>
    <n v="1485177952"/>
    <b v="0"/>
    <n v="41"/>
    <b v="1"/>
    <x v="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n v="105"/>
    <x v="0"/>
    <s v="USD"/>
    <n v="1420751861"/>
    <n v="1418159861"/>
    <b v="1"/>
    <n v="75"/>
    <b v="1"/>
    <x v="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x v="0"/>
    <s v="USD"/>
    <n v="1475294340"/>
    <n v="1472753745"/>
    <b v="1"/>
    <n v="97"/>
    <b v="1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x v="0"/>
    <s v="USD"/>
    <n v="1448903318"/>
    <n v="1445875718"/>
    <b v="1"/>
    <n v="73"/>
    <b v="1"/>
    <x v="6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x v="0"/>
    <s v="USD"/>
    <n v="1437067476"/>
    <n v="1434475476"/>
    <b v="1"/>
    <n v="49"/>
    <b v="1"/>
    <x v="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n v="103"/>
    <x v="0"/>
    <s v="USD"/>
    <n v="1419220800"/>
    <n v="1416555262"/>
    <b v="1"/>
    <n v="134"/>
    <b v="1"/>
    <x v="6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n v="112"/>
    <x v="0"/>
    <s v="USD"/>
    <n v="1446238800"/>
    <n v="1444220588"/>
    <b v="1"/>
    <n v="68"/>
    <b v="1"/>
    <x v="6"/>
    <n v="41.24"/>
    <x v="1"/>
    <x v="6"/>
  </r>
  <r>
    <n v="3264"/>
    <s v="Kapow-i GoGo at The PIT"/>
    <s v="The three part comedic saga of Kapow-i GoGo, who saves the world.  Again.  And again."/>
    <n v="2500"/>
    <n v="2575"/>
    <x v="0"/>
    <n v="103"/>
    <x v="0"/>
    <s v="USD"/>
    <n v="1422482400"/>
    <n v="1421089938"/>
    <b v="1"/>
    <n v="49"/>
    <b v="1"/>
    <x v="6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x v="17"/>
    <s v="EUR"/>
    <n v="1449162000"/>
    <n v="1446570315"/>
    <b v="1"/>
    <n v="63"/>
    <b v="1"/>
    <x v="6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n v="131"/>
    <x v="0"/>
    <s v="USD"/>
    <n v="1434142800"/>
    <n v="1431435122"/>
    <b v="1"/>
    <n v="163"/>
    <b v="1"/>
    <x v="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x v="0"/>
    <s v="USD"/>
    <n v="1437156660"/>
    <n v="1434564660"/>
    <b v="1"/>
    <n v="288"/>
    <b v="1"/>
    <x v="6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x v="0"/>
    <s v="USD"/>
    <n v="1472074928"/>
    <n v="1470692528"/>
    <b v="1"/>
    <n v="42"/>
    <b v="1"/>
    <x v="6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x v="1"/>
    <s v="GBP"/>
    <n v="1434452400"/>
    <n v="1431509397"/>
    <b v="1"/>
    <n v="70"/>
    <b v="1"/>
    <x v="6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x v="1"/>
    <s v="GBP"/>
    <n v="1436705265"/>
    <n v="1434113265"/>
    <b v="1"/>
    <n v="30"/>
    <b v="1"/>
    <x v="6"/>
    <n v="61"/>
    <x v="1"/>
    <x v="6"/>
  </r>
  <r>
    <n v="3271"/>
    <s v="Saxon Court at Southwark Playhouse"/>
    <s v="A razor sharp satire to darken your Christmas."/>
    <n v="1500"/>
    <n v="1950"/>
    <x v="0"/>
    <n v="130"/>
    <x v="1"/>
    <s v="GBP"/>
    <n v="1414927775"/>
    <n v="1412332175"/>
    <b v="1"/>
    <n v="51"/>
    <b v="1"/>
    <x v="6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x v="0"/>
    <s v="USD"/>
    <n v="1446814809"/>
    <n v="1444219209"/>
    <b v="1"/>
    <n v="145"/>
    <b v="1"/>
    <x v="6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x v="0"/>
    <s v="USD"/>
    <n v="1473879600"/>
    <n v="1472498042"/>
    <b v="1"/>
    <n v="21"/>
    <b v="1"/>
    <x v="6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x v="0"/>
    <s v="USD"/>
    <n v="1458075600"/>
    <n v="1454259272"/>
    <b v="1"/>
    <n v="286"/>
    <b v="1"/>
    <x v="6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x v="0"/>
    <s v="USD"/>
    <n v="1423456200"/>
    <n v="1421183271"/>
    <b v="1"/>
    <n v="12"/>
    <b v="1"/>
    <x v="6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x v="5"/>
    <s v="CAD"/>
    <n v="1459483140"/>
    <n v="1456526879"/>
    <b v="1"/>
    <n v="100"/>
    <b v="1"/>
    <x v="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x v="1"/>
    <s v="GBP"/>
    <n v="1416331406"/>
    <n v="1413735806"/>
    <b v="1"/>
    <n v="100"/>
    <b v="1"/>
    <x v="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x v="1"/>
    <s v="GBP"/>
    <n v="1433017303"/>
    <n v="1430425303"/>
    <b v="1"/>
    <n v="34"/>
    <b v="1"/>
    <x v="6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x v="0"/>
    <s v="USD"/>
    <n v="1459474059"/>
    <n v="1456885659"/>
    <b v="0"/>
    <n v="63"/>
    <b v="1"/>
    <x v="6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x v="0"/>
    <s v="USD"/>
    <n v="1433134800"/>
    <n v="1430158198"/>
    <b v="0"/>
    <n v="30"/>
    <b v="1"/>
    <x v="6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x v="0"/>
    <s v="USD"/>
    <n v="1441153705"/>
    <n v="1438561705"/>
    <b v="0"/>
    <n v="47"/>
    <b v="1"/>
    <x v="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x v="0"/>
    <s v="USD"/>
    <n v="1461904788"/>
    <n v="1458103188"/>
    <b v="0"/>
    <n v="237"/>
    <b v="1"/>
    <x v="6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x v="1"/>
    <s v="GBP"/>
    <n v="1455138000"/>
    <n v="1452448298"/>
    <b v="0"/>
    <n v="47"/>
    <b v="1"/>
    <x v="6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n v="102"/>
    <x v="0"/>
    <s v="USD"/>
    <n v="1454047140"/>
    <n v="1452546853"/>
    <b v="0"/>
    <n v="15"/>
    <b v="1"/>
    <x v="6"/>
    <n v="203.2"/>
    <x v="1"/>
    <x v="6"/>
  </r>
  <r>
    <n v="3285"/>
    <s v="By Morning"/>
    <s v="A new play by Matthew Gasda"/>
    <n v="4999"/>
    <n v="5604"/>
    <x v="0"/>
    <n v="112"/>
    <x v="0"/>
    <s v="USD"/>
    <n v="1488258000"/>
    <n v="1485556626"/>
    <b v="0"/>
    <n v="81"/>
    <b v="1"/>
    <x v="6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x v="0"/>
    <s v="USD"/>
    <n v="1471291782"/>
    <n v="1468699782"/>
    <b v="0"/>
    <n v="122"/>
    <b v="1"/>
    <x v="6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n v="100"/>
    <x v="5"/>
    <s v="CAD"/>
    <n v="1448733628"/>
    <n v="1446573628"/>
    <b v="0"/>
    <n v="34"/>
    <b v="1"/>
    <x v="6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x v="1"/>
    <s v="GBP"/>
    <n v="1466463600"/>
    <n v="1463337315"/>
    <b v="0"/>
    <n v="207"/>
    <b v="1"/>
    <x v="6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x v="1"/>
    <s v="GBP"/>
    <n v="1487580602"/>
    <n v="1485161402"/>
    <b v="0"/>
    <n v="25"/>
    <b v="1"/>
    <x v="6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x v="1"/>
    <s v="GBP"/>
    <n v="1489234891"/>
    <n v="1486642891"/>
    <b v="0"/>
    <n v="72"/>
    <b v="1"/>
    <x v="6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x v="0"/>
    <s v="USD"/>
    <n v="1442462340"/>
    <n v="1439743900"/>
    <b v="0"/>
    <n v="14"/>
    <b v="1"/>
    <x v="6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x v="1"/>
    <s v="GBP"/>
    <n v="1449257348"/>
    <n v="1444069748"/>
    <b v="0"/>
    <n v="15"/>
    <b v="1"/>
    <x v="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x v="4"/>
    <s v="NZD"/>
    <n v="1488622352"/>
    <n v="1486030352"/>
    <b v="0"/>
    <n v="91"/>
    <b v="1"/>
    <x v="6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x v="1"/>
    <s v="GBP"/>
    <n v="1434459554"/>
    <n v="1431867554"/>
    <b v="0"/>
    <n v="24"/>
    <b v="1"/>
    <x v="6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x v="1"/>
    <s v="GBP"/>
    <n v="1474886229"/>
    <n v="1472294229"/>
    <b v="0"/>
    <n v="27"/>
    <b v="1"/>
    <x v="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x v="1"/>
    <s v="GBP"/>
    <n v="1448229600"/>
    <n v="1446401372"/>
    <b v="0"/>
    <n v="47"/>
    <b v="1"/>
    <x v="6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n v="100"/>
    <x v="1"/>
    <s v="GBP"/>
    <n v="1438037940"/>
    <n v="1436380256"/>
    <b v="0"/>
    <n v="44"/>
    <b v="1"/>
    <x v="6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x v="0"/>
    <s v="USD"/>
    <n v="1442102400"/>
    <n v="1440370768"/>
    <b v="0"/>
    <n v="72"/>
    <b v="1"/>
    <x v="6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x v="0"/>
    <s v="USD"/>
    <n v="1444860063"/>
    <n v="1442268063"/>
    <b v="0"/>
    <n v="63"/>
    <b v="1"/>
    <x v="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n v="136"/>
    <x v="0"/>
    <s v="USD"/>
    <n v="1430329862"/>
    <n v="1428515462"/>
    <b v="0"/>
    <n v="88"/>
    <b v="1"/>
    <x v="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x v="0"/>
    <s v="USD"/>
    <n v="1470034740"/>
    <n v="1466185176"/>
    <b v="0"/>
    <n v="70"/>
    <b v="1"/>
    <x v="6"/>
    <n v="57.2"/>
    <x v="1"/>
    <x v="6"/>
  </r>
  <r>
    <n v="3302"/>
    <s v="El muro de BorÃ­s KiÃ©n"/>
    <s v="FilosofÃ­a de los anÃ³nimos"/>
    <n v="8400"/>
    <n v="8685"/>
    <x v="0"/>
    <n v="103"/>
    <x v="3"/>
    <s v="EUR"/>
    <n v="1481099176"/>
    <n v="1478507176"/>
    <b v="0"/>
    <n v="50"/>
    <b v="1"/>
    <x v="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x v="0"/>
    <s v="USD"/>
    <n v="1427553484"/>
    <n v="1424533084"/>
    <b v="0"/>
    <n v="35"/>
    <b v="1"/>
    <x v="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n v="105"/>
    <x v="0"/>
    <s v="USD"/>
    <n v="1482418752"/>
    <n v="1479826752"/>
    <b v="0"/>
    <n v="175"/>
    <b v="1"/>
    <x v="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x v="0"/>
    <s v="USD"/>
    <n v="1438374748"/>
    <n v="1435782748"/>
    <b v="0"/>
    <n v="20"/>
    <b v="1"/>
    <x v="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x v="0"/>
    <s v="USD"/>
    <n v="1465527600"/>
    <n v="1462252542"/>
    <b v="0"/>
    <n v="54"/>
    <b v="1"/>
    <x v="6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x v="0"/>
    <s v="USD"/>
    <n v="1463275339"/>
    <n v="1460683339"/>
    <b v="0"/>
    <n v="20"/>
    <b v="1"/>
    <x v="6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n v="122"/>
    <x v="0"/>
    <s v="USD"/>
    <n v="1460581365"/>
    <n v="1458766965"/>
    <b v="0"/>
    <n v="57"/>
    <b v="1"/>
    <x v="6"/>
    <n v="75.09"/>
    <x v="1"/>
    <x v="6"/>
  </r>
  <r>
    <n v="3309"/>
    <s v="Collision Course"/>
    <s v="Two unlikely friends, a garage, tinned beans &amp; the end of the world."/>
    <n v="350"/>
    <n v="558"/>
    <x v="0"/>
    <n v="159"/>
    <x v="1"/>
    <s v="GBP"/>
    <n v="1476632178"/>
    <n v="1473953778"/>
    <b v="0"/>
    <n v="31"/>
    <b v="1"/>
    <x v="6"/>
    <n v="18"/>
    <x v="1"/>
    <x v="6"/>
  </r>
  <r>
    <n v="3310"/>
    <s v="The Island Boys: A New Play"/>
    <s v="A new play about coming coming home, recovery, and trying to find God in the process."/>
    <n v="6500"/>
    <n v="6505"/>
    <x v="0"/>
    <n v="100"/>
    <x v="0"/>
    <s v="USD"/>
    <n v="1444169825"/>
    <n v="1441577825"/>
    <b v="0"/>
    <n v="31"/>
    <b v="1"/>
    <x v="6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x v="0"/>
    <s v="USD"/>
    <n v="1445065210"/>
    <n v="1442473210"/>
    <b v="0"/>
    <n v="45"/>
    <b v="1"/>
    <x v="6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n v="100"/>
    <x v="0"/>
    <s v="USD"/>
    <n v="1478901600"/>
    <n v="1477077946"/>
    <b v="0"/>
    <n v="41"/>
    <b v="1"/>
    <x v="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n v="116"/>
    <x v="0"/>
    <s v="USD"/>
    <n v="1453856400"/>
    <n v="1452664317"/>
    <b v="0"/>
    <n v="29"/>
    <b v="1"/>
    <x v="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n v="211"/>
    <x v="1"/>
    <s v="GBP"/>
    <n v="1431115500"/>
    <n v="1428733511"/>
    <b v="0"/>
    <n v="58"/>
    <b v="1"/>
    <x v="6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x v="1"/>
    <s v="GBP"/>
    <n v="1462519041"/>
    <n v="1459927041"/>
    <b v="0"/>
    <n v="89"/>
    <b v="1"/>
    <x v="6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x v="0"/>
    <s v="USD"/>
    <n v="1407506040"/>
    <n v="1404680075"/>
    <b v="0"/>
    <n v="125"/>
    <b v="1"/>
    <x v="6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n v="106"/>
    <x v="0"/>
    <s v="USD"/>
    <n v="1465347424"/>
    <n v="1462755424"/>
    <b v="0"/>
    <n v="18"/>
    <b v="1"/>
    <x v="6"/>
    <n v="61.94"/>
    <x v="1"/>
    <x v="6"/>
  </r>
  <r>
    <n v="3318"/>
    <s v="ROOMIES - Atlantic Canada Tour 2016-17"/>
    <s v="Help us strengthen and inspire disability arts in Atlantic Canada"/>
    <n v="2000"/>
    <n v="2512"/>
    <x v="0"/>
    <n v="126"/>
    <x v="5"/>
    <s v="CAD"/>
    <n v="1460341800"/>
    <n v="1456902893"/>
    <b v="0"/>
    <n v="32"/>
    <b v="1"/>
    <x v="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x v="1"/>
    <s v="GBP"/>
    <n v="1422712986"/>
    <n v="1418824986"/>
    <b v="0"/>
    <n v="16"/>
    <b v="1"/>
    <x v="6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n v="101"/>
    <x v="0"/>
    <s v="USD"/>
    <n v="1466557557"/>
    <n v="1463965557"/>
    <b v="0"/>
    <n v="38"/>
    <b v="1"/>
    <x v="6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x v="0"/>
    <s v="USD"/>
    <n v="1413431940"/>
    <n v="1412216665"/>
    <b v="0"/>
    <n v="15"/>
    <b v="1"/>
    <x v="6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x v="0"/>
    <s v="USD"/>
    <n v="1466567700"/>
    <n v="1464653696"/>
    <b v="0"/>
    <n v="23"/>
    <b v="1"/>
    <x v="6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x v="1"/>
    <s v="GBP"/>
    <n v="1474793208"/>
    <n v="1472201208"/>
    <b v="0"/>
    <n v="49"/>
    <b v="1"/>
    <x v="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n v="102"/>
    <x v="17"/>
    <s v="EUR"/>
    <n v="1465135190"/>
    <n v="1463925590"/>
    <b v="0"/>
    <n v="10"/>
    <b v="1"/>
    <x v="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x v="1"/>
    <s v="GBP"/>
    <n v="1428256277"/>
    <n v="1425235877"/>
    <b v="0"/>
    <n v="15"/>
    <b v="1"/>
    <x v="6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x v="0"/>
    <s v="USD"/>
    <n v="1425830905"/>
    <n v="1423242505"/>
    <b v="0"/>
    <n v="57"/>
    <b v="1"/>
    <x v="6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x v="1"/>
    <s v="GBP"/>
    <n v="1462697966"/>
    <n v="1460105966"/>
    <b v="0"/>
    <n v="33"/>
    <b v="1"/>
    <x v="6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x v="0"/>
    <s v="USD"/>
    <n v="1404522000"/>
    <n v="1404308883"/>
    <b v="0"/>
    <n v="9"/>
    <b v="1"/>
    <x v="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n v="117"/>
    <x v="1"/>
    <s v="GBP"/>
    <n v="1406502000"/>
    <n v="1405583108"/>
    <b v="0"/>
    <n v="26"/>
    <b v="1"/>
    <x v="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x v="1"/>
    <s v="GBP"/>
    <n v="1427919468"/>
    <n v="1425331068"/>
    <b v="0"/>
    <n v="69"/>
    <b v="1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x v="0"/>
    <s v="USD"/>
    <n v="1444149886"/>
    <n v="1441125886"/>
    <b v="0"/>
    <n v="65"/>
    <b v="1"/>
    <x v="6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n v="100"/>
    <x v="0"/>
    <s v="USD"/>
    <n v="1405802330"/>
    <n v="1403210330"/>
    <b v="0"/>
    <n v="83"/>
    <b v="1"/>
    <x v="6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x v="0"/>
    <s v="USD"/>
    <n v="1434384880"/>
    <n v="1432484080"/>
    <b v="0"/>
    <n v="111"/>
    <b v="1"/>
    <x v="6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n v="139"/>
    <x v="0"/>
    <s v="USD"/>
    <n v="1438259422"/>
    <n v="1435667422"/>
    <b v="0"/>
    <n v="46"/>
    <b v="1"/>
    <x v="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x v="1"/>
    <s v="GBP"/>
    <n v="1407106800"/>
    <n v="1404749446"/>
    <b v="0"/>
    <n v="63"/>
    <b v="1"/>
    <x v="6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n v="100"/>
    <x v="1"/>
    <s v="GBP"/>
    <n v="1459845246"/>
    <n v="1457429646"/>
    <b v="0"/>
    <n v="9"/>
    <b v="1"/>
    <x v="6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x v="1"/>
    <s v="GBP"/>
    <n v="1412974800"/>
    <n v="1411109167"/>
    <b v="0"/>
    <n v="34"/>
    <b v="1"/>
    <x v="6"/>
    <n v="81.03"/>
    <x v="1"/>
    <x v="6"/>
  </r>
  <r>
    <n v="3338"/>
    <s v="The Last Days of Judas Iscariot"/>
    <s v="Join Estelle Parsons in support of Theater That Looks and Sounds Like America"/>
    <n v="15000"/>
    <n v="15327"/>
    <x v="0"/>
    <n v="102"/>
    <x v="0"/>
    <s v="USD"/>
    <n v="1487944080"/>
    <n v="1486129680"/>
    <b v="0"/>
    <n v="112"/>
    <b v="1"/>
    <x v="6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x v="0"/>
    <s v="USD"/>
    <n v="1469721518"/>
    <n v="1467129518"/>
    <b v="0"/>
    <n v="47"/>
    <b v="1"/>
    <x v="6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x v="0"/>
    <s v="USD"/>
    <n v="1481066554"/>
    <n v="1478906554"/>
    <b v="0"/>
    <n v="38"/>
    <b v="1"/>
    <x v="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x v="1"/>
    <s v="GBP"/>
    <n v="1465750800"/>
    <n v="1463771421"/>
    <b v="0"/>
    <n v="28"/>
    <b v="1"/>
    <x v="6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n v="102"/>
    <x v="0"/>
    <s v="USD"/>
    <n v="1427864340"/>
    <n v="1425020810"/>
    <b v="0"/>
    <n v="78"/>
    <b v="1"/>
    <x v="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n v="171"/>
    <x v="1"/>
    <s v="GBP"/>
    <n v="1460553480"/>
    <n v="1458770384"/>
    <b v="0"/>
    <n v="23"/>
    <b v="1"/>
    <x v="6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x v="0"/>
    <s v="USD"/>
    <n v="1409374093"/>
    <n v="1406782093"/>
    <b v="0"/>
    <n v="40"/>
    <b v="1"/>
    <x v="6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x v="0"/>
    <s v="USD"/>
    <n v="1429317420"/>
    <n v="1424226768"/>
    <b v="0"/>
    <n v="13"/>
    <b v="1"/>
    <x v="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x v="0"/>
    <s v="USD"/>
    <n v="1424910910"/>
    <n v="1424306110"/>
    <b v="0"/>
    <n v="18"/>
    <b v="1"/>
    <x v="6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x v="1"/>
    <s v="GBP"/>
    <n v="1462741200"/>
    <n v="1461503654"/>
    <b v="0"/>
    <n v="22"/>
    <b v="1"/>
    <x v="6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n v="100"/>
    <x v="0"/>
    <s v="USD"/>
    <n v="1461988740"/>
    <n v="1459949080"/>
    <b v="0"/>
    <n v="79"/>
    <b v="1"/>
    <x v="6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x v="0"/>
    <s v="USD"/>
    <n v="1465837200"/>
    <n v="1463971172"/>
    <b v="0"/>
    <n v="14"/>
    <b v="1"/>
    <x v="6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x v="19"/>
    <s v="EUR"/>
    <n v="1448838000"/>
    <n v="1445791811"/>
    <b v="0"/>
    <n v="51"/>
    <b v="1"/>
    <x v="6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x v="1"/>
    <s v="GBP"/>
    <n v="1406113200"/>
    <n v="1402910965"/>
    <b v="0"/>
    <n v="54"/>
    <b v="1"/>
    <x v="6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x v="1"/>
    <s v="GBP"/>
    <n v="1467414000"/>
    <n v="1462492178"/>
    <b v="0"/>
    <n v="70"/>
    <b v="1"/>
    <x v="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x v="1"/>
    <s v="GBP"/>
    <n v="1462230000"/>
    <n v="1461061350"/>
    <b v="0"/>
    <n v="44"/>
    <b v="1"/>
    <x v="6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n v="102"/>
    <x v="0"/>
    <s v="USD"/>
    <n v="1446091260"/>
    <n v="1443029206"/>
    <b v="0"/>
    <n v="55"/>
    <b v="1"/>
    <x v="6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x v="1"/>
    <s v="GBP"/>
    <n v="1462879020"/>
    <n v="1461941527"/>
    <b v="0"/>
    <n v="15"/>
    <b v="1"/>
    <x v="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x v="1"/>
    <s v="GBP"/>
    <n v="1468611272"/>
    <n v="1466019272"/>
    <b v="0"/>
    <n v="27"/>
    <b v="1"/>
    <x v="6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x v="1"/>
    <s v="GBP"/>
    <n v="1406887310"/>
    <n v="1404295310"/>
    <b v="0"/>
    <n v="21"/>
    <b v="1"/>
    <x v="6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x v="0"/>
    <s v="USD"/>
    <n v="1416385679"/>
    <n v="1413790079"/>
    <b v="0"/>
    <n v="162"/>
    <b v="1"/>
    <x v="6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n v="106"/>
    <x v="0"/>
    <s v="USD"/>
    <n v="1487985734"/>
    <n v="1484097734"/>
    <b v="0"/>
    <n v="23"/>
    <b v="1"/>
    <x v="6"/>
    <n v="184.78"/>
    <x v="1"/>
    <x v="6"/>
  </r>
  <r>
    <n v="3360"/>
    <s v="Pretty Butch"/>
    <s v="World Premiere, an M1 Singapore Fringe Festival 2017 commission."/>
    <n v="9000"/>
    <n v="9124"/>
    <x v="0"/>
    <n v="101"/>
    <x v="20"/>
    <s v="SGD"/>
    <n v="1481731140"/>
    <n v="1479866343"/>
    <b v="0"/>
    <n v="72"/>
    <b v="1"/>
    <x v="6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x v="0"/>
    <s v="USD"/>
    <n v="1409587140"/>
    <n v="1408062990"/>
    <b v="0"/>
    <n v="68"/>
    <b v="1"/>
    <x v="6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x v="0"/>
    <s v="USD"/>
    <n v="1425704100"/>
    <n v="1424484717"/>
    <b v="0"/>
    <n v="20"/>
    <b v="1"/>
    <x v="6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x v="0"/>
    <s v="USD"/>
    <n v="1408464000"/>
    <n v="1406831445"/>
    <b v="0"/>
    <n v="26"/>
    <b v="1"/>
    <x v="6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x v="1"/>
    <s v="GBP"/>
    <n v="1458075600"/>
    <n v="1456183649"/>
    <b v="0"/>
    <n v="72"/>
    <b v="1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x v="0"/>
    <s v="USD"/>
    <n v="1449973592"/>
    <n v="1447381592"/>
    <b v="0"/>
    <n v="3"/>
    <b v="1"/>
    <x v="6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x v="0"/>
    <s v="USD"/>
    <n v="1431481037"/>
    <n v="1428889037"/>
    <b v="0"/>
    <n v="18"/>
    <b v="1"/>
    <x v="6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x v="1"/>
    <s v="GBP"/>
    <n v="1438467894"/>
    <n v="1436307894"/>
    <b v="0"/>
    <n v="30"/>
    <b v="1"/>
    <x v="6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n v="105"/>
    <x v="0"/>
    <s v="USD"/>
    <n v="1420088400"/>
    <n v="1416977259"/>
    <b v="0"/>
    <n v="23"/>
    <b v="1"/>
    <x v="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x v="17"/>
    <s v="EUR"/>
    <n v="1484441980"/>
    <n v="1479257980"/>
    <b v="0"/>
    <n v="54"/>
    <b v="1"/>
    <x v="6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n v="118"/>
    <x v="0"/>
    <s v="USD"/>
    <n v="1481961600"/>
    <n v="1479283285"/>
    <b v="0"/>
    <n v="26"/>
    <b v="1"/>
    <x v="6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n v="139"/>
    <x v="0"/>
    <s v="USD"/>
    <n v="1449089965"/>
    <n v="1446670765"/>
    <b v="0"/>
    <n v="9"/>
    <b v="1"/>
    <x v="6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n v="104"/>
    <x v="0"/>
    <s v="USD"/>
    <n v="1408942740"/>
    <n v="1407157756"/>
    <b v="0"/>
    <n v="27"/>
    <b v="1"/>
    <x v="6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x v="1"/>
    <s v="GBP"/>
    <n v="1437235200"/>
    <n v="1435177840"/>
    <b v="0"/>
    <n v="30"/>
    <b v="1"/>
    <x v="6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x v="5"/>
    <s v="CAD"/>
    <n v="1446053616"/>
    <n v="1443461616"/>
    <b v="0"/>
    <n v="52"/>
    <b v="1"/>
    <x v="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x v="1"/>
    <s v="GBP"/>
    <n v="1400423973"/>
    <n v="1399387173"/>
    <b v="0"/>
    <n v="17"/>
    <b v="1"/>
    <x v="6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n v="100"/>
    <x v="0"/>
    <s v="USD"/>
    <n v="1429976994"/>
    <n v="1424796594"/>
    <b v="0"/>
    <n v="19"/>
    <b v="1"/>
    <x v="6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x v="1"/>
    <s v="GBP"/>
    <n v="1426870560"/>
    <n v="1424280899"/>
    <b v="0"/>
    <n v="77"/>
    <b v="1"/>
    <x v="6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x v="1"/>
    <s v="GBP"/>
    <n v="1409490480"/>
    <n v="1407400306"/>
    <b v="0"/>
    <n v="21"/>
    <b v="1"/>
    <x v="6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x v="1"/>
    <s v="GBP"/>
    <n v="1440630000"/>
    <n v="1439122800"/>
    <b v="0"/>
    <n v="38"/>
    <b v="1"/>
    <x v="6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x v="0"/>
    <s v="USD"/>
    <n v="1417305178"/>
    <n v="1414277578"/>
    <b v="0"/>
    <n v="28"/>
    <b v="1"/>
    <x v="6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x v="0"/>
    <s v="USD"/>
    <n v="1426044383"/>
    <n v="1423455983"/>
    <b v="0"/>
    <n v="48"/>
    <b v="1"/>
    <x v="6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x v="1"/>
    <s v="GBP"/>
    <n v="1470092340"/>
    <n v="1467973256"/>
    <b v="0"/>
    <n v="46"/>
    <b v="1"/>
    <x v="6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x v="0"/>
    <s v="USD"/>
    <n v="1466707620"/>
    <n v="1464979620"/>
    <b v="0"/>
    <n v="30"/>
    <b v="1"/>
    <x v="6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n v="100"/>
    <x v="0"/>
    <s v="USD"/>
    <n v="1448074800"/>
    <n v="1444874768"/>
    <b v="0"/>
    <n v="64"/>
    <b v="1"/>
    <x v="6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x v="0"/>
    <s v="USD"/>
    <n v="1418244552"/>
    <n v="1415652552"/>
    <b v="0"/>
    <n v="15"/>
    <b v="1"/>
    <x v="6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x v="0"/>
    <s v="USD"/>
    <n v="1417620506"/>
    <n v="1415028506"/>
    <b v="0"/>
    <n v="41"/>
    <b v="1"/>
    <x v="6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x v="0"/>
    <s v="USD"/>
    <n v="1418581088"/>
    <n v="1415125088"/>
    <b v="0"/>
    <n v="35"/>
    <b v="1"/>
    <x v="6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n v="104"/>
    <x v="1"/>
    <s v="GBP"/>
    <n v="1434625441"/>
    <n v="1432033441"/>
    <b v="0"/>
    <n v="45"/>
    <b v="1"/>
    <x v="6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n v="115"/>
    <x v="0"/>
    <s v="USD"/>
    <n v="1464960682"/>
    <n v="1462368682"/>
    <b v="0"/>
    <n v="62"/>
    <b v="1"/>
    <x v="6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x v="0"/>
    <s v="USD"/>
    <n v="1405017345"/>
    <n v="1403721345"/>
    <b v="0"/>
    <n v="22"/>
    <b v="1"/>
    <x v="6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x v="0"/>
    <s v="USD"/>
    <n v="1407536880"/>
    <n v="1404997548"/>
    <b v="0"/>
    <n v="18"/>
    <b v="1"/>
    <x v="6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n v="100"/>
    <x v="1"/>
    <s v="GBP"/>
    <n v="1462565855"/>
    <n v="1458245855"/>
    <b v="0"/>
    <n v="12"/>
    <b v="1"/>
    <x v="6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n v="106"/>
    <x v="0"/>
    <s v="USD"/>
    <n v="1415234760"/>
    <n v="1413065230"/>
    <b v="0"/>
    <n v="44"/>
    <b v="1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x v="1"/>
    <s v="GBP"/>
    <n v="1406470645"/>
    <n v="1403878645"/>
    <b v="0"/>
    <n v="27"/>
    <b v="1"/>
    <x v="6"/>
    <n v="29"/>
    <x v="1"/>
    <x v="6"/>
  </r>
  <r>
    <n v="3395"/>
    <s v="MIRAMAR"/>
    <s v="Miramar is a a darkly funny play exploring what it is we call â€˜homeâ€™."/>
    <n v="500"/>
    <n v="920"/>
    <x v="0"/>
    <n v="184"/>
    <x v="1"/>
    <s v="GBP"/>
    <n v="1433009400"/>
    <n v="1431795944"/>
    <b v="0"/>
    <n v="38"/>
    <b v="1"/>
    <x v="6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n v="104"/>
    <x v="0"/>
    <s v="USD"/>
    <n v="1401595140"/>
    <n v="1399286589"/>
    <b v="0"/>
    <n v="28"/>
    <b v="1"/>
    <x v="6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n v="112"/>
    <x v="1"/>
    <s v="GBP"/>
    <n v="1455832800"/>
    <n v="1452338929"/>
    <b v="0"/>
    <n v="24"/>
    <b v="1"/>
    <x v="6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x v="0"/>
    <s v="USD"/>
    <n v="1416589200"/>
    <n v="1414605776"/>
    <b v="0"/>
    <n v="65"/>
    <b v="1"/>
    <x v="6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n v="104"/>
    <x v="1"/>
    <s v="GBP"/>
    <n v="1424556325"/>
    <n v="1421964325"/>
    <b v="0"/>
    <n v="46"/>
    <b v="1"/>
    <x v="6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x v="0"/>
    <s v="USD"/>
    <n v="1409266414"/>
    <n v="1405378414"/>
    <b v="0"/>
    <n v="85"/>
    <b v="1"/>
    <x v="6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x v="1"/>
    <s v="GBP"/>
    <n v="1438968146"/>
    <n v="1436376146"/>
    <b v="0"/>
    <n v="66"/>
    <b v="1"/>
    <x v="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x v="0"/>
    <s v="USD"/>
    <n v="1447295460"/>
    <n v="1444747843"/>
    <b v="0"/>
    <n v="165"/>
    <b v="1"/>
    <x v="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x v="1"/>
    <s v="GBP"/>
    <n v="1435230324"/>
    <n v="1432638324"/>
    <b v="0"/>
    <n v="17"/>
    <b v="1"/>
    <x v="6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x v="0"/>
    <s v="USD"/>
    <n v="1434542702"/>
    <n v="1432814702"/>
    <b v="0"/>
    <n v="3"/>
    <b v="1"/>
    <x v="6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x v="1"/>
    <s v="GBP"/>
    <n v="1456876740"/>
    <n v="1455063886"/>
    <b v="0"/>
    <n v="17"/>
    <b v="1"/>
    <x v="6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n v="100"/>
    <x v="0"/>
    <s v="USD"/>
    <n v="1405511376"/>
    <n v="1401623376"/>
    <b v="0"/>
    <n v="91"/>
    <b v="1"/>
    <x v="6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x v="1"/>
    <s v="GBP"/>
    <n v="1404641289"/>
    <n v="1402049289"/>
    <b v="0"/>
    <n v="67"/>
    <b v="1"/>
    <x v="6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x v="0"/>
    <s v="USD"/>
    <n v="1405727304"/>
    <n v="1403135304"/>
    <b v="0"/>
    <n v="18"/>
    <b v="1"/>
    <x v="6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n v="124"/>
    <x v="1"/>
    <s v="GBP"/>
    <n v="1469998680"/>
    <n v="1466710358"/>
    <b v="0"/>
    <n v="21"/>
    <b v="1"/>
    <x v="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x v="0"/>
    <s v="USD"/>
    <n v="1465196400"/>
    <n v="1462841990"/>
    <b v="0"/>
    <n v="40"/>
    <b v="1"/>
    <x v="6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x v="0"/>
    <s v="USD"/>
    <n v="1444264372"/>
    <n v="1442536372"/>
    <b v="0"/>
    <n v="78"/>
    <b v="1"/>
    <x v="6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x v="1"/>
    <s v="GBP"/>
    <n v="1411858862"/>
    <n v="1409266862"/>
    <b v="0"/>
    <n v="26"/>
    <b v="1"/>
    <x v="6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x v="0"/>
    <s v="USD"/>
    <n v="1425099540"/>
    <n v="1424280938"/>
    <b v="0"/>
    <n v="14"/>
    <b v="1"/>
    <x v="6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n v="104"/>
    <x v="0"/>
    <s v="USD"/>
    <n v="1480579140"/>
    <n v="1478030325"/>
    <b v="0"/>
    <n v="44"/>
    <b v="1"/>
    <x v="6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n v="100"/>
    <x v="0"/>
    <s v="USD"/>
    <n v="1460935800"/>
    <n v="1459999656"/>
    <b v="0"/>
    <n v="9"/>
    <b v="1"/>
    <x v="6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x v="1"/>
    <s v="GBP"/>
    <n v="1429813800"/>
    <n v="1427363645"/>
    <b v="0"/>
    <n v="30"/>
    <b v="1"/>
    <x v="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x v="0"/>
    <s v="USD"/>
    <n v="1414284180"/>
    <n v="1410558948"/>
    <b v="0"/>
    <n v="45"/>
    <b v="1"/>
    <x v="6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x v="0"/>
    <s v="USD"/>
    <n v="1400875307"/>
    <n v="1398283307"/>
    <b v="0"/>
    <n v="56"/>
    <b v="1"/>
    <x v="6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x v="17"/>
    <s v="EUR"/>
    <n v="1459978200"/>
    <n v="1458416585"/>
    <b v="0"/>
    <n v="46"/>
    <b v="1"/>
    <x v="6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n v="138"/>
    <x v="1"/>
    <s v="GBP"/>
    <n v="1455408000"/>
    <n v="1454638202"/>
    <b v="0"/>
    <n v="34"/>
    <b v="1"/>
    <x v="6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x v="0"/>
    <s v="USD"/>
    <n v="1425495563"/>
    <n v="1422903563"/>
    <b v="0"/>
    <n v="98"/>
    <b v="1"/>
    <x v="6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x v="1"/>
    <s v="GBP"/>
    <n v="1450051200"/>
    <n v="1447594176"/>
    <b v="0"/>
    <n v="46"/>
    <b v="1"/>
    <x v="6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n v="140"/>
    <x v="0"/>
    <s v="USD"/>
    <n v="1429912341"/>
    <n v="1427320341"/>
    <b v="0"/>
    <n v="10"/>
    <b v="1"/>
    <x v="6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x v="0"/>
    <s v="USD"/>
    <n v="1423119540"/>
    <n v="1421252084"/>
    <b v="0"/>
    <n v="76"/>
    <b v="1"/>
    <x v="6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x v="0"/>
    <s v="USD"/>
    <n v="1412434136"/>
    <n v="1409669336"/>
    <b v="0"/>
    <n v="104"/>
    <b v="1"/>
    <x v="6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n v="108"/>
    <x v="0"/>
    <s v="USD"/>
    <n v="1411264800"/>
    <n v="1409620903"/>
    <b v="0"/>
    <n v="87"/>
    <b v="1"/>
    <x v="6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n v="100"/>
    <x v="1"/>
    <s v="GBP"/>
    <n v="1404314952"/>
    <n v="1401722952"/>
    <b v="0"/>
    <n v="29"/>
    <b v="1"/>
    <x v="6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x v="1"/>
    <s v="GBP"/>
    <n v="1425142800"/>
    <n v="1422983847"/>
    <b v="0"/>
    <n v="51"/>
    <b v="1"/>
    <x v="6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x v="1"/>
    <s v="GBP"/>
    <n v="1478046661"/>
    <n v="1476837061"/>
    <b v="0"/>
    <n v="12"/>
    <b v="1"/>
    <x v="6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x v="1"/>
    <s v="GBP"/>
    <n v="1406760101"/>
    <n v="1404168101"/>
    <b v="0"/>
    <n v="72"/>
    <b v="1"/>
    <x v="6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x v="0"/>
    <s v="USD"/>
    <n v="1408383153"/>
    <n v="1405791153"/>
    <b v="0"/>
    <n v="21"/>
    <b v="1"/>
    <x v="6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n v="110"/>
    <x v="0"/>
    <s v="USD"/>
    <n v="1454709600"/>
    <n v="1452520614"/>
    <b v="0"/>
    <n v="42"/>
    <b v="1"/>
    <x v="6"/>
    <n v="52.21"/>
    <x v="1"/>
    <x v="6"/>
  </r>
  <r>
    <n v="3433"/>
    <s v="The Dybbuk"/>
    <s v="death&amp;pretzels presents their first Chicago based project:_x000a_The Dybbuk by S. Ansky"/>
    <n v="9500"/>
    <n v="9525"/>
    <x v="0"/>
    <n v="100"/>
    <x v="0"/>
    <s v="USD"/>
    <n v="1402974000"/>
    <n v="1400290255"/>
    <b v="0"/>
    <n v="71"/>
    <b v="1"/>
    <x v="6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x v="0"/>
    <s v="USD"/>
    <n v="1404983269"/>
    <n v="1402391269"/>
    <b v="0"/>
    <n v="168"/>
    <b v="1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x v="0"/>
    <s v="USD"/>
    <n v="1470538800"/>
    <n v="1469112493"/>
    <b v="0"/>
    <n v="19"/>
    <b v="1"/>
    <x v="6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x v="0"/>
    <s v="USD"/>
    <n v="1408638480"/>
    <n v="1406811593"/>
    <b v="0"/>
    <n v="37"/>
    <b v="1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x v="0"/>
    <s v="USD"/>
    <n v="1440003820"/>
    <n v="1437411820"/>
    <b v="0"/>
    <n v="36"/>
    <b v="1"/>
    <x v="6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n v="104"/>
    <x v="1"/>
    <s v="GBP"/>
    <n v="1430600400"/>
    <n v="1428358567"/>
    <b v="0"/>
    <n v="14"/>
    <b v="1"/>
    <x v="6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n v="135"/>
    <x v="0"/>
    <s v="USD"/>
    <n v="1453179540"/>
    <n v="1452030730"/>
    <b v="0"/>
    <n v="18"/>
    <b v="1"/>
    <x v="6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x v="0"/>
    <s v="USD"/>
    <n v="1405095300"/>
    <n v="1403146628"/>
    <b v="0"/>
    <n v="82"/>
    <b v="1"/>
    <x v="6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x v="0"/>
    <s v="USD"/>
    <n v="1447445820"/>
    <n v="1445077121"/>
    <b v="0"/>
    <n v="43"/>
    <b v="1"/>
    <x v="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x v="0"/>
    <s v="USD"/>
    <n v="1433016672"/>
    <n v="1430424672"/>
    <b v="0"/>
    <n v="8"/>
    <b v="1"/>
    <x v="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x v="0"/>
    <s v="USD"/>
    <n v="1410266146"/>
    <n v="1407674146"/>
    <b v="0"/>
    <n v="45"/>
    <b v="1"/>
    <x v="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x v="2"/>
    <s v="AUD"/>
    <n v="1465394340"/>
    <n v="1464677986"/>
    <b v="0"/>
    <n v="20"/>
    <b v="1"/>
    <x v="6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x v="1"/>
    <s v="GBP"/>
    <n v="1445604236"/>
    <n v="1443185036"/>
    <b v="0"/>
    <n v="31"/>
    <b v="1"/>
    <x v="6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x v="1"/>
    <s v="GBP"/>
    <n v="1423138800"/>
    <n v="1421092725"/>
    <b v="0"/>
    <n v="25"/>
    <b v="1"/>
    <x v="6"/>
    <n v="43.28"/>
    <x v="1"/>
    <x v="6"/>
  </r>
  <r>
    <n v="3447"/>
    <s v="The Vagabond Halfback"/>
    <s v="&quot;He was a poet, a vagrant, a philosopher, a lady's man and a hard drinker&quot;"/>
    <n v="1000"/>
    <n v="1078"/>
    <x v="0"/>
    <n v="108"/>
    <x v="0"/>
    <s v="USD"/>
    <n v="1458332412"/>
    <n v="1454448012"/>
    <b v="0"/>
    <n v="14"/>
    <b v="1"/>
    <x v="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x v="0"/>
    <s v="USD"/>
    <n v="1418784689"/>
    <n v="1416192689"/>
    <b v="0"/>
    <n v="45"/>
    <b v="1"/>
    <x v="6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x v="0"/>
    <s v="USD"/>
    <n v="1468036800"/>
    <n v="1465607738"/>
    <b v="0"/>
    <n v="20"/>
    <b v="1"/>
    <x v="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x v="1"/>
    <s v="GBP"/>
    <n v="1427990071"/>
    <n v="1422809671"/>
    <b v="0"/>
    <n v="39"/>
    <b v="1"/>
    <x v="6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x v="0"/>
    <s v="USD"/>
    <n v="1429636927"/>
    <n v="1427304127"/>
    <b v="0"/>
    <n v="16"/>
    <b v="1"/>
    <x v="6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x v="0"/>
    <s v="USD"/>
    <n v="1406087940"/>
    <n v="1404141626"/>
    <b v="0"/>
    <n v="37"/>
    <b v="1"/>
    <x v="6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x v="1"/>
    <s v="GBP"/>
    <n v="1471130956"/>
    <n v="1465946956"/>
    <b v="0"/>
    <n v="14"/>
    <b v="1"/>
    <x v="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x v="1"/>
    <s v="GBP"/>
    <n v="1406825159"/>
    <n v="1404233159"/>
    <b v="0"/>
    <n v="21"/>
    <b v="1"/>
    <x v="6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x v="0"/>
    <s v="USD"/>
    <n v="1476381627"/>
    <n v="1473789627"/>
    <b v="0"/>
    <n v="69"/>
    <b v="1"/>
    <x v="6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x v="0"/>
    <s v="USD"/>
    <n v="1406876340"/>
    <n v="1404190567"/>
    <b v="0"/>
    <n v="16"/>
    <b v="1"/>
    <x v="6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n v="140"/>
    <x v="0"/>
    <s v="USD"/>
    <n v="1423720740"/>
    <n v="1421081857"/>
    <b v="0"/>
    <n v="55"/>
    <b v="1"/>
    <x v="6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x v="0"/>
    <s v="USD"/>
    <n v="1422937620"/>
    <n v="1420606303"/>
    <b v="0"/>
    <n v="27"/>
    <b v="1"/>
    <x v="6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x v="1"/>
    <s v="GBP"/>
    <n v="1463743860"/>
    <n v="1461151860"/>
    <b v="0"/>
    <n v="36"/>
    <b v="1"/>
    <x v="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n v="190"/>
    <x v="1"/>
    <s v="GBP"/>
    <n v="1408106352"/>
    <n v="1406896752"/>
    <b v="0"/>
    <n v="19"/>
    <b v="1"/>
    <x v="6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x v="0"/>
    <s v="USD"/>
    <n v="1477710000"/>
    <n v="1475248279"/>
    <b v="0"/>
    <n v="12"/>
    <b v="1"/>
    <x v="6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x v="0"/>
    <s v="USD"/>
    <n v="1436551200"/>
    <n v="1435181628"/>
    <b v="0"/>
    <n v="17"/>
    <b v="1"/>
    <x v="6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x v="5"/>
    <s v="CAD"/>
    <n v="1476158340"/>
    <n v="1472594585"/>
    <b v="0"/>
    <n v="114"/>
    <b v="1"/>
    <x v="6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x v="0"/>
    <s v="USD"/>
    <n v="1471921637"/>
    <n v="1469329637"/>
    <b v="0"/>
    <n v="93"/>
    <b v="1"/>
    <x v="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x v="1"/>
    <s v="GBP"/>
    <n v="1439136000"/>
    <n v="1436972472"/>
    <b v="0"/>
    <n v="36"/>
    <b v="1"/>
    <x v="6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n v="127"/>
    <x v="0"/>
    <s v="USD"/>
    <n v="1461108450"/>
    <n v="1455928050"/>
    <b v="0"/>
    <n v="61"/>
    <b v="1"/>
    <x v="6"/>
    <n v="72.95"/>
    <x v="1"/>
    <x v="6"/>
  </r>
  <r>
    <n v="3467"/>
    <s v="Venus in Fur, Los Angeles."/>
    <s v="Venus in Fur, By David Ives."/>
    <n v="3000"/>
    <n v="3030"/>
    <x v="0"/>
    <n v="101"/>
    <x v="0"/>
    <s v="USD"/>
    <n v="1426864032"/>
    <n v="1424275632"/>
    <b v="0"/>
    <n v="47"/>
    <b v="1"/>
    <x v="6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x v="0"/>
    <s v="USD"/>
    <n v="1474426800"/>
    <n v="1471976529"/>
    <b v="0"/>
    <n v="17"/>
    <b v="1"/>
    <x v="6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x v="0"/>
    <s v="USD"/>
    <n v="1461857045"/>
    <n v="1459265045"/>
    <b v="0"/>
    <n v="63"/>
    <b v="1"/>
    <x v="6"/>
    <n v="50.4"/>
    <x v="1"/>
    <x v="6"/>
  </r>
  <r>
    <n v="3470"/>
    <s v="She Kills Monsters"/>
    <s v="The New Artist's Circle is a theatre company dedicated to bringing the arts to young people."/>
    <n v="250"/>
    <n v="375"/>
    <x v="0"/>
    <n v="150"/>
    <x v="0"/>
    <s v="USD"/>
    <n v="1468618680"/>
    <n v="1465345902"/>
    <b v="0"/>
    <n v="9"/>
    <b v="1"/>
    <x v="6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x v="1"/>
    <s v="GBP"/>
    <n v="1409515200"/>
    <n v="1405971690"/>
    <b v="0"/>
    <n v="30"/>
    <b v="1"/>
    <x v="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x v="0"/>
    <s v="USD"/>
    <n v="1415253540"/>
    <n v="1413432331"/>
    <b v="0"/>
    <n v="23"/>
    <b v="1"/>
    <x v="6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x v="0"/>
    <s v="USD"/>
    <n v="1426883220"/>
    <n v="1425067296"/>
    <b v="0"/>
    <n v="33"/>
    <b v="1"/>
    <x v="6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n v="101"/>
    <x v="1"/>
    <s v="GBP"/>
    <n v="1469016131"/>
    <n v="1466424131"/>
    <b v="0"/>
    <n v="39"/>
    <b v="1"/>
    <x v="6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n v="113"/>
    <x v="1"/>
    <s v="GBP"/>
    <n v="1414972800"/>
    <n v="1412629704"/>
    <b v="0"/>
    <n v="17"/>
    <b v="1"/>
    <x v="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x v="0"/>
    <s v="USD"/>
    <n v="1414378800"/>
    <n v="1412836990"/>
    <b v="0"/>
    <n v="6"/>
    <b v="1"/>
    <x v="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x v="0"/>
    <s v="USD"/>
    <n v="1431831600"/>
    <n v="1430761243"/>
    <b v="0"/>
    <n v="39"/>
    <b v="1"/>
    <x v="6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x v="0"/>
    <s v="USD"/>
    <n v="1426539600"/>
    <n v="1424296822"/>
    <b v="0"/>
    <n v="57"/>
    <b v="1"/>
    <x v="6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n v="128"/>
    <x v="1"/>
    <s v="GBP"/>
    <n v="1403382680"/>
    <n v="1400790680"/>
    <b v="0"/>
    <n v="56"/>
    <b v="1"/>
    <x v="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x v="0"/>
    <s v="USD"/>
    <n v="1436562000"/>
    <n v="1434440227"/>
    <b v="0"/>
    <n v="13"/>
    <b v="1"/>
    <x v="6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x v="2"/>
    <s v="AUD"/>
    <n v="1420178188"/>
    <n v="1418709388"/>
    <b v="0"/>
    <n v="95"/>
    <b v="1"/>
    <x v="6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x v="1"/>
    <s v="GBP"/>
    <n v="1404671466"/>
    <n v="1402079466"/>
    <b v="0"/>
    <n v="80"/>
    <b v="1"/>
    <x v="6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n v="160"/>
    <x v="0"/>
    <s v="USD"/>
    <n v="1404403381"/>
    <n v="1401811381"/>
    <b v="0"/>
    <n v="133"/>
    <b v="1"/>
    <x v="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x v="0"/>
    <s v="USD"/>
    <n v="1466014499"/>
    <n v="1463422499"/>
    <b v="0"/>
    <n v="44"/>
    <b v="1"/>
    <x v="6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x v="0"/>
    <s v="USD"/>
    <n v="1454431080"/>
    <n v="1451839080"/>
    <b v="0"/>
    <n v="30"/>
    <b v="1"/>
    <x v="6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x v="0"/>
    <s v="USD"/>
    <n v="1433314740"/>
    <n v="1430600401"/>
    <b v="0"/>
    <n v="56"/>
    <b v="1"/>
    <x v="6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n v="128"/>
    <x v="1"/>
    <s v="GBP"/>
    <n v="1435185252"/>
    <n v="1432593252"/>
    <b v="0"/>
    <n v="66"/>
    <b v="1"/>
    <x v="6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x v="0"/>
    <s v="USD"/>
    <n v="1429286400"/>
    <n v="1427221560"/>
    <b v="0"/>
    <n v="29"/>
    <b v="1"/>
    <x v="6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x v="1"/>
    <s v="GBP"/>
    <n v="1400965200"/>
    <n v="1398352531"/>
    <b v="0"/>
    <n v="72"/>
    <b v="1"/>
    <x v="6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x v="0"/>
    <s v="USD"/>
    <n v="1460574924"/>
    <n v="1457982924"/>
    <b v="0"/>
    <n v="27"/>
    <b v="1"/>
    <x v="6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x v="0"/>
    <s v="USD"/>
    <n v="1431928784"/>
    <n v="1430114384"/>
    <b v="0"/>
    <n v="10"/>
    <b v="1"/>
    <x v="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x v="0"/>
    <s v="USD"/>
    <n v="1445818397"/>
    <n v="1442794397"/>
    <b v="0"/>
    <n v="35"/>
    <b v="1"/>
    <x v="6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x v="0"/>
    <s v="USD"/>
    <n v="1408252260"/>
    <n v="1406580436"/>
    <b v="0"/>
    <n v="29"/>
    <b v="1"/>
    <x v="6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x v="0"/>
    <s v="USD"/>
    <n v="1480140000"/>
    <n v="1479186575"/>
    <b v="0"/>
    <n v="13"/>
    <b v="1"/>
    <x v="6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x v="5"/>
    <s v="CAD"/>
    <n v="1414862280"/>
    <n v="1412360309"/>
    <b v="0"/>
    <n v="72"/>
    <b v="1"/>
    <x v="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x v="0"/>
    <s v="USD"/>
    <n v="1473625166"/>
    <n v="1470169166"/>
    <b v="0"/>
    <n v="78"/>
    <b v="1"/>
    <x v="6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x v="0"/>
    <s v="USD"/>
    <n v="1464904800"/>
    <n v="1463852904"/>
    <b v="0"/>
    <n v="49"/>
    <b v="1"/>
    <x v="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x v="5"/>
    <s v="CAD"/>
    <n v="1464471840"/>
    <n v="1459309704"/>
    <b v="0"/>
    <n v="42"/>
    <b v="1"/>
    <x v="6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n v="106"/>
    <x v="0"/>
    <s v="USD"/>
    <n v="1435733940"/>
    <n v="1431046325"/>
    <b v="0"/>
    <n v="35"/>
    <b v="1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x v="0"/>
    <s v="USD"/>
    <n v="1457326740"/>
    <n v="1455919438"/>
    <b v="0"/>
    <n v="42"/>
    <b v="1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x v="1"/>
    <s v="GBP"/>
    <n v="1441995595"/>
    <n v="1439835595"/>
    <b v="0"/>
    <n v="42"/>
    <b v="1"/>
    <x v="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n v="105"/>
    <x v="0"/>
    <s v="USD"/>
    <n v="1458100740"/>
    <n v="1456862924"/>
    <b v="0"/>
    <n v="31"/>
    <b v="1"/>
    <x v="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n v="108"/>
    <x v="1"/>
    <s v="GBP"/>
    <n v="1469359728"/>
    <n v="1466767728"/>
    <b v="0"/>
    <n v="38"/>
    <b v="1"/>
    <x v="6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x v="0"/>
    <s v="USD"/>
    <n v="1447959491"/>
    <n v="1445363891"/>
    <b v="0"/>
    <n v="8"/>
    <b v="1"/>
    <x v="6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x v="0"/>
    <s v="USD"/>
    <n v="1399953600"/>
    <n v="1398983245"/>
    <b v="0"/>
    <n v="39"/>
    <b v="1"/>
    <x v="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x v="0"/>
    <s v="USD"/>
    <n v="1408815440"/>
    <n v="1404927440"/>
    <b v="0"/>
    <n v="29"/>
    <b v="1"/>
    <x v="6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x v="0"/>
    <s v="USD"/>
    <n v="1464732537"/>
    <n v="1462140537"/>
    <b v="0"/>
    <n v="72"/>
    <b v="1"/>
    <x v="6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x v="1"/>
    <s v="GBP"/>
    <n v="1462914000"/>
    <n v="1460914253"/>
    <b v="0"/>
    <n v="15"/>
    <b v="1"/>
    <x v="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x v="0"/>
    <s v="USD"/>
    <n v="1416545700"/>
    <n v="1415392666"/>
    <b v="0"/>
    <n v="33"/>
    <b v="1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x v="0"/>
    <s v="USD"/>
    <n v="1404312846"/>
    <n v="1402584846"/>
    <b v="0"/>
    <n v="15"/>
    <b v="1"/>
    <x v="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n v="101"/>
    <x v="1"/>
    <s v="GBP"/>
    <n v="1415385000"/>
    <n v="1413406695"/>
    <b v="0"/>
    <n v="19"/>
    <b v="1"/>
    <x v="6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x v="1"/>
    <s v="GBP"/>
    <n v="1429789992"/>
    <n v="1424609592"/>
    <b v="0"/>
    <n v="17"/>
    <b v="1"/>
    <x v="6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x v="0"/>
    <s v="USD"/>
    <n v="1401857940"/>
    <n v="1400725112"/>
    <b v="0"/>
    <n v="44"/>
    <b v="1"/>
    <x v="6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x v="0"/>
    <s v="USD"/>
    <n v="1422853140"/>
    <n v="1421439552"/>
    <b v="0"/>
    <n v="10"/>
    <b v="1"/>
    <x v="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x v="0"/>
    <s v="USD"/>
    <n v="1433097171"/>
    <n v="1430505171"/>
    <b v="0"/>
    <n v="46"/>
    <b v="1"/>
    <x v="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x v="0"/>
    <s v="USD"/>
    <n v="1410145200"/>
    <n v="1407197670"/>
    <b v="0"/>
    <n v="11"/>
    <b v="1"/>
    <x v="6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x v="1"/>
    <s v="GBP"/>
    <n v="1404471600"/>
    <n v="1401910634"/>
    <b v="0"/>
    <n v="13"/>
    <b v="1"/>
    <x v="6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x v="0"/>
    <s v="USD"/>
    <n v="1412259660"/>
    <n v="1410461299"/>
    <b v="0"/>
    <n v="33"/>
    <b v="1"/>
    <x v="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n v="101"/>
    <x v="1"/>
    <s v="GBP"/>
    <n v="1425478950"/>
    <n v="1422886950"/>
    <b v="0"/>
    <n v="28"/>
    <b v="1"/>
    <x v="6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n v="101"/>
    <x v="1"/>
    <s v="GBP"/>
    <n v="1441547220"/>
    <n v="1439322412"/>
    <b v="0"/>
    <n v="21"/>
    <b v="1"/>
    <x v="6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x v="0"/>
    <s v="USD"/>
    <n v="1411980020"/>
    <n v="1409388020"/>
    <b v="0"/>
    <n v="13"/>
    <b v="1"/>
    <x v="6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x v="1"/>
    <s v="GBP"/>
    <n v="1442311560"/>
    <n v="1439924246"/>
    <b v="0"/>
    <n v="34"/>
    <b v="1"/>
    <x v="6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n v="114"/>
    <x v="1"/>
    <s v="GBP"/>
    <n v="1474844400"/>
    <n v="1469871148"/>
    <b v="0"/>
    <n v="80"/>
    <b v="1"/>
    <x v="6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x v="0"/>
    <s v="USD"/>
    <n v="1410580800"/>
    <n v="1409336373"/>
    <b v="0"/>
    <n v="74"/>
    <b v="1"/>
    <x v="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x v="0"/>
    <s v="USD"/>
    <n v="1439136000"/>
    <n v="1438188106"/>
    <b v="0"/>
    <n v="7"/>
    <b v="1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x v="0"/>
    <s v="USD"/>
    <n v="1461823140"/>
    <n v="1459411371"/>
    <b v="0"/>
    <n v="34"/>
    <b v="1"/>
    <x v="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x v="0"/>
    <s v="USD"/>
    <n v="1436587140"/>
    <n v="1434069205"/>
    <b v="0"/>
    <n v="86"/>
    <b v="1"/>
    <x v="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x v="1"/>
    <s v="GBP"/>
    <n v="1484740918"/>
    <n v="1483012918"/>
    <b v="0"/>
    <n v="37"/>
    <b v="1"/>
    <x v="6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x v="0"/>
    <s v="USD"/>
    <n v="1436749200"/>
    <n v="1434997018"/>
    <b v="0"/>
    <n v="18"/>
    <b v="1"/>
    <x v="6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x v="1"/>
    <s v="GBP"/>
    <n v="1460318400"/>
    <n v="1457881057"/>
    <b v="0"/>
    <n v="22"/>
    <b v="1"/>
    <x v="6"/>
    <n v="125"/>
    <x v="1"/>
    <x v="6"/>
  </r>
  <r>
    <n v="3531"/>
    <s v="The Reinvention of Lily Johnson"/>
    <s v="A political comedy for a crazy election year"/>
    <n v="1000"/>
    <n v="1280"/>
    <x v="0"/>
    <n v="128"/>
    <x v="0"/>
    <s v="USD"/>
    <n v="1467301334"/>
    <n v="1464709334"/>
    <b v="0"/>
    <n v="26"/>
    <b v="1"/>
    <x v="6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x v="0"/>
    <s v="USD"/>
    <n v="1411012740"/>
    <n v="1409667827"/>
    <b v="0"/>
    <n v="27"/>
    <b v="1"/>
    <x v="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x v="0"/>
    <s v="USD"/>
    <n v="1447269367"/>
    <n v="1444673767"/>
    <b v="0"/>
    <n v="8"/>
    <b v="1"/>
    <x v="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n v="156"/>
    <x v="0"/>
    <s v="USD"/>
    <n v="1443711623"/>
    <n v="1440687623"/>
    <b v="0"/>
    <n v="204"/>
    <b v="1"/>
    <x v="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n v="103"/>
    <x v="1"/>
    <s v="GBP"/>
    <n v="1443808800"/>
    <n v="1441120910"/>
    <b v="0"/>
    <n v="46"/>
    <b v="1"/>
    <x v="6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x v="1"/>
    <s v="GBP"/>
    <n v="1450612740"/>
    <n v="1448040425"/>
    <b v="0"/>
    <n v="17"/>
    <b v="1"/>
    <x v="6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x v="5"/>
    <s v="CAD"/>
    <n v="1416211140"/>
    <n v="1413016216"/>
    <b v="0"/>
    <n v="28"/>
    <b v="1"/>
    <x v="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x v="1"/>
    <s v="GBP"/>
    <n v="1471428340"/>
    <n v="1469009140"/>
    <b v="0"/>
    <n v="83"/>
    <b v="1"/>
    <x v="6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n v="120"/>
    <x v="0"/>
    <s v="USD"/>
    <n v="1473358122"/>
    <n v="1471543722"/>
    <b v="0"/>
    <n v="13"/>
    <b v="1"/>
    <x v="6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x v="1"/>
    <s v="GBP"/>
    <n v="1466899491"/>
    <n v="1464307491"/>
    <b v="0"/>
    <n v="8"/>
    <b v="1"/>
    <x v="6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x v="1"/>
    <s v="GBP"/>
    <n v="1441042275"/>
    <n v="1438882275"/>
    <b v="0"/>
    <n v="32"/>
    <b v="1"/>
    <x v="6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n v="102"/>
    <x v="0"/>
    <s v="USD"/>
    <n v="1410099822"/>
    <n v="1404915822"/>
    <b v="0"/>
    <n v="85"/>
    <b v="1"/>
    <x v="6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x v="12"/>
    <s v="EUR"/>
    <n v="1435255659"/>
    <n v="1432663659"/>
    <b v="0"/>
    <n v="29"/>
    <b v="1"/>
    <x v="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n v="100"/>
    <x v="0"/>
    <s v="USD"/>
    <n v="1425758257"/>
    <n v="1423166257"/>
    <b v="0"/>
    <n v="24"/>
    <b v="1"/>
    <x v="6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x v="0"/>
    <s v="USD"/>
    <n v="1428780159"/>
    <n v="1426188159"/>
    <b v="0"/>
    <n v="8"/>
    <b v="1"/>
    <x v="6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x v="0"/>
    <s v="USD"/>
    <n v="1427860740"/>
    <n v="1426002684"/>
    <b v="0"/>
    <n v="19"/>
    <b v="1"/>
    <x v="6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x v="0"/>
    <s v="USD"/>
    <n v="1463198340"/>
    <n v="1461117201"/>
    <b v="0"/>
    <n v="336"/>
    <b v="1"/>
    <x v="6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n v="102"/>
    <x v="0"/>
    <s v="USD"/>
    <n v="1457139600"/>
    <n v="1455230214"/>
    <b v="0"/>
    <n v="13"/>
    <b v="1"/>
    <x v="6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n v="102"/>
    <x v="1"/>
    <s v="GBP"/>
    <n v="1441358873"/>
    <n v="1438939673"/>
    <b v="0"/>
    <n v="42"/>
    <b v="1"/>
    <x v="6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n v="105"/>
    <x v="1"/>
    <s v="GBP"/>
    <n v="1462224398"/>
    <n v="1459632398"/>
    <b v="0"/>
    <n v="64"/>
    <b v="1"/>
    <x v="6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x v="0"/>
    <s v="USD"/>
    <n v="1400796420"/>
    <n v="1398342170"/>
    <b v="0"/>
    <n v="25"/>
    <b v="1"/>
    <x v="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x v="1"/>
    <s v="GBP"/>
    <n v="1403964324"/>
    <n v="1401372324"/>
    <b v="0"/>
    <n v="20"/>
    <b v="1"/>
    <x v="6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x v="0"/>
    <s v="USD"/>
    <n v="1439337600"/>
    <n v="1436575280"/>
    <b v="0"/>
    <n v="104"/>
    <b v="1"/>
    <x v="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x v="0"/>
    <s v="USD"/>
    <n v="1423674000"/>
    <n v="1421025159"/>
    <b v="0"/>
    <n v="53"/>
    <b v="1"/>
    <x v="6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x v="13"/>
    <s v="EUR"/>
    <n v="1479382594"/>
    <n v="1476786994"/>
    <b v="0"/>
    <n v="14"/>
    <b v="1"/>
    <x v="6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n v="100"/>
    <x v="1"/>
    <s v="GBP"/>
    <n v="1408289724"/>
    <n v="1403105724"/>
    <b v="0"/>
    <n v="20"/>
    <b v="1"/>
    <x v="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x v="0"/>
    <s v="USD"/>
    <n v="1399271911"/>
    <n v="1396334311"/>
    <b v="0"/>
    <n v="558"/>
    <b v="1"/>
    <x v="6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x v="1"/>
    <s v="GBP"/>
    <n v="1435352400"/>
    <n v="1431718575"/>
    <b v="0"/>
    <n v="22"/>
    <b v="1"/>
    <x v="6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x v="2"/>
    <s v="AUD"/>
    <n v="1438333080"/>
    <n v="1436408308"/>
    <b v="0"/>
    <n v="24"/>
    <b v="1"/>
    <x v="6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x v="5"/>
    <s v="CAD"/>
    <n v="1432694700"/>
    <n v="1429651266"/>
    <b v="0"/>
    <n v="74"/>
    <b v="1"/>
    <x v="6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x v="0"/>
    <s v="USD"/>
    <n v="1438799760"/>
    <n v="1437236378"/>
    <b v="0"/>
    <n v="54"/>
    <b v="1"/>
    <x v="6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x v="1"/>
    <s v="GBP"/>
    <n v="1457906400"/>
    <n v="1457115427"/>
    <b v="0"/>
    <n v="31"/>
    <b v="1"/>
    <x v="6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x v="1"/>
    <s v="GBP"/>
    <n v="1470078000"/>
    <n v="1467648456"/>
    <b v="0"/>
    <n v="25"/>
    <b v="1"/>
    <x v="6"/>
    <n v="21.1"/>
    <x v="1"/>
    <x v="6"/>
  </r>
  <r>
    <n v="3564"/>
    <s v="The Pillowman Aberdeen"/>
    <s v="Multi Award-Winng play THE PILLOWMAN coming to the Arts Centre Theatre, Aberdeen"/>
    <n v="1000"/>
    <n v="1005"/>
    <x v="0"/>
    <n v="101"/>
    <x v="1"/>
    <s v="GBP"/>
    <n v="1444060800"/>
    <n v="1440082649"/>
    <b v="0"/>
    <n v="17"/>
    <b v="1"/>
    <x v="6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x v="0"/>
    <s v="USD"/>
    <n v="1420048208"/>
    <n v="1417456208"/>
    <b v="0"/>
    <n v="12"/>
    <b v="1"/>
    <x v="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x v="1"/>
    <s v="GBP"/>
    <n v="1422015083"/>
    <n v="1419423083"/>
    <b v="0"/>
    <n v="38"/>
    <b v="1"/>
    <x v="6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x v="1"/>
    <s v="GBP"/>
    <n v="1433964444"/>
    <n v="1431372444"/>
    <b v="0"/>
    <n v="41"/>
    <b v="1"/>
    <x v="6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x v="0"/>
    <s v="USD"/>
    <n v="1410975994"/>
    <n v="1408383994"/>
    <b v="0"/>
    <n v="19"/>
    <b v="1"/>
    <x v="6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x v="0"/>
    <s v="USD"/>
    <n v="1420734696"/>
    <n v="1418142696"/>
    <b v="0"/>
    <n v="41"/>
    <b v="1"/>
    <x v="6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n v="114"/>
    <x v="0"/>
    <s v="USD"/>
    <n v="1420009200"/>
    <n v="1417593483"/>
    <b v="0"/>
    <n v="26"/>
    <b v="1"/>
    <x v="6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x v="1"/>
    <s v="GBP"/>
    <n v="1414701413"/>
    <n v="1412109413"/>
    <b v="0"/>
    <n v="25"/>
    <b v="1"/>
    <x v="6"/>
    <n v="73.239999999999995"/>
    <x v="1"/>
    <x v="6"/>
  </r>
  <r>
    <n v="3572"/>
    <s v="Monster"/>
    <s v="A darkly comic one woman show by Abram Rooney as part of The Camden Fringe 2015."/>
    <n v="500"/>
    <n v="500"/>
    <x v="0"/>
    <n v="100"/>
    <x v="1"/>
    <s v="GBP"/>
    <n v="1434894082"/>
    <n v="1432302082"/>
    <b v="0"/>
    <n v="9"/>
    <b v="1"/>
    <x v="6"/>
    <n v="55.56"/>
    <x v="1"/>
    <x v="6"/>
  </r>
  <r>
    <n v="3573"/>
    <s v="Licensed To Ill"/>
    <s v="London based theatre makers collaborating to create a new show about the history of HipHop."/>
    <n v="3000"/>
    <n v="3084"/>
    <x v="0"/>
    <n v="103"/>
    <x v="1"/>
    <s v="GBP"/>
    <n v="1415440846"/>
    <n v="1412845246"/>
    <b v="0"/>
    <n v="78"/>
    <b v="1"/>
    <x v="6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x v="0"/>
    <s v="USD"/>
    <n v="1415921848"/>
    <n v="1413326248"/>
    <b v="0"/>
    <n v="45"/>
    <b v="1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x v="0"/>
    <s v="USD"/>
    <n v="1470887940"/>
    <n v="1468176527"/>
    <b v="0"/>
    <n v="102"/>
    <b v="1"/>
    <x v="6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x v="0"/>
    <s v="USD"/>
    <n v="1480947054"/>
    <n v="1475759454"/>
    <b v="0"/>
    <n v="5"/>
    <b v="1"/>
    <x v="6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x v="0"/>
    <s v="USD"/>
    <n v="1430029680"/>
    <n v="1427741583"/>
    <b v="0"/>
    <n v="27"/>
    <b v="1"/>
    <x v="6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n v="100"/>
    <x v="1"/>
    <s v="GBP"/>
    <n v="1462037777"/>
    <n v="1459445777"/>
    <b v="0"/>
    <n v="37"/>
    <b v="1"/>
    <x v="6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x v="1"/>
    <s v="GBP"/>
    <n v="1459444656"/>
    <n v="1456856256"/>
    <b v="0"/>
    <n v="14"/>
    <b v="1"/>
    <x v="6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n v="114"/>
    <x v="0"/>
    <s v="USD"/>
    <n v="1425185940"/>
    <n v="1421900022"/>
    <b v="0"/>
    <n v="27"/>
    <b v="1"/>
    <x v="6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x v="1"/>
    <s v="GBP"/>
    <n v="1406719110"/>
    <n v="1405509510"/>
    <b v="0"/>
    <n v="45"/>
    <b v="1"/>
    <x v="6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n v="287"/>
    <x v="0"/>
    <s v="USD"/>
    <n v="1459822682"/>
    <n v="1458613082"/>
    <b v="0"/>
    <n v="49"/>
    <b v="1"/>
    <x v="6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x v="0"/>
    <s v="USD"/>
    <n v="1460970805"/>
    <n v="1455790405"/>
    <b v="0"/>
    <n v="24"/>
    <b v="1"/>
    <x v="6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x v="1"/>
    <s v="GBP"/>
    <n v="1436772944"/>
    <n v="1434180944"/>
    <b v="0"/>
    <n v="112"/>
    <b v="1"/>
    <x v="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x v="0"/>
    <s v="USD"/>
    <n v="1419181890"/>
    <n v="1416589890"/>
    <b v="0"/>
    <n v="23"/>
    <b v="1"/>
    <x v="6"/>
    <n v="176.09"/>
    <x v="1"/>
    <x v="6"/>
  </r>
  <r>
    <n v="3586"/>
    <s v="Actors &amp; Musicians who are Blind or Autistic"/>
    <s v="See Theatre In A New Light"/>
    <n v="7500"/>
    <n v="8207"/>
    <x v="0"/>
    <n v="109"/>
    <x v="0"/>
    <s v="USD"/>
    <n v="1474649070"/>
    <n v="1469465070"/>
    <b v="0"/>
    <n v="54"/>
    <b v="1"/>
    <x v="6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x v="1"/>
    <s v="GBP"/>
    <n v="1467054000"/>
    <n v="1463144254"/>
    <b v="0"/>
    <n v="28"/>
    <b v="1"/>
    <x v="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n v="101"/>
    <x v="1"/>
    <s v="GBP"/>
    <n v="1430348400"/>
    <n v="1428436410"/>
    <b v="0"/>
    <n v="11"/>
    <b v="1"/>
    <x v="6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x v="0"/>
    <s v="USD"/>
    <n v="1432654347"/>
    <n v="1430494347"/>
    <b v="0"/>
    <n v="62"/>
    <b v="1"/>
    <x v="6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x v="1"/>
    <s v="GBP"/>
    <n v="1413792034"/>
    <n v="1411200034"/>
    <b v="0"/>
    <n v="73"/>
    <b v="1"/>
    <x v="6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x v="0"/>
    <s v="USD"/>
    <n v="1422075540"/>
    <n v="1419979544"/>
    <b v="0"/>
    <n v="18"/>
    <b v="1"/>
    <x v="6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x v="0"/>
    <s v="USD"/>
    <n v="1423630740"/>
    <n v="1418673307"/>
    <b v="0"/>
    <n v="35"/>
    <b v="1"/>
    <x v="6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x v="0"/>
    <s v="USD"/>
    <n v="1420489560"/>
    <n v="1417469639"/>
    <b v="0"/>
    <n v="43"/>
    <b v="1"/>
    <x v="6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x v="0"/>
    <s v="USD"/>
    <n v="1472952982"/>
    <n v="1470792982"/>
    <b v="0"/>
    <n v="36"/>
    <b v="1"/>
    <x v="6"/>
    <n v="55.97"/>
    <x v="1"/>
    <x v="6"/>
  </r>
  <r>
    <n v="3595"/>
    <s v="The Flu Season"/>
    <s v="A new theatre company staging Will Eno's The Flu Season in Seattle"/>
    <n v="2600"/>
    <n v="3081"/>
    <x v="0"/>
    <n v="119"/>
    <x v="0"/>
    <s v="USD"/>
    <n v="1426229940"/>
    <n v="1423959123"/>
    <b v="0"/>
    <n v="62"/>
    <b v="1"/>
    <x v="6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x v="5"/>
    <s v="CAD"/>
    <n v="1409072982"/>
    <n v="1407258582"/>
    <b v="0"/>
    <n v="15"/>
    <b v="1"/>
    <x v="6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x v="0"/>
    <s v="USD"/>
    <n v="1456984740"/>
    <n v="1455717790"/>
    <b v="0"/>
    <n v="33"/>
    <b v="1"/>
    <x v="6"/>
    <n v="77.73"/>
    <x v="1"/>
    <x v="6"/>
  </r>
  <r>
    <n v="3598"/>
    <s v="Cinderella"/>
    <s v="River City Theatre Company needs your support as we embark on our thirteenth production, CINDERELLA!"/>
    <n v="1000"/>
    <n v="1101"/>
    <x v="0"/>
    <n v="110"/>
    <x v="0"/>
    <s v="USD"/>
    <n v="1409720340"/>
    <n v="1408129822"/>
    <b v="0"/>
    <n v="27"/>
    <b v="1"/>
    <x v="6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n v="202"/>
    <x v="0"/>
    <s v="USD"/>
    <n v="1440892800"/>
    <n v="1438715077"/>
    <b v="0"/>
    <n v="17"/>
    <b v="1"/>
    <x v="6"/>
    <n v="59.41"/>
    <x v="1"/>
    <x v="6"/>
  </r>
  <r>
    <n v="3600"/>
    <s v="Pariah"/>
    <s v="The First Play From The Man Who Brought You The Black James Bond!"/>
    <n v="10"/>
    <n v="13"/>
    <x v="0"/>
    <n v="130"/>
    <x v="0"/>
    <s v="USD"/>
    <n v="1476390164"/>
    <n v="1473970964"/>
    <b v="0"/>
    <n v="4"/>
    <b v="1"/>
    <x v="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x v="1"/>
    <s v="GBP"/>
    <n v="1421452682"/>
    <n v="1418860682"/>
    <b v="0"/>
    <n v="53"/>
    <b v="1"/>
    <x v="6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x v="0"/>
    <s v="USD"/>
    <n v="1463520479"/>
    <n v="1458336479"/>
    <b v="0"/>
    <n v="49"/>
    <b v="1"/>
    <x v="6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x v="0"/>
    <s v="USD"/>
    <n v="1446759880"/>
    <n v="1444164280"/>
    <b v="0"/>
    <n v="57"/>
    <b v="1"/>
    <x v="6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x v="0"/>
    <s v="USD"/>
    <n v="1461913140"/>
    <n v="1461370956"/>
    <b v="0"/>
    <n v="69"/>
    <b v="1"/>
    <x v="6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x v="1"/>
    <s v="GBP"/>
    <n v="1455390126"/>
    <n v="1452798126"/>
    <b v="0"/>
    <n v="15"/>
    <b v="1"/>
    <x v="6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x v="1"/>
    <s v="GBP"/>
    <n v="1471185057"/>
    <n v="1468593057"/>
    <b v="0"/>
    <n v="64"/>
    <b v="1"/>
    <x v="6"/>
    <n v="61.06"/>
    <x v="1"/>
    <x v="6"/>
  </r>
  <r>
    <n v="3607"/>
    <s v="E15 at The Pleasance and CPT"/>
    <s v="'E15' is a verbatim project that looks at the story of the Focus E15 Campaign"/>
    <n v="550"/>
    <n v="580"/>
    <x v="0"/>
    <n v="105"/>
    <x v="1"/>
    <s v="GBP"/>
    <n v="1450137600"/>
    <n v="1448924882"/>
    <b v="0"/>
    <n v="20"/>
    <b v="1"/>
    <x v="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n v="100"/>
    <x v="1"/>
    <s v="GBP"/>
    <n v="1466172000"/>
    <n v="1463418090"/>
    <b v="0"/>
    <n v="27"/>
    <b v="1"/>
    <x v="6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x v="1"/>
    <s v="GBP"/>
    <n v="1459378085"/>
    <n v="1456789685"/>
    <b v="0"/>
    <n v="21"/>
    <b v="1"/>
    <x v="6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x v="1"/>
    <s v="GBP"/>
    <n v="1439806936"/>
    <n v="1437214936"/>
    <b v="0"/>
    <n v="31"/>
    <b v="1"/>
    <x v="6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x v="1"/>
    <s v="GBP"/>
    <n v="1428483201"/>
    <n v="1425891201"/>
    <b v="0"/>
    <n v="51"/>
    <b v="1"/>
    <x v="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x v="5"/>
    <s v="CAD"/>
    <n v="1402334811"/>
    <n v="1401470811"/>
    <b v="0"/>
    <n v="57"/>
    <b v="1"/>
    <x v="6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n v="100"/>
    <x v="0"/>
    <s v="USD"/>
    <n v="1403964574"/>
    <n v="1401372574"/>
    <b v="0"/>
    <n v="20"/>
    <b v="1"/>
    <x v="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x v="0"/>
    <s v="USD"/>
    <n v="1434675616"/>
    <n v="1432083616"/>
    <b v="0"/>
    <n v="71"/>
    <b v="1"/>
    <x v="6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x v="1"/>
    <s v="GBP"/>
    <n v="1449756896"/>
    <n v="1447164896"/>
    <b v="0"/>
    <n v="72"/>
    <b v="1"/>
    <x v="6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x v="1"/>
    <s v="GBP"/>
    <n v="1426801664"/>
    <n v="1424213264"/>
    <b v="0"/>
    <n v="45"/>
    <b v="1"/>
    <x v="6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x v="1"/>
    <s v="GBP"/>
    <n v="1488240000"/>
    <n v="1486996729"/>
    <b v="0"/>
    <n v="51"/>
    <b v="1"/>
    <x v="6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x v="1"/>
    <s v="GBP"/>
    <n v="1433343850"/>
    <n v="1430751850"/>
    <b v="0"/>
    <n v="56"/>
    <b v="1"/>
    <x v="6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x v="0"/>
    <s v="USD"/>
    <n v="1479592800"/>
    <n v="1476760226"/>
    <b v="0"/>
    <n v="17"/>
    <b v="1"/>
    <x v="6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x v="0"/>
    <s v="USD"/>
    <n v="1425528000"/>
    <n v="1422916261"/>
    <b v="0"/>
    <n v="197"/>
    <b v="1"/>
    <x v="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n v="110"/>
    <x v="0"/>
    <s v="USD"/>
    <n v="1475269200"/>
    <n v="1473200844"/>
    <b v="0"/>
    <n v="70"/>
    <b v="1"/>
    <x v="6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n v="100"/>
    <x v="0"/>
    <s v="USD"/>
    <n v="1411874580"/>
    <n v="1409030371"/>
    <b v="0"/>
    <n v="21"/>
    <b v="1"/>
    <x v="6"/>
    <n v="47.67"/>
    <x v="1"/>
    <x v="6"/>
  </r>
  <r>
    <n v="3623"/>
    <s v="Since I've Been Here"/>
    <s v="An original play exploring the complications of romantic relationships in all forms."/>
    <n v="2500"/>
    <n v="3000"/>
    <x v="0"/>
    <n v="120"/>
    <x v="0"/>
    <s v="USD"/>
    <n v="1406358000"/>
    <n v="1404841270"/>
    <b v="0"/>
    <n v="34"/>
    <b v="1"/>
    <x v="6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x v="0"/>
    <s v="USD"/>
    <n v="1471977290"/>
    <n v="1466793290"/>
    <b v="0"/>
    <n v="39"/>
    <b v="1"/>
    <x v="6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x v="1"/>
    <s v="GBP"/>
    <n v="1435851577"/>
    <n v="1433259577"/>
    <b v="0"/>
    <n v="78"/>
    <b v="1"/>
    <x v="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x v="1"/>
    <s v="GBP"/>
    <n v="1408204857"/>
    <n v="1406390457"/>
    <b v="0"/>
    <n v="48"/>
    <b v="1"/>
    <x v="6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x v="0"/>
    <s v="USD"/>
    <n v="1463803140"/>
    <n v="1459446487"/>
    <b v="0"/>
    <n v="29"/>
    <b v="1"/>
    <x v="6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x v="0"/>
    <s v="USD"/>
    <n v="1450040396"/>
    <n v="1444852796"/>
    <b v="0"/>
    <n v="0"/>
    <b v="0"/>
    <x v="4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x v="0"/>
    <s v="USD"/>
    <n v="1462467600"/>
    <n v="1457403364"/>
    <b v="0"/>
    <n v="2"/>
    <b v="0"/>
    <x v="4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x v="1"/>
    <s v="GBP"/>
    <n v="1417295990"/>
    <n v="1414700390"/>
    <b v="0"/>
    <n v="1"/>
    <b v="0"/>
    <x v="4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x v="0"/>
    <s v="USD"/>
    <n v="1411444740"/>
    <n v="1409335497"/>
    <b v="0"/>
    <n v="59"/>
    <b v="0"/>
    <x v="40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x v="1"/>
    <s v="GBP"/>
    <n v="1416781749"/>
    <n v="1415053749"/>
    <b v="0"/>
    <n v="1"/>
    <b v="0"/>
    <x v="4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n v="35"/>
    <x v="0"/>
    <s v="USD"/>
    <n v="1479517200"/>
    <n v="1475765867"/>
    <b v="0"/>
    <n v="31"/>
    <b v="0"/>
    <x v="40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x v="5"/>
    <s v="CAD"/>
    <n v="1484366340"/>
    <n v="1480219174"/>
    <b v="0"/>
    <n v="18"/>
    <b v="0"/>
    <x v="40"/>
    <n v="176.94"/>
    <x v="1"/>
    <x v="40"/>
  </r>
  <r>
    <n v="3635"/>
    <s v="Mary's Son"/>
    <s v="Mary's Son is a pop opera about Jesus and the hope he brings to all people."/>
    <n v="3500"/>
    <n v="1276"/>
    <x v="2"/>
    <n v="36"/>
    <x v="0"/>
    <s v="USD"/>
    <n v="1461186676"/>
    <n v="1458594676"/>
    <b v="0"/>
    <n v="10"/>
    <b v="0"/>
    <x v="40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n v="0"/>
    <x v="0"/>
    <s v="USD"/>
    <n v="1442248829"/>
    <n v="1439224829"/>
    <b v="0"/>
    <n v="0"/>
    <b v="0"/>
    <x v="4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x v="0"/>
    <s v="USD"/>
    <n v="1420130935"/>
    <n v="1417538935"/>
    <b v="0"/>
    <n v="14"/>
    <b v="0"/>
    <x v="40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n v="7"/>
    <x v="5"/>
    <s v="CAD"/>
    <n v="1429456132"/>
    <n v="1424275732"/>
    <b v="0"/>
    <n v="2"/>
    <b v="0"/>
    <x v="4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n v="0"/>
    <x v="0"/>
    <s v="USD"/>
    <n v="1475853060"/>
    <n v="1470672906"/>
    <b v="0"/>
    <n v="1"/>
    <b v="0"/>
    <x v="4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x v="0"/>
    <s v="USD"/>
    <n v="1431283530"/>
    <n v="1428691530"/>
    <b v="0"/>
    <n v="3"/>
    <b v="0"/>
    <x v="40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x v="0"/>
    <s v="USD"/>
    <n v="1412485200"/>
    <n v="1410966179"/>
    <b v="0"/>
    <n v="0"/>
    <b v="0"/>
    <x v="4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x v="12"/>
    <s v="EUR"/>
    <n v="1448902800"/>
    <n v="1445369727"/>
    <b v="0"/>
    <n v="2"/>
    <b v="0"/>
    <x v="4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x v="0"/>
    <s v="USD"/>
    <n v="1447734439"/>
    <n v="1444274839"/>
    <b v="0"/>
    <n v="0"/>
    <b v="0"/>
    <x v="4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x v="0"/>
    <s v="USD"/>
    <n v="1457413140"/>
    <n v="1454996887"/>
    <b v="0"/>
    <n v="12"/>
    <b v="0"/>
    <x v="40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n v="0"/>
    <x v="5"/>
    <s v="CAD"/>
    <n v="1479773838"/>
    <n v="1477178238"/>
    <b v="0"/>
    <n v="1"/>
    <b v="0"/>
    <x v="4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n v="5"/>
    <x v="0"/>
    <s v="USD"/>
    <n v="1434497400"/>
    <n v="1431770802"/>
    <b v="0"/>
    <n v="8"/>
    <b v="0"/>
    <x v="40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x v="1"/>
    <s v="GBP"/>
    <n v="1475258327"/>
    <n v="1471370327"/>
    <b v="0"/>
    <n v="2"/>
    <b v="0"/>
    <x v="40"/>
    <n v="15"/>
    <x v="1"/>
    <x v="40"/>
  </r>
  <r>
    <n v="3648"/>
    <s v="Moth Theater Lives"/>
    <s v="Help Moth Live! Support Moth and its artist collective to achieve its 2014/15 season."/>
    <n v="40000"/>
    <n v="40153"/>
    <x v="0"/>
    <n v="100"/>
    <x v="0"/>
    <s v="USD"/>
    <n v="1412492445"/>
    <n v="1409900445"/>
    <b v="0"/>
    <n v="73"/>
    <b v="1"/>
    <x v="6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x v="5"/>
    <s v="CAD"/>
    <n v="1402938394"/>
    <n v="1400691994"/>
    <b v="0"/>
    <n v="8"/>
    <b v="1"/>
    <x v="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x v="1"/>
    <s v="GBP"/>
    <n v="1454412584"/>
    <n v="1452598184"/>
    <b v="0"/>
    <n v="17"/>
    <b v="1"/>
    <x v="6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x v="0"/>
    <s v="USD"/>
    <n v="1407686340"/>
    <n v="1404833442"/>
    <b v="0"/>
    <n v="9"/>
    <b v="1"/>
    <x v="6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x v="5"/>
    <s v="CAD"/>
    <n v="1472097540"/>
    <n v="1471188502"/>
    <b v="0"/>
    <n v="17"/>
    <b v="1"/>
    <x v="6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n v="101"/>
    <x v="1"/>
    <s v="GBP"/>
    <n v="1438764207"/>
    <n v="1436172207"/>
    <b v="0"/>
    <n v="33"/>
    <b v="1"/>
    <x v="6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x v="1"/>
    <s v="GBP"/>
    <n v="1459702800"/>
    <n v="1457690386"/>
    <b v="0"/>
    <n v="38"/>
    <b v="1"/>
    <x v="6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x v="0"/>
    <s v="USD"/>
    <n v="1437202740"/>
    <n v="1434654998"/>
    <b v="0"/>
    <n v="79"/>
    <b v="1"/>
    <x v="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x v="16"/>
    <s v="CHF"/>
    <n v="1485989940"/>
    <n v="1483393836"/>
    <b v="0"/>
    <n v="46"/>
    <b v="1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x v="8"/>
    <s v="DKK"/>
    <n v="1464817320"/>
    <n v="1462806419"/>
    <b v="0"/>
    <n v="20"/>
    <b v="1"/>
    <x v="6"/>
    <n v="110.75"/>
    <x v="1"/>
    <x v="6"/>
  </r>
  <r>
    <n v="3658"/>
    <s v="Mr. Marmalade"/>
    <s v="Life is hard when your own imaginary friend can't make time for you."/>
    <n v="1500"/>
    <n v="1510"/>
    <x v="0"/>
    <n v="101"/>
    <x v="0"/>
    <s v="USD"/>
    <n v="1404273540"/>
    <n v="1400272580"/>
    <b v="0"/>
    <n v="20"/>
    <b v="1"/>
    <x v="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x v="0"/>
    <s v="USD"/>
    <n v="1426775940"/>
    <n v="1424414350"/>
    <b v="0"/>
    <n v="13"/>
    <b v="1"/>
    <x v="6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x v="1"/>
    <s v="GBP"/>
    <n v="1419368925"/>
    <n v="1417208925"/>
    <b v="0"/>
    <n v="22"/>
    <b v="1"/>
    <x v="6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x v="0"/>
    <s v="USD"/>
    <n v="1460260800"/>
    <n v="1458336672"/>
    <b v="0"/>
    <n v="36"/>
    <b v="1"/>
    <x v="6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x v="5"/>
    <s v="CAD"/>
    <n v="1427775414"/>
    <n v="1425187014"/>
    <b v="0"/>
    <n v="40"/>
    <b v="1"/>
    <x v="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x v="1"/>
    <s v="GBP"/>
    <n v="1482321030"/>
    <n v="1477133430"/>
    <b v="0"/>
    <n v="9"/>
    <b v="1"/>
    <x v="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x v="0"/>
    <s v="USD"/>
    <n v="1466056689"/>
    <n v="1464847089"/>
    <b v="0"/>
    <n v="19"/>
    <b v="1"/>
    <x v="6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x v="6"/>
    <s v="EUR"/>
    <n v="1446062040"/>
    <n v="1445109822"/>
    <b v="0"/>
    <n v="14"/>
    <b v="1"/>
    <x v="6"/>
    <n v="51"/>
    <x v="1"/>
    <x v="6"/>
  </r>
  <r>
    <n v="3666"/>
    <s v="Israel LÃ³pez @ Ojai Playwrights Conference"/>
    <s v="Artistic Internship @ Ojai Playwrights Conference"/>
    <n v="1200"/>
    <n v="1200"/>
    <x v="0"/>
    <n v="100"/>
    <x v="0"/>
    <s v="USD"/>
    <n v="1406185200"/>
    <n v="1404337382"/>
    <b v="0"/>
    <n v="38"/>
    <b v="1"/>
    <x v="6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x v="1"/>
    <s v="GBP"/>
    <n v="1437261419"/>
    <n v="1434669419"/>
    <b v="0"/>
    <n v="58"/>
    <b v="1"/>
    <x v="6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x v="0"/>
    <s v="USD"/>
    <n v="1437676380"/>
    <n v="1435670452"/>
    <b v="0"/>
    <n v="28"/>
    <b v="1"/>
    <x v="6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x v="1"/>
    <s v="GBP"/>
    <n v="1434039137"/>
    <n v="1431447137"/>
    <b v="0"/>
    <n v="17"/>
    <b v="1"/>
    <x v="6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x v="1"/>
    <s v="GBP"/>
    <n v="1433113200"/>
    <n v="1431951611"/>
    <b v="0"/>
    <n v="12"/>
    <b v="1"/>
    <x v="6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x v="0"/>
    <s v="USD"/>
    <n v="1405915140"/>
    <n v="1404140667"/>
    <b v="0"/>
    <n v="40"/>
    <b v="1"/>
    <x v="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x v="1"/>
    <s v="GBP"/>
    <n v="1411771384"/>
    <n v="1409179384"/>
    <b v="0"/>
    <n v="57"/>
    <b v="1"/>
    <x v="6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n v="114"/>
    <x v="1"/>
    <s v="GBP"/>
    <n v="1415191920"/>
    <n v="1412233497"/>
    <b v="0"/>
    <n v="114"/>
    <b v="1"/>
    <x v="6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x v="12"/>
    <s v="EUR"/>
    <n v="1472936229"/>
    <n v="1467752229"/>
    <b v="0"/>
    <n v="31"/>
    <b v="1"/>
    <x v="6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x v="1"/>
    <s v="GBP"/>
    <n v="1463353200"/>
    <n v="1462285182"/>
    <b v="0"/>
    <n v="3"/>
    <b v="1"/>
    <x v="6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x v="0"/>
    <s v="USD"/>
    <n v="1410550484"/>
    <n v="1408995284"/>
    <b v="0"/>
    <n v="16"/>
    <b v="1"/>
    <x v="6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n v="103"/>
    <x v="0"/>
    <s v="USD"/>
    <n v="1404359940"/>
    <n v="1402580818"/>
    <b v="0"/>
    <n v="199"/>
    <b v="1"/>
    <x v="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n v="103"/>
    <x v="1"/>
    <s v="GBP"/>
    <n v="1433076298"/>
    <n v="1430052298"/>
    <b v="0"/>
    <n v="31"/>
    <b v="1"/>
    <x v="6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x v="0"/>
    <s v="USD"/>
    <n v="1404190740"/>
    <n v="1401214581"/>
    <b v="0"/>
    <n v="30"/>
    <b v="1"/>
    <x v="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x v="0"/>
    <s v="USD"/>
    <n v="1475664834"/>
    <n v="1473850434"/>
    <b v="0"/>
    <n v="34"/>
    <b v="1"/>
    <x v="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x v="0"/>
    <s v="USD"/>
    <n v="1452872290"/>
    <n v="1452008290"/>
    <b v="0"/>
    <n v="18"/>
    <b v="1"/>
    <x v="6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x v="0"/>
    <s v="USD"/>
    <n v="1402901940"/>
    <n v="1399998418"/>
    <b v="0"/>
    <n v="67"/>
    <b v="1"/>
    <x v="6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n v="111"/>
    <x v="0"/>
    <s v="USD"/>
    <n v="1476931696"/>
    <n v="1474339696"/>
    <b v="0"/>
    <n v="66"/>
    <b v="1"/>
    <x v="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n v="139"/>
    <x v="0"/>
    <s v="USD"/>
    <n v="1441167586"/>
    <n v="1438575586"/>
    <b v="0"/>
    <n v="23"/>
    <b v="1"/>
    <x v="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x v="0"/>
    <s v="USD"/>
    <n v="1400533200"/>
    <n v="1398348859"/>
    <b v="0"/>
    <n v="126"/>
    <b v="1"/>
    <x v="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n v="101"/>
    <x v="0"/>
    <s v="USD"/>
    <n v="1440820740"/>
    <n v="1439567660"/>
    <b v="0"/>
    <n v="6"/>
    <b v="1"/>
    <x v="6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x v="0"/>
    <s v="USD"/>
    <n v="1403846055"/>
    <n v="1401254055"/>
    <b v="0"/>
    <n v="25"/>
    <b v="1"/>
    <x v="6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n v="109"/>
    <x v="1"/>
    <s v="GBP"/>
    <n v="1407524004"/>
    <n v="1404932004"/>
    <b v="0"/>
    <n v="39"/>
    <b v="1"/>
    <x v="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x v="0"/>
    <s v="USD"/>
    <n v="1434925500"/>
    <n v="1432410639"/>
    <b v="0"/>
    <n v="62"/>
    <b v="1"/>
    <x v="6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n v="120"/>
    <x v="0"/>
    <s v="USD"/>
    <n v="1417101683"/>
    <n v="1414506083"/>
    <b v="0"/>
    <n v="31"/>
    <b v="1"/>
    <x v="6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n v="128"/>
    <x v="0"/>
    <s v="USD"/>
    <n v="1425272340"/>
    <n v="1421426929"/>
    <b v="0"/>
    <n v="274"/>
    <b v="1"/>
    <x v="6"/>
    <n v="186.8"/>
    <x v="1"/>
    <x v="6"/>
  </r>
  <r>
    <n v="3692"/>
    <s v="An Evening With Durang"/>
    <s v="Help us independently produce two great comedies by Christopher Durang."/>
    <n v="1000"/>
    <n v="1260"/>
    <x v="0"/>
    <n v="126"/>
    <x v="0"/>
    <s v="USD"/>
    <n v="1411084800"/>
    <n v="1410304179"/>
    <b v="0"/>
    <n v="17"/>
    <b v="1"/>
    <x v="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x v="1"/>
    <s v="GBP"/>
    <n v="1448922600"/>
    <n v="1446352529"/>
    <b v="0"/>
    <n v="14"/>
    <b v="1"/>
    <x v="6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x v="0"/>
    <s v="USD"/>
    <n v="1465178400"/>
    <n v="1461985967"/>
    <b v="0"/>
    <n v="60"/>
    <b v="1"/>
    <x v="6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x v="0"/>
    <s v="USD"/>
    <n v="1421009610"/>
    <n v="1419281610"/>
    <b v="0"/>
    <n v="33"/>
    <b v="1"/>
    <x v="6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x v="1"/>
    <s v="GBP"/>
    <n v="1423838916"/>
    <n v="1418654916"/>
    <b v="0"/>
    <n v="78"/>
    <b v="1"/>
    <x v="6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x v="1"/>
    <s v="GBP"/>
    <n v="1462878648"/>
    <n v="1461064248"/>
    <b v="0"/>
    <n v="30"/>
    <b v="1"/>
    <x v="6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x v="0"/>
    <s v="USD"/>
    <n v="1456946487"/>
    <n v="1454354487"/>
    <b v="0"/>
    <n v="136"/>
    <b v="1"/>
    <x v="6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x v="0"/>
    <s v="USD"/>
    <n v="1413383216"/>
    <n v="1410791216"/>
    <b v="0"/>
    <n v="40"/>
    <b v="1"/>
    <x v="6"/>
    <n v="63"/>
    <x v="1"/>
    <x v="6"/>
  </r>
  <r>
    <n v="3700"/>
    <s v="Generations (Senior Project)"/>
    <s v="Help me produce the play I have written for my senior project!"/>
    <n v="500"/>
    <n v="606"/>
    <x v="0"/>
    <n v="121"/>
    <x v="0"/>
    <s v="USD"/>
    <n v="1412092800"/>
    <n v="1409493800"/>
    <b v="0"/>
    <n v="18"/>
    <b v="1"/>
    <x v="6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n v="100"/>
    <x v="1"/>
    <s v="GBP"/>
    <n v="1433422793"/>
    <n v="1430830793"/>
    <b v="0"/>
    <n v="39"/>
    <b v="1"/>
    <x v="6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x v="1"/>
    <s v="GBP"/>
    <n v="1468191540"/>
    <n v="1464958484"/>
    <b v="0"/>
    <n v="21"/>
    <b v="1"/>
    <x v="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x v="0"/>
    <s v="USD"/>
    <n v="1471071540"/>
    <n v="1467720388"/>
    <b v="0"/>
    <n v="30"/>
    <b v="1"/>
    <x v="6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x v="1"/>
    <s v="GBP"/>
    <n v="1464712394"/>
    <n v="1459528394"/>
    <b v="0"/>
    <n v="27"/>
    <b v="1"/>
    <x v="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x v="0"/>
    <s v="USD"/>
    <n v="1403546400"/>
    <n v="1401714114"/>
    <b v="0"/>
    <n v="35"/>
    <b v="1"/>
    <x v="6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x v="0"/>
    <s v="USD"/>
    <n v="1410558949"/>
    <n v="1409262949"/>
    <b v="0"/>
    <n v="13"/>
    <b v="1"/>
    <x v="6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x v="0"/>
    <s v="USD"/>
    <n v="1469165160"/>
    <n v="1467335378"/>
    <b v="0"/>
    <n v="23"/>
    <b v="1"/>
    <x v="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x v="0"/>
    <s v="USD"/>
    <n v="1404444286"/>
    <n v="1403234686"/>
    <b v="0"/>
    <n v="39"/>
    <b v="1"/>
    <x v="6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n v="108"/>
    <x v="1"/>
    <s v="GBP"/>
    <n v="1403715546"/>
    <n v="1401123546"/>
    <b v="0"/>
    <n v="35"/>
    <b v="1"/>
    <x v="6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n v="141"/>
    <x v="0"/>
    <s v="USD"/>
    <n v="1428068988"/>
    <n v="1425908988"/>
    <b v="0"/>
    <n v="27"/>
    <b v="1"/>
    <x v="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n v="114"/>
    <x v="0"/>
    <s v="USD"/>
    <n v="1402848000"/>
    <n v="1400606573"/>
    <b v="0"/>
    <n v="21"/>
    <b v="1"/>
    <x v="6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x v="0"/>
    <s v="USD"/>
    <n v="1433055540"/>
    <n v="1431230867"/>
    <b v="0"/>
    <n v="104"/>
    <b v="1"/>
    <x v="6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x v="0"/>
    <s v="USD"/>
    <n v="1465062166"/>
    <n v="1463334166"/>
    <b v="0"/>
    <n v="19"/>
    <b v="1"/>
    <x v="6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x v="0"/>
    <s v="USD"/>
    <n v="1432612740"/>
    <n v="1429881667"/>
    <b v="0"/>
    <n v="97"/>
    <b v="1"/>
    <x v="6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x v="1"/>
    <s v="GBP"/>
    <n v="1427806320"/>
    <n v="1422834819"/>
    <b v="0"/>
    <n v="27"/>
    <b v="1"/>
    <x v="6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x v="0"/>
    <s v="USD"/>
    <n v="1453411109"/>
    <n v="1450819109"/>
    <b v="0"/>
    <n v="24"/>
    <b v="1"/>
    <x v="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x v="1"/>
    <s v="GBP"/>
    <n v="1431204449"/>
    <n v="1428526049"/>
    <b v="0"/>
    <n v="13"/>
    <b v="1"/>
    <x v="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n v="239"/>
    <x v="1"/>
    <s v="GBP"/>
    <n v="1425057075"/>
    <n v="1422465075"/>
    <b v="0"/>
    <n v="46"/>
    <b v="1"/>
    <x v="6"/>
    <n v="26.02"/>
    <x v="1"/>
    <x v="6"/>
  </r>
  <r>
    <n v="3719"/>
    <s v="Corium"/>
    <s v="A new piece of physical theatre about love, regret and longing."/>
    <n v="200"/>
    <n v="420"/>
    <x v="0"/>
    <n v="210"/>
    <x v="1"/>
    <s v="GBP"/>
    <n v="1434994266"/>
    <n v="1432402266"/>
    <b v="0"/>
    <n v="4"/>
    <b v="1"/>
    <x v="6"/>
    <n v="105"/>
    <x v="1"/>
    <x v="6"/>
  </r>
  <r>
    <n v="3720"/>
    <s v="Lakotas and the American Theatre"/>
    <s v="Breaking the American Indian stereotype in the American Theatre."/>
    <n v="3300"/>
    <n v="3449"/>
    <x v="0"/>
    <n v="105"/>
    <x v="0"/>
    <s v="USD"/>
    <n v="1435881006"/>
    <n v="1433980206"/>
    <b v="0"/>
    <n v="40"/>
    <b v="1"/>
    <x v="6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x v="0"/>
    <s v="USD"/>
    <n v="1415230084"/>
    <n v="1413412084"/>
    <b v="0"/>
    <n v="44"/>
    <b v="1"/>
    <x v="6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x v="5"/>
    <s v="CAD"/>
    <n v="1455231540"/>
    <n v="1452614847"/>
    <b v="0"/>
    <n v="35"/>
    <b v="1"/>
    <x v="6"/>
    <n v="47.66"/>
    <x v="1"/>
    <x v="6"/>
  </r>
  <r>
    <n v="3723"/>
    <s v="Beauty and the Beast"/>
    <s v="Saltmine Theatre Company present Beauty and the Beast:"/>
    <n v="4500"/>
    <n v="4592"/>
    <x v="0"/>
    <n v="102"/>
    <x v="1"/>
    <s v="GBP"/>
    <n v="1417374262"/>
    <n v="1414778662"/>
    <b v="0"/>
    <n v="63"/>
    <b v="1"/>
    <x v="6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x v="1"/>
    <s v="GBP"/>
    <n v="1462402800"/>
    <n v="1459856860"/>
    <b v="0"/>
    <n v="89"/>
    <b v="1"/>
    <x v="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x v="1"/>
    <s v="GBP"/>
    <n v="1455831000"/>
    <n v="1454366467"/>
    <b v="0"/>
    <n v="15"/>
    <b v="1"/>
    <x v="6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x v="0"/>
    <s v="USD"/>
    <n v="1461963600"/>
    <n v="1459567371"/>
    <b v="0"/>
    <n v="46"/>
    <b v="1"/>
    <x v="6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x v="0"/>
    <s v="USD"/>
    <n v="1476939300"/>
    <n v="1474273294"/>
    <b v="0"/>
    <n v="33"/>
    <b v="1"/>
    <x v="6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n v="9"/>
    <x v="0"/>
    <s v="USD"/>
    <n v="1439957176"/>
    <n v="1437365176"/>
    <b v="0"/>
    <n v="31"/>
    <b v="0"/>
    <x v="6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x v="0"/>
    <s v="USD"/>
    <n v="1427082912"/>
    <n v="1423198512"/>
    <b v="0"/>
    <n v="5"/>
    <b v="0"/>
    <x v="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x v="0"/>
    <s v="USD"/>
    <n v="1439828159"/>
    <n v="1437236159"/>
    <b v="0"/>
    <n v="1"/>
    <b v="0"/>
    <x v="6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x v="0"/>
    <s v="USD"/>
    <n v="1420860180"/>
    <n v="1418234646"/>
    <b v="0"/>
    <n v="12"/>
    <b v="0"/>
    <x v="6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n v="15"/>
    <x v="9"/>
    <s v="EUR"/>
    <n v="1422100800"/>
    <n v="1416932133"/>
    <b v="0"/>
    <n v="4"/>
    <b v="0"/>
    <x v="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n v="0"/>
    <x v="0"/>
    <s v="USD"/>
    <n v="1429396200"/>
    <n v="1428539708"/>
    <b v="0"/>
    <n v="0"/>
    <b v="0"/>
    <x v="6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x v="0"/>
    <s v="USD"/>
    <n v="1432589896"/>
    <n v="1427405896"/>
    <b v="0"/>
    <n v="7"/>
    <b v="0"/>
    <x v="6"/>
    <n v="61"/>
    <x v="1"/>
    <x v="6"/>
  </r>
  <r>
    <n v="3735"/>
    <s v="Women Beware Women"/>
    <s v="Young Actor's taking on a Jacobean tragedy. Family, betrayal, love, lust, sex and death."/>
    <n v="150"/>
    <n v="20"/>
    <x v="2"/>
    <n v="13"/>
    <x v="1"/>
    <s v="GBP"/>
    <n v="1432831089"/>
    <n v="1430239089"/>
    <b v="0"/>
    <n v="2"/>
    <b v="0"/>
    <x v="6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x v="1"/>
    <s v="GBP"/>
    <n v="1427133600"/>
    <n v="1423847093"/>
    <b v="0"/>
    <n v="1"/>
    <b v="0"/>
    <x v="6"/>
    <n v="10"/>
    <x v="1"/>
    <x v="6"/>
  </r>
  <r>
    <n v="3737"/>
    <s v="Measure For Measure"/>
    <s v="The ASU Theatre and Shakespeare Club presents Measure For Measure directed by Jordyn Ochser."/>
    <n v="700"/>
    <n v="150"/>
    <x v="2"/>
    <n v="21"/>
    <x v="0"/>
    <s v="USD"/>
    <n v="1447311540"/>
    <n v="1445358903"/>
    <b v="0"/>
    <n v="4"/>
    <b v="0"/>
    <x v="6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n v="18"/>
    <x v="1"/>
    <s v="GBP"/>
    <n v="1405461600"/>
    <n v="1403562705"/>
    <b v="0"/>
    <n v="6"/>
    <b v="0"/>
    <x v="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x v="1"/>
    <s v="GBP"/>
    <n v="1468752468"/>
    <n v="1467024468"/>
    <b v="0"/>
    <n v="8"/>
    <b v="0"/>
    <x v="6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x v="0"/>
    <s v="USD"/>
    <n v="1407808438"/>
    <n v="1405217355"/>
    <b v="0"/>
    <n v="14"/>
    <b v="0"/>
    <x v="6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n v="0"/>
    <x v="0"/>
    <s v="USD"/>
    <n v="1450389950"/>
    <n v="1447797950"/>
    <b v="0"/>
    <n v="0"/>
    <b v="0"/>
    <x v="6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x v="0"/>
    <s v="USD"/>
    <n v="1409980144"/>
    <n v="1407388144"/>
    <b v="0"/>
    <n v="4"/>
    <b v="0"/>
    <x v="6"/>
    <n v="25"/>
    <x v="1"/>
    <x v="6"/>
  </r>
  <r>
    <n v="3743"/>
    <s v="Down the Mississippi"/>
    <s v="I'm taking the Adventures of Huckleberry Finn puppet show down the Mississippi River!"/>
    <n v="2200"/>
    <n v="0"/>
    <x v="2"/>
    <n v="0"/>
    <x v="0"/>
    <s v="USD"/>
    <n v="1404406964"/>
    <n v="1401814964"/>
    <b v="0"/>
    <n v="0"/>
    <b v="0"/>
    <x v="6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x v="0"/>
    <s v="USD"/>
    <n v="1404532740"/>
    <n v="1401823952"/>
    <b v="0"/>
    <n v="0"/>
    <b v="0"/>
    <x v="6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n v="10"/>
    <x v="0"/>
    <s v="USD"/>
    <n v="1407689102"/>
    <n v="1405097102"/>
    <b v="0"/>
    <n v="1"/>
    <b v="0"/>
    <x v="6"/>
    <n v="10"/>
    <x v="1"/>
    <x v="6"/>
  </r>
  <r>
    <n v="3746"/>
    <s v="Stage Play Production - &quot;I Love You to Death&quot;"/>
    <s v="Generational curses CAN be broken...right?"/>
    <n v="8500"/>
    <n v="202"/>
    <x v="2"/>
    <n v="2"/>
    <x v="0"/>
    <s v="USD"/>
    <n v="1475918439"/>
    <n v="1473326439"/>
    <b v="0"/>
    <n v="1"/>
    <b v="0"/>
    <x v="6"/>
    <n v="202"/>
    <x v="1"/>
    <x v="6"/>
  </r>
  <r>
    <n v="3747"/>
    <s v="Counting Stars"/>
    <s v="The world premiere of an astonishing new play by acclaimed writer Atiha Sen Gupta."/>
    <n v="2500"/>
    <n v="25"/>
    <x v="2"/>
    <n v="1"/>
    <x v="1"/>
    <s v="GBP"/>
    <n v="1436137140"/>
    <n v="1433833896"/>
    <b v="0"/>
    <n v="1"/>
    <b v="0"/>
    <x v="6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x v="0"/>
    <s v="USD"/>
    <n v="1455602340"/>
    <n v="1453827436"/>
    <b v="0"/>
    <n v="52"/>
    <b v="1"/>
    <x v="40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x v="0"/>
    <s v="USD"/>
    <n v="1461902340"/>
    <n v="1459220588"/>
    <b v="0"/>
    <n v="7"/>
    <b v="1"/>
    <x v="4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x v="0"/>
    <s v="USD"/>
    <n v="1423555140"/>
    <n v="1421105608"/>
    <b v="0"/>
    <n v="28"/>
    <b v="1"/>
    <x v="4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n v="133"/>
    <x v="0"/>
    <s v="USD"/>
    <n v="1459641073"/>
    <n v="1454460673"/>
    <b v="0"/>
    <n v="11"/>
    <b v="1"/>
    <x v="40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x v="1"/>
    <s v="GBP"/>
    <n v="1476651600"/>
    <n v="1473189335"/>
    <b v="0"/>
    <n v="15"/>
    <b v="1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x v="0"/>
    <s v="USD"/>
    <n v="1433289600"/>
    <n v="1430768800"/>
    <b v="0"/>
    <n v="30"/>
    <b v="1"/>
    <x v="40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x v="0"/>
    <s v="USD"/>
    <n v="1406350740"/>
    <n v="1403125737"/>
    <b v="0"/>
    <n v="27"/>
    <b v="1"/>
    <x v="4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n v="130"/>
    <x v="1"/>
    <s v="GBP"/>
    <n v="1460753307"/>
    <n v="1458161307"/>
    <b v="0"/>
    <n v="28"/>
    <b v="1"/>
    <x v="4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x v="0"/>
    <s v="USD"/>
    <n v="1402515198"/>
    <n v="1399923198"/>
    <b v="0"/>
    <n v="17"/>
    <b v="1"/>
    <x v="40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x v="0"/>
    <s v="USD"/>
    <n v="1417465515"/>
    <n v="1415737515"/>
    <b v="0"/>
    <n v="50"/>
    <b v="1"/>
    <x v="40"/>
    <n v="75.959999999999994"/>
    <x v="1"/>
    <x v="40"/>
  </r>
  <r>
    <n v="3758"/>
    <s v="Luigi's Ladies"/>
    <s v="LUIGI'S LADIES: an original one-woman musical comedy"/>
    <n v="1500"/>
    <n v="1535"/>
    <x v="0"/>
    <n v="102"/>
    <x v="0"/>
    <s v="USD"/>
    <n v="1400475600"/>
    <n v="1397819938"/>
    <b v="0"/>
    <n v="26"/>
    <b v="1"/>
    <x v="40"/>
    <n v="59.04"/>
    <x v="1"/>
    <x v="40"/>
  </r>
  <r>
    <n v="3759"/>
    <s v="Pared Down Productions"/>
    <s v="A production company specializing in small-scale musicals"/>
    <n v="4000"/>
    <n v="4409.7700000000004"/>
    <x v="0"/>
    <n v="110"/>
    <x v="0"/>
    <s v="USD"/>
    <n v="1440556553"/>
    <n v="1435372553"/>
    <b v="0"/>
    <n v="88"/>
    <b v="1"/>
    <x v="4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x v="0"/>
    <s v="USD"/>
    <n v="1399293386"/>
    <n v="1397133386"/>
    <b v="0"/>
    <n v="91"/>
    <b v="1"/>
    <x v="40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x v="1"/>
    <s v="GBP"/>
    <n v="1439247600"/>
    <n v="1434625937"/>
    <b v="0"/>
    <n v="3"/>
    <b v="1"/>
    <x v="4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x v="1"/>
    <s v="GBP"/>
    <n v="1438543889"/>
    <n v="1436383889"/>
    <b v="0"/>
    <n v="28"/>
    <b v="1"/>
    <x v="40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n v="100"/>
    <x v="0"/>
    <s v="USD"/>
    <n v="1427907626"/>
    <n v="1425319226"/>
    <b v="0"/>
    <n v="77"/>
    <b v="1"/>
    <x v="4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x v="0"/>
    <s v="USD"/>
    <n v="1464482160"/>
    <n v="1462824832"/>
    <b v="0"/>
    <n v="27"/>
    <b v="1"/>
    <x v="4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x v="0"/>
    <s v="USD"/>
    <n v="1406745482"/>
    <n v="1404153482"/>
    <b v="0"/>
    <n v="107"/>
    <b v="1"/>
    <x v="40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x v="0"/>
    <s v="USD"/>
    <n v="1404360045"/>
    <n v="1401336045"/>
    <b v="0"/>
    <n v="96"/>
    <b v="1"/>
    <x v="40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x v="0"/>
    <s v="USD"/>
    <n v="1425185940"/>
    <n v="1423960097"/>
    <b v="0"/>
    <n v="56"/>
    <b v="1"/>
    <x v="40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x v="0"/>
    <s v="USD"/>
    <n v="1402594090"/>
    <n v="1400002090"/>
    <b v="0"/>
    <n v="58"/>
    <b v="1"/>
    <x v="40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x v="0"/>
    <s v="USD"/>
    <n v="1460730079"/>
    <n v="1458138079"/>
    <b v="0"/>
    <n v="15"/>
    <b v="1"/>
    <x v="4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x v="1"/>
    <s v="GBP"/>
    <n v="1434234010"/>
    <n v="1431642010"/>
    <b v="0"/>
    <n v="20"/>
    <b v="1"/>
    <x v="40"/>
    <n v="100"/>
    <x v="1"/>
    <x v="40"/>
  </r>
  <r>
    <n v="3771"/>
    <s v="COME OUT SWINGIN'!"/>
    <s v="I would like to make a demo recording of six songs from COME OUT SWINGIN'!"/>
    <n v="1000"/>
    <n v="1460"/>
    <x v="0"/>
    <n v="146"/>
    <x v="0"/>
    <s v="USD"/>
    <n v="1463529600"/>
    <n v="1462307652"/>
    <b v="0"/>
    <n v="38"/>
    <b v="1"/>
    <x v="40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x v="0"/>
    <s v="USD"/>
    <n v="1480399200"/>
    <n v="1478616506"/>
    <b v="0"/>
    <n v="33"/>
    <b v="1"/>
    <x v="40"/>
    <n v="166.97"/>
    <x v="1"/>
    <x v="40"/>
  </r>
  <r>
    <n v="3773"/>
    <s v="Dundee: A Hip-Hopera"/>
    <s v="A dramatic hip-hopera, inspired from monologues written by the performers."/>
    <n v="5000"/>
    <n v="5410"/>
    <x v="0"/>
    <n v="108"/>
    <x v="0"/>
    <s v="USD"/>
    <n v="1479175680"/>
    <n v="1476317247"/>
    <b v="0"/>
    <n v="57"/>
    <b v="1"/>
    <x v="40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x v="5"/>
    <s v="CAD"/>
    <n v="1428606055"/>
    <n v="1427223655"/>
    <b v="0"/>
    <n v="25"/>
    <b v="1"/>
    <x v="4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x v="0"/>
    <s v="USD"/>
    <n v="1428552000"/>
    <n v="1426199843"/>
    <b v="0"/>
    <n v="14"/>
    <b v="1"/>
    <x v="4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x v="0"/>
    <s v="USD"/>
    <n v="1406854800"/>
    <n v="1403599778"/>
    <b v="0"/>
    <n v="94"/>
    <b v="1"/>
    <x v="40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x v="0"/>
    <s v="USD"/>
    <n v="1411790400"/>
    <n v="1409884821"/>
    <b v="0"/>
    <n v="59"/>
    <b v="1"/>
    <x v="40"/>
    <n v="48.54"/>
    <x v="1"/>
    <x v="40"/>
  </r>
  <r>
    <n v="3778"/>
    <s v="Give a Puppet a Hand"/>
    <s v="Sponsor an AVENUE Q puppet for The Barn Players April 2015 production."/>
    <n v="2400"/>
    <n v="2521"/>
    <x v="0"/>
    <n v="105"/>
    <x v="0"/>
    <s v="USD"/>
    <n v="1423942780"/>
    <n v="1418758780"/>
    <b v="0"/>
    <n v="36"/>
    <b v="1"/>
    <x v="40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n v="104"/>
    <x v="0"/>
    <s v="USD"/>
    <n v="1459010340"/>
    <n v="1456421940"/>
    <b v="0"/>
    <n v="115"/>
    <b v="1"/>
    <x v="40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x v="0"/>
    <s v="USD"/>
    <n v="1436817960"/>
    <n v="1433999785"/>
    <b v="0"/>
    <n v="30"/>
    <b v="1"/>
    <x v="4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x v="0"/>
    <s v="USD"/>
    <n v="1410210685"/>
    <n v="1408050685"/>
    <b v="0"/>
    <n v="52"/>
    <b v="1"/>
    <x v="4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x v="1"/>
    <s v="GBP"/>
    <n v="1469401200"/>
    <n v="1466887297"/>
    <b v="0"/>
    <n v="27"/>
    <b v="1"/>
    <x v="40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x v="0"/>
    <s v="USD"/>
    <n v="1458057600"/>
    <n v="1455938520"/>
    <b v="0"/>
    <n v="24"/>
    <b v="1"/>
    <x v="40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x v="5"/>
    <s v="CAD"/>
    <n v="1468193532"/>
    <n v="1465601532"/>
    <b v="0"/>
    <n v="10"/>
    <b v="1"/>
    <x v="40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x v="1"/>
    <s v="GBP"/>
    <n v="1470132180"/>
    <n v="1467040769"/>
    <b v="0"/>
    <n v="30"/>
    <b v="1"/>
    <x v="40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x v="0"/>
    <s v="USD"/>
    <n v="1464310475"/>
    <n v="1461718475"/>
    <b v="0"/>
    <n v="71"/>
    <b v="1"/>
    <x v="40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x v="0"/>
    <s v="USD"/>
    <n v="1436587140"/>
    <n v="1434113406"/>
    <b v="0"/>
    <n v="10"/>
    <b v="1"/>
    <x v="4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x v="0"/>
    <s v="USD"/>
    <n v="1450887480"/>
    <n v="1448469719"/>
    <b v="0"/>
    <n v="1"/>
    <b v="0"/>
    <x v="4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n v="3"/>
    <x v="1"/>
    <s v="GBP"/>
    <n v="1434395418"/>
    <n v="1431630618"/>
    <b v="0"/>
    <n v="4"/>
    <b v="0"/>
    <x v="40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x v="0"/>
    <s v="USD"/>
    <n v="1479834023"/>
    <n v="1477238423"/>
    <b v="0"/>
    <n v="0"/>
    <b v="0"/>
    <x v="40"/>
    <n v="0"/>
    <x v="1"/>
    <x v="40"/>
  </r>
  <r>
    <n v="3791"/>
    <s v="Spin! at The Cumming Playhouse"/>
    <s v="Spin! is an original musical comedy-drama presented by Blue Palm Productions."/>
    <n v="1500"/>
    <n v="0"/>
    <x v="2"/>
    <n v="0"/>
    <x v="0"/>
    <s v="USD"/>
    <n v="1404664592"/>
    <n v="1399480592"/>
    <b v="0"/>
    <n v="0"/>
    <b v="0"/>
    <x v="40"/>
    <n v="0"/>
    <x v="1"/>
    <x v="40"/>
  </r>
  <r>
    <n v="3792"/>
    <s v="BorikÃ©n: The Show"/>
    <s v="A cultural and historic journey through Puerto Rico's music and dance!"/>
    <n v="12500"/>
    <n v="35"/>
    <x v="2"/>
    <n v="0"/>
    <x v="0"/>
    <s v="USD"/>
    <n v="1436957022"/>
    <n v="1434365022"/>
    <b v="0"/>
    <n v="2"/>
    <b v="0"/>
    <x v="4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x v="0"/>
    <s v="USD"/>
    <n v="1418769129"/>
    <n v="1416954729"/>
    <b v="0"/>
    <n v="24"/>
    <b v="0"/>
    <x v="4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x v="1"/>
    <s v="GBP"/>
    <n v="1433685354"/>
    <n v="1431093354"/>
    <b v="0"/>
    <n v="1"/>
    <b v="0"/>
    <x v="4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n v="2"/>
    <x v="1"/>
    <s v="GBP"/>
    <n v="1440801000"/>
    <n v="1437042490"/>
    <b v="0"/>
    <n v="2"/>
    <b v="0"/>
    <x v="4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x v="0"/>
    <s v="USD"/>
    <n v="1484354556"/>
    <n v="1479170556"/>
    <b v="0"/>
    <n v="1"/>
    <b v="0"/>
    <x v="4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x v="0"/>
    <s v="USD"/>
    <n v="1429564165"/>
    <n v="1426972165"/>
    <b v="0"/>
    <n v="37"/>
    <b v="0"/>
    <x v="4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x v="0"/>
    <s v="USD"/>
    <n v="1407691248"/>
    <n v="1405099248"/>
    <b v="0"/>
    <n v="5"/>
    <b v="0"/>
    <x v="4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n v="4"/>
    <x v="0"/>
    <s v="USD"/>
    <n v="1457734843"/>
    <n v="1455142843"/>
    <b v="0"/>
    <n v="4"/>
    <b v="0"/>
    <x v="4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x v="0"/>
    <s v="USD"/>
    <n v="1420952340"/>
    <n v="1418146883"/>
    <b v="0"/>
    <n v="16"/>
    <b v="0"/>
    <x v="40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x v="0"/>
    <s v="USD"/>
    <n v="1420215216"/>
    <n v="1417536816"/>
    <b v="0"/>
    <n v="9"/>
    <b v="0"/>
    <x v="40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x v="0"/>
    <s v="USD"/>
    <n v="1445482906"/>
    <n v="1442890906"/>
    <b v="0"/>
    <n v="0"/>
    <b v="0"/>
    <x v="40"/>
    <n v="0"/>
    <x v="1"/>
    <x v="40"/>
  </r>
  <r>
    <n v="3803"/>
    <s v="Benjamin Button the Musical Concept Album"/>
    <s v="A fully orchestrated concept album of Benjamin Button the Musical!"/>
    <n v="12000"/>
    <n v="2358"/>
    <x v="2"/>
    <n v="20"/>
    <x v="0"/>
    <s v="USD"/>
    <n v="1457133568"/>
    <n v="1454541568"/>
    <b v="0"/>
    <n v="40"/>
    <b v="0"/>
    <x v="4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x v="0"/>
    <s v="USD"/>
    <n v="1469948400"/>
    <n v="1465172024"/>
    <b v="0"/>
    <n v="0"/>
    <b v="0"/>
    <x v="4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x v="0"/>
    <s v="USD"/>
    <n v="1411852640"/>
    <n v="1406668640"/>
    <b v="0"/>
    <n v="2"/>
    <b v="0"/>
    <x v="4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x v="2"/>
    <s v="AUD"/>
    <n v="1404022381"/>
    <n v="1402294381"/>
    <b v="0"/>
    <n v="1"/>
    <b v="0"/>
    <x v="4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x v="0"/>
    <s v="USD"/>
    <n v="1428097739"/>
    <n v="1427492939"/>
    <b v="0"/>
    <n v="9"/>
    <b v="0"/>
    <x v="4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x v="1"/>
    <s v="GBP"/>
    <n v="1429955619"/>
    <n v="1424775219"/>
    <b v="0"/>
    <n v="24"/>
    <b v="1"/>
    <x v="6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x v="1"/>
    <s v="GBP"/>
    <n v="1406761200"/>
    <n v="1402403907"/>
    <b v="0"/>
    <n v="38"/>
    <b v="1"/>
    <x v="6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n v="122"/>
    <x v="0"/>
    <s v="USD"/>
    <n v="1426965758"/>
    <n v="1424377358"/>
    <b v="0"/>
    <n v="26"/>
    <b v="1"/>
    <x v="6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n v="330"/>
    <x v="1"/>
    <s v="GBP"/>
    <n v="1464692400"/>
    <n v="1461769373"/>
    <b v="0"/>
    <n v="19"/>
    <b v="1"/>
    <x v="6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x v="5"/>
    <s v="CAD"/>
    <n v="1433131140"/>
    <n v="1429120908"/>
    <b v="0"/>
    <n v="11"/>
    <b v="1"/>
    <x v="6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x v="0"/>
    <s v="USD"/>
    <n v="1465940580"/>
    <n v="1462603021"/>
    <b v="0"/>
    <n v="27"/>
    <b v="1"/>
    <x v="6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x v="0"/>
    <s v="USD"/>
    <n v="1427860740"/>
    <n v="1424727712"/>
    <b v="0"/>
    <n v="34"/>
    <b v="1"/>
    <x v="6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n v="100"/>
    <x v="1"/>
    <s v="GBP"/>
    <n v="1440111600"/>
    <n v="1437545657"/>
    <b v="0"/>
    <n v="20"/>
    <b v="1"/>
    <x v="6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x v="0"/>
    <s v="USD"/>
    <n v="1405614823"/>
    <n v="1403022823"/>
    <b v="0"/>
    <n v="37"/>
    <b v="1"/>
    <x v="6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x v="0"/>
    <s v="USD"/>
    <n v="1445659140"/>
    <n v="1444236216"/>
    <b v="0"/>
    <n v="20"/>
    <b v="1"/>
    <x v="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x v="0"/>
    <s v="USD"/>
    <n v="1426187582"/>
    <n v="1423599182"/>
    <b v="0"/>
    <n v="10"/>
    <b v="1"/>
    <x v="6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x v="0"/>
    <s v="USD"/>
    <n v="1437166920"/>
    <n v="1435554104"/>
    <b v="0"/>
    <n v="26"/>
    <b v="1"/>
    <x v="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n v="143"/>
    <x v="1"/>
    <s v="GBP"/>
    <n v="1436110717"/>
    <n v="1433518717"/>
    <b v="0"/>
    <n v="20"/>
    <b v="1"/>
    <x v="6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x v="0"/>
    <s v="USD"/>
    <n v="1451881207"/>
    <n v="1449116407"/>
    <b v="0"/>
    <n v="46"/>
    <b v="1"/>
    <x v="6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x v="12"/>
    <s v="EUR"/>
    <n v="1453244340"/>
    <n v="1448136417"/>
    <b v="0"/>
    <n v="76"/>
    <b v="1"/>
    <x v="6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n v="106"/>
    <x v="0"/>
    <s v="USD"/>
    <n v="1437364740"/>
    <n v="1434405044"/>
    <b v="0"/>
    <n v="41"/>
    <b v="1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x v="1"/>
    <s v="GBP"/>
    <n v="1470058860"/>
    <n v="1469026903"/>
    <b v="0"/>
    <n v="7"/>
    <b v="1"/>
    <x v="6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x v="0"/>
    <s v="USD"/>
    <n v="1434505214"/>
    <n v="1432690814"/>
    <b v="0"/>
    <n v="49"/>
    <b v="1"/>
    <x v="6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n v="119"/>
    <x v="1"/>
    <s v="GBP"/>
    <n v="1430993394"/>
    <n v="1428401394"/>
    <b v="0"/>
    <n v="26"/>
    <b v="1"/>
    <x v="6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x v="1"/>
    <s v="GBP"/>
    <n v="1427414400"/>
    <n v="1422656201"/>
    <b v="0"/>
    <n v="65"/>
    <b v="1"/>
    <x v="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x v="0"/>
    <s v="USD"/>
    <n v="1420033187"/>
    <n v="1414845587"/>
    <b v="0"/>
    <n v="28"/>
    <b v="1"/>
    <x v="6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x v="0"/>
    <s v="USD"/>
    <n v="1472676371"/>
    <n v="1470948371"/>
    <b v="0"/>
    <n v="8"/>
    <b v="1"/>
    <x v="6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n v="225"/>
    <x v="0"/>
    <s v="USD"/>
    <n v="1464371211"/>
    <n v="1463161611"/>
    <b v="0"/>
    <n v="3"/>
    <b v="1"/>
    <x v="6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x v="0"/>
    <s v="USD"/>
    <n v="1415222545"/>
    <n v="1413404545"/>
    <b v="0"/>
    <n v="9"/>
    <b v="1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x v="0"/>
    <s v="USD"/>
    <n v="1455936335"/>
    <n v="1452048335"/>
    <b v="0"/>
    <n v="9"/>
    <b v="1"/>
    <x v="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x v="5"/>
    <s v="CAD"/>
    <n v="1417460940"/>
    <n v="1416516972"/>
    <b v="0"/>
    <n v="20"/>
    <b v="1"/>
    <x v="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x v="1"/>
    <s v="GBP"/>
    <n v="1434624067"/>
    <n v="1432032067"/>
    <b v="0"/>
    <n v="57"/>
    <b v="1"/>
    <x v="6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x v="1"/>
    <s v="GBP"/>
    <n v="1461278208"/>
    <n v="1459463808"/>
    <b v="0"/>
    <n v="8"/>
    <b v="1"/>
    <x v="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x v="0"/>
    <s v="USD"/>
    <n v="1470197340"/>
    <n v="1467497652"/>
    <b v="0"/>
    <n v="14"/>
    <b v="1"/>
    <x v="6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n v="102"/>
    <x v="1"/>
    <s v="GBP"/>
    <n v="1435947758"/>
    <n v="1432837358"/>
    <b v="0"/>
    <n v="17"/>
    <b v="1"/>
    <x v="6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x v="11"/>
    <s v="SEK"/>
    <n v="1432314209"/>
    <n v="1429722209"/>
    <b v="0"/>
    <n v="100"/>
    <b v="1"/>
    <x v="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x v="0"/>
    <s v="USD"/>
    <n v="1438226724"/>
    <n v="1433042724"/>
    <b v="0"/>
    <n v="32"/>
    <b v="1"/>
    <x v="6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n v="6500"/>
    <x v="1"/>
    <s v="GBP"/>
    <n v="1459180229"/>
    <n v="1457023829"/>
    <b v="0"/>
    <n v="3"/>
    <b v="1"/>
    <x v="6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x v="0"/>
    <s v="USD"/>
    <n v="1405882287"/>
    <n v="1400698287"/>
    <b v="1"/>
    <n v="34"/>
    <b v="0"/>
    <x v="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x v="1"/>
    <s v="GBP"/>
    <n v="1399809052"/>
    <n v="1397217052"/>
    <b v="1"/>
    <n v="23"/>
    <b v="0"/>
    <x v="6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x v="0"/>
    <s v="USD"/>
    <n v="1401587064"/>
    <n v="1399427064"/>
    <b v="1"/>
    <n v="19"/>
    <b v="0"/>
    <x v="6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x v="0"/>
    <s v="USD"/>
    <n v="1401778740"/>
    <n v="1399474134"/>
    <b v="1"/>
    <n v="50"/>
    <b v="0"/>
    <x v="6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x v="0"/>
    <s v="USD"/>
    <n v="1443711774"/>
    <n v="1441119774"/>
    <b v="1"/>
    <n v="12"/>
    <b v="0"/>
    <x v="6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n v="3"/>
    <x v="0"/>
    <s v="USD"/>
    <n v="1412405940"/>
    <n v="1409721542"/>
    <b v="1"/>
    <n v="8"/>
    <b v="0"/>
    <x v="6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n v="16"/>
    <x v="0"/>
    <s v="USD"/>
    <n v="1437283391"/>
    <n v="1433395391"/>
    <b v="1"/>
    <n v="9"/>
    <b v="0"/>
    <x v="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x v="0"/>
    <s v="USD"/>
    <n v="1445196989"/>
    <n v="1442604989"/>
    <b v="1"/>
    <n v="43"/>
    <b v="0"/>
    <x v="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x v="12"/>
    <s v="EUR"/>
    <n v="1434047084"/>
    <n v="1431455084"/>
    <b v="1"/>
    <n v="28"/>
    <b v="0"/>
    <x v="6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n v="4"/>
    <x v="0"/>
    <s v="USD"/>
    <n v="1420081143"/>
    <n v="1417489143"/>
    <b v="1"/>
    <n v="4"/>
    <b v="0"/>
    <x v="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n v="34"/>
    <x v="1"/>
    <s v="GBP"/>
    <n v="1437129179"/>
    <n v="1434537179"/>
    <b v="1"/>
    <n v="24"/>
    <b v="0"/>
    <x v="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x v="0"/>
    <s v="USD"/>
    <n v="1427427276"/>
    <n v="1425270876"/>
    <b v="0"/>
    <n v="2"/>
    <b v="0"/>
    <x v="6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n v="0"/>
    <x v="0"/>
    <s v="USD"/>
    <n v="1409602178"/>
    <n v="1406578178"/>
    <b v="0"/>
    <n v="2"/>
    <b v="0"/>
    <x v="6"/>
    <n v="13"/>
    <x v="1"/>
    <x v="6"/>
  </r>
  <r>
    <n v="3854"/>
    <s v="The Case Of Soghomon Tehlirian"/>
    <s v="A play dedicated to the 100th anniversary of the Armenian Genocide."/>
    <n v="11000"/>
    <n v="1788"/>
    <x v="2"/>
    <n v="16"/>
    <x v="0"/>
    <s v="USD"/>
    <n v="1431206058"/>
    <n v="1428614058"/>
    <b v="0"/>
    <n v="20"/>
    <b v="0"/>
    <x v="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x v="0"/>
    <s v="USD"/>
    <n v="1427408271"/>
    <n v="1424819871"/>
    <b v="0"/>
    <n v="1"/>
    <b v="0"/>
    <x v="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x v="0"/>
    <s v="USD"/>
    <n v="1425833403"/>
    <n v="1423245003"/>
    <b v="0"/>
    <n v="1"/>
    <b v="0"/>
    <x v="6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x v="0"/>
    <s v="USD"/>
    <n v="1406913120"/>
    <n v="1404927690"/>
    <b v="0"/>
    <n v="4"/>
    <b v="0"/>
    <x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x v="1"/>
    <s v="GBP"/>
    <n v="1432328400"/>
    <n v="1430734844"/>
    <b v="0"/>
    <n v="1"/>
    <b v="0"/>
    <x v="6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n v="0"/>
    <x v="0"/>
    <s v="USD"/>
    <n v="1403730000"/>
    <n v="1401485207"/>
    <b v="0"/>
    <n v="1"/>
    <b v="0"/>
    <x v="6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x v="0"/>
    <s v="USD"/>
    <n v="1407858710"/>
    <n v="1405266710"/>
    <b v="0"/>
    <n v="13"/>
    <b v="0"/>
    <x v="6"/>
    <n v="81.540000000000006"/>
    <x v="1"/>
    <x v="6"/>
  </r>
  <r>
    <n v="3861"/>
    <s v="READY OR NOT HERE I COME"/>
    <s v="THE COMING OF THE LORD!"/>
    <n v="2000"/>
    <n v="100"/>
    <x v="2"/>
    <n v="5"/>
    <x v="0"/>
    <s v="USD"/>
    <n v="1415828820"/>
    <n v="1412258977"/>
    <b v="0"/>
    <n v="1"/>
    <b v="0"/>
    <x v="6"/>
    <n v="100"/>
    <x v="1"/>
    <x v="6"/>
  </r>
  <r>
    <n v="3862"/>
    <s v="The Container Play"/>
    <s v="The hit immersive theatre experience of England comes to Corpus Christi!"/>
    <n v="7500"/>
    <n v="1"/>
    <x v="2"/>
    <n v="0"/>
    <x v="0"/>
    <s v="USD"/>
    <n v="1473699540"/>
    <n v="1472451356"/>
    <b v="0"/>
    <n v="1"/>
    <b v="0"/>
    <x v="6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n v="0"/>
    <x v="0"/>
    <s v="USD"/>
    <n v="1446739905"/>
    <n v="1441552305"/>
    <b v="0"/>
    <n v="0"/>
    <b v="0"/>
    <x v="6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x v="0"/>
    <s v="USD"/>
    <n v="1447799054"/>
    <n v="1445203454"/>
    <b v="0"/>
    <n v="3"/>
    <b v="0"/>
    <x v="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x v="5"/>
    <s v="CAD"/>
    <n v="1409376600"/>
    <n v="1405957098"/>
    <b v="0"/>
    <n v="14"/>
    <b v="0"/>
    <x v="6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n v="1"/>
    <x v="0"/>
    <s v="USD"/>
    <n v="1458703740"/>
    <n v="1454453021"/>
    <b v="0"/>
    <n v="2"/>
    <b v="0"/>
    <x v="6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x v="0"/>
    <s v="USD"/>
    <n v="1466278339"/>
    <n v="1463686339"/>
    <b v="0"/>
    <n v="5"/>
    <b v="0"/>
    <x v="6"/>
    <n v="50.2"/>
    <x v="1"/>
    <x v="6"/>
  </r>
  <r>
    <n v="3868"/>
    <s v="1000 words (Canceled)"/>
    <s v="New collection of music by Scott Evan Davis!"/>
    <n v="5000"/>
    <n v="10"/>
    <x v="1"/>
    <n v="0"/>
    <x v="1"/>
    <s v="GBP"/>
    <n v="1410191405"/>
    <n v="1408031405"/>
    <b v="0"/>
    <n v="1"/>
    <b v="0"/>
    <x v="4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n v="3"/>
    <x v="0"/>
    <s v="USD"/>
    <n v="1426302660"/>
    <n v="1423761792"/>
    <b v="0"/>
    <n v="15"/>
    <b v="0"/>
    <x v="40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x v="0"/>
    <s v="USD"/>
    <n v="1404360478"/>
    <n v="1401768478"/>
    <b v="0"/>
    <n v="10"/>
    <b v="0"/>
    <x v="40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n v="3"/>
    <x v="0"/>
    <s v="USD"/>
    <n v="1490809450"/>
    <n v="1485629050"/>
    <b v="0"/>
    <n v="3"/>
    <b v="0"/>
    <x v="40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x v="0"/>
    <s v="USD"/>
    <n v="1439522996"/>
    <n v="1435202996"/>
    <b v="0"/>
    <n v="0"/>
    <b v="0"/>
    <x v="4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x v="0"/>
    <s v="USD"/>
    <n v="1444322535"/>
    <n v="1441730535"/>
    <b v="0"/>
    <n v="0"/>
    <b v="0"/>
    <x v="4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x v="4"/>
    <s v="NZD"/>
    <n v="1422061200"/>
    <n v="1420244622"/>
    <b v="0"/>
    <n v="0"/>
    <b v="0"/>
    <x v="4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x v="8"/>
    <s v="DKK"/>
    <n v="1472896800"/>
    <n v="1472804365"/>
    <b v="0"/>
    <n v="0"/>
    <b v="0"/>
    <x v="4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x v="1"/>
    <s v="GBP"/>
    <n v="1454425128"/>
    <n v="1451833128"/>
    <b v="0"/>
    <n v="46"/>
    <b v="0"/>
    <x v="40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x v="0"/>
    <s v="USD"/>
    <n v="1481213752"/>
    <n v="1478621752"/>
    <b v="0"/>
    <n v="14"/>
    <b v="0"/>
    <x v="40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x v="0"/>
    <s v="USD"/>
    <n v="1435636740"/>
    <n v="1433014746"/>
    <b v="0"/>
    <n v="1"/>
    <b v="0"/>
    <x v="4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x v="1"/>
    <s v="GBP"/>
    <n v="1422218396"/>
    <n v="1419626396"/>
    <b v="0"/>
    <n v="0"/>
    <b v="0"/>
    <x v="4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x v="1"/>
    <s v="GBP"/>
    <n v="1406761200"/>
    <n v="1403724820"/>
    <b v="0"/>
    <n v="17"/>
    <b v="0"/>
    <x v="40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n v="5"/>
    <x v="0"/>
    <s v="USD"/>
    <n v="1487550399"/>
    <n v="1484958399"/>
    <b v="0"/>
    <n v="1"/>
    <b v="0"/>
    <x v="4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x v="2"/>
    <s v="AUD"/>
    <n v="1454281380"/>
    <n v="1451950570"/>
    <b v="0"/>
    <n v="0"/>
    <b v="0"/>
    <x v="4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x v="1"/>
    <s v="GBP"/>
    <n v="1409668069"/>
    <n v="1407076069"/>
    <b v="0"/>
    <n v="0"/>
    <b v="0"/>
    <x v="4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x v="0"/>
    <s v="USD"/>
    <n v="1427479192"/>
    <n v="1425322792"/>
    <b v="0"/>
    <n v="0"/>
    <b v="0"/>
    <x v="4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x v="0"/>
    <s v="USD"/>
    <n v="1462834191"/>
    <n v="1460242191"/>
    <b v="0"/>
    <n v="0"/>
    <b v="0"/>
    <x v="40"/>
    <n v="0"/>
    <x v="1"/>
    <x v="40"/>
  </r>
  <r>
    <n v="3886"/>
    <s v="a (Canceled)"/>
    <n v="1"/>
    <n v="10000"/>
    <n v="0"/>
    <x v="1"/>
    <n v="0"/>
    <x v="2"/>
    <s v="AUD"/>
    <n v="1418275702"/>
    <n v="1415683702"/>
    <b v="0"/>
    <n v="0"/>
    <b v="0"/>
    <x v="4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x v="0"/>
    <s v="USD"/>
    <n v="1430517600"/>
    <n v="1426538129"/>
    <b v="0"/>
    <n v="2"/>
    <b v="0"/>
    <x v="40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x v="1"/>
    <s v="GBP"/>
    <n v="1488114358"/>
    <n v="1485522358"/>
    <b v="0"/>
    <n v="14"/>
    <b v="0"/>
    <x v="6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x v="0"/>
    <s v="USD"/>
    <n v="1420413960"/>
    <n v="1417651630"/>
    <b v="0"/>
    <n v="9"/>
    <b v="0"/>
    <x v="6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x v="0"/>
    <s v="USD"/>
    <n v="1439662344"/>
    <n v="1434478344"/>
    <b v="0"/>
    <n v="8"/>
    <b v="0"/>
    <x v="6"/>
    <n v="315.5"/>
    <x v="1"/>
    <x v="6"/>
  </r>
  <r>
    <n v="3891"/>
    <s v="Out of the Box: A Mime Story"/>
    <s v="A comedy about a mime who dreams of becoming a stand up comedian."/>
    <n v="800"/>
    <n v="260"/>
    <x v="2"/>
    <n v="33"/>
    <x v="0"/>
    <s v="USD"/>
    <n v="1427086740"/>
    <n v="1424488244"/>
    <b v="0"/>
    <n v="7"/>
    <b v="0"/>
    <x v="6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x v="0"/>
    <s v="USD"/>
    <n v="1408863600"/>
    <n v="1408203557"/>
    <b v="0"/>
    <n v="0"/>
    <b v="0"/>
    <x v="6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x v="0"/>
    <s v="USD"/>
    <n v="1404194400"/>
    <n v="1400600840"/>
    <b v="0"/>
    <n v="84"/>
    <b v="0"/>
    <x v="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x v="0"/>
    <s v="USD"/>
    <n v="1481000340"/>
    <n v="1478386812"/>
    <b v="0"/>
    <n v="11"/>
    <b v="0"/>
    <x v="6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n v="5"/>
    <x v="0"/>
    <s v="USD"/>
    <n v="1425103218"/>
    <n v="1422424818"/>
    <b v="0"/>
    <n v="1"/>
    <b v="0"/>
    <x v="6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n v="11"/>
    <x v="0"/>
    <s v="USD"/>
    <n v="1402979778"/>
    <n v="1401770178"/>
    <b v="0"/>
    <n v="4"/>
    <b v="0"/>
    <x v="6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x v="4"/>
    <s v="NZD"/>
    <n v="1420750683"/>
    <n v="1418158683"/>
    <b v="0"/>
    <n v="10"/>
    <b v="0"/>
    <x v="6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x v="1"/>
    <s v="GBP"/>
    <n v="1439827200"/>
    <n v="1436355270"/>
    <b v="0"/>
    <n v="16"/>
    <b v="0"/>
    <x v="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x v="0"/>
    <s v="USD"/>
    <n v="1407868561"/>
    <n v="1406140561"/>
    <b v="0"/>
    <n v="2"/>
    <b v="0"/>
    <x v="6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n v="5"/>
    <x v="0"/>
    <s v="USD"/>
    <n v="1433988791"/>
    <n v="1431396791"/>
    <b v="0"/>
    <n v="5"/>
    <b v="0"/>
    <x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x v="0"/>
    <s v="USD"/>
    <n v="1450554599"/>
    <n v="1447098599"/>
    <b v="0"/>
    <n v="1"/>
    <b v="0"/>
    <x v="6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x v="1"/>
    <s v="GBP"/>
    <n v="1479125642"/>
    <n v="1476962042"/>
    <b v="0"/>
    <n v="31"/>
    <b v="0"/>
    <x v="6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x v="0"/>
    <s v="USD"/>
    <n v="1439581080"/>
    <n v="1435709765"/>
    <b v="0"/>
    <n v="0"/>
    <b v="0"/>
    <x v="6"/>
    <n v="0"/>
    <x v="1"/>
    <x v="6"/>
  </r>
  <r>
    <n v="3904"/>
    <s v="Black America from Prophets to Pimps"/>
    <s v="A play that will cover 4000 years of black history."/>
    <n v="10000"/>
    <n v="3"/>
    <x v="2"/>
    <n v="0"/>
    <x v="0"/>
    <s v="USD"/>
    <n v="1429074240"/>
    <n v="1427866200"/>
    <b v="0"/>
    <n v="2"/>
    <b v="0"/>
    <x v="6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x v="1"/>
    <s v="GBP"/>
    <n v="1434063600"/>
    <n v="1430405903"/>
    <b v="0"/>
    <n v="7"/>
    <b v="0"/>
    <x v="6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x v="1"/>
    <s v="GBP"/>
    <n v="1435325100"/>
    <n v="1432072893"/>
    <b v="0"/>
    <n v="16"/>
    <b v="0"/>
    <x v="6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x v="0"/>
    <s v="USD"/>
    <n v="1414354080"/>
    <n v="1411587606"/>
    <b v="0"/>
    <n v="4"/>
    <b v="0"/>
    <x v="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x v="0"/>
    <s v="USD"/>
    <n v="1406603696"/>
    <n v="1405307696"/>
    <b v="0"/>
    <n v="4"/>
    <b v="0"/>
    <x v="6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n v="0"/>
    <x v="0"/>
    <s v="USD"/>
    <n v="1410424642"/>
    <n v="1407832642"/>
    <b v="0"/>
    <n v="4"/>
    <b v="0"/>
    <x v="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x v="0"/>
    <s v="USD"/>
    <n v="1441649397"/>
    <n v="1439057397"/>
    <b v="0"/>
    <n v="3"/>
    <b v="0"/>
    <x v="6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n v="37"/>
    <x v="0"/>
    <s v="USD"/>
    <n v="1417033777"/>
    <n v="1414438177"/>
    <b v="0"/>
    <n v="36"/>
    <b v="0"/>
    <x v="6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n v="0"/>
    <x v="0"/>
    <s v="USD"/>
    <n v="1429936500"/>
    <n v="1424759330"/>
    <b v="0"/>
    <n v="1"/>
    <b v="0"/>
    <x v="6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x v="0"/>
    <s v="USD"/>
    <n v="1448863449"/>
    <n v="1446267849"/>
    <b v="0"/>
    <n v="7"/>
    <b v="0"/>
    <x v="6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x v="1"/>
    <s v="GBP"/>
    <n v="1431298740"/>
    <n v="1429558756"/>
    <b v="0"/>
    <n v="27"/>
    <b v="0"/>
    <x v="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n v="0"/>
    <x v="1"/>
    <s v="GBP"/>
    <n v="1464824309"/>
    <n v="1462232309"/>
    <b v="0"/>
    <n v="1"/>
    <b v="0"/>
    <x v="6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n v="0"/>
    <x v="8"/>
    <s v="DKK"/>
    <n v="1464952752"/>
    <n v="1462360752"/>
    <b v="0"/>
    <n v="0"/>
    <b v="0"/>
    <x v="6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x v="1"/>
    <s v="GBP"/>
    <n v="1410439161"/>
    <n v="1407847161"/>
    <b v="0"/>
    <n v="1"/>
    <b v="0"/>
    <x v="6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x v="1"/>
    <s v="GBP"/>
    <n v="1407168000"/>
    <n v="1406131023"/>
    <b v="0"/>
    <n v="3"/>
    <b v="0"/>
    <x v="6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n v="2"/>
    <x v="1"/>
    <s v="GBP"/>
    <n v="1453075200"/>
    <n v="1450628773"/>
    <b v="0"/>
    <n v="3"/>
    <b v="0"/>
    <x v="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x v="1"/>
    <s v="GBP"/>
    <n v="1479032260"/>
    <n v="1476436660"/>
    <b v="0"/>
    <n v="3"/>
    <b v="0"/>
    <x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x v="1"/>
    <s v="GBP"/>
    <n v="1414346400"/>
    <n v="1413291655"/>
    <b v="0"/>
    <n v="0"/>
    <b v="0"/>
    <x v="6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x v="0"/>
    <s v="USD"/>
    <n v="1425337200"/>
    <n v="1421432810"/>
    <b v="0"/>
    <n v="6"/>
    <b v="0"/>
    <x v="6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x v="1"/>
    <s v="GBP"/>
    <n v="1428622271"/>
    <n v="1426203071"/>
    <b v="0"/>
    <n v="17"/>
    <b v="0"/>
    <x v="6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x v="0"/>
    <s v="USD"/>
    <n v="1403823722"/>
    <n v="1401231722"/>
    <b v="0"/>
    <n v="40"/>
    <b v="0"/>
    <x v="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n v="10"/>
    <x v="0"/>
    <s v="USD"/>
    <n v="1406753639"/>
    <n v="1404161639"/>
    <b v="0"/>
    <n v="3"/>
    <b v="0"/>
    <x v="6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n v="0"/>
    <x v="2"/>
    <s v="AUD"/>
    <n v="1419645748"/>
    <n v="1417053748"/>
    <b v="0"/>
    <n v="1"/>
    <b v="0"/>
    <x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x v="1"/>
    <s v="GBP"/>
    <n v="1407565504"/>
    <n v="1404973504"/>
    <b v="0"/>
    <n v="2"/>
    <b v="0"/>
    <x v="6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x v="0"/>
    <s v="USD"/>
    <n v="1444971540"/>
    <n v="1442593427"/>
    <b v="0"/>
    <n v="7"/>
    <b v="0"/>
    <x v="6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x v="0"/>
    <s v="USD"/>
    <n v="1474228265"/>
    <n v="1471636265"/>
    <b v="0"/>
    <n v="14"/>
    <b v="0"/>
    <x v="6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x v="2"/>
    <s v="AUD"/>
    <n v="1459490400"/>
    <n v="1457078868"/>
    <b v="0"/>
    <n v="0"/>
    <b v="0"/>
    <x v="6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n v="0"/>
    <x v="0"/>
    <s v="USD"/>
    <n v="1441510707"/>
    <n v="1439350707"/>
    <b v="0"/>
    <n v="0"/>
    <b v="0"/>
    <x v="6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x v="0"/>
    <s v="USD"/>
    <n v="1458097364"/>
    <n v="1455508964"/>
    <b v="0"/>
    <n v="1"/>
    <b v="0"/>
    <x v="6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x v="0"/>
    <s v="USD"/>
    <n v="1468716180"/>
    <n v="1466205262"/>
    <b v="0"/>
    <n v="12"/>
    <b v="0"/>
    <x v="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x v="0"/>
    <s v="USD"/>
    <n v="1443704400"/>
    <n v="1439827639"/>
    <b v="0"/>
    <n v="12"/>
    <b v="0"/>
    <x v="6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x v="1"/>
    <s v="GBP"/>
    <n v="1443973546"/>
    <n v="1438789546"/>
    <b v="0"/>
    <n v="23"/>
    <b v="0"/>
    <x v="6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x v="0"/>
    <s v="USD"/>
    <n v="1480576720"/>
    <n v="1477981120"/>
    <b v="0"/>
    <n v="0"/>
    <b v="0"/>
    <x v="6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x v="0"/>
    <s v="USD"/>
    <n v="1468249760"/>
    <n v="1465830560"/>
    <b v="0"/>
    <n v="10"/>
    <b v="0"/>
    <x v="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x v="0"/>
    <s v="USD"/>
    <n v="1435441454"/>
    <n v="1432763054"/>
    <b v="0"/>
    <n v="5"/>
    <b v="0"/>
    <x v="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x v="2"/>
    <s v="AUD"/>
    <n v="1412656200"/>
    <n v="1412328979"/>
    <b v="0"/>
    <n v="1"/>
    <b v="0"/>
    <x v="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n v="0"/>
    <x v="0"/>
    <s v="USD"/>
    <n v="1420199351"/>
    <n v="1416311351"/>
    <b v="0"/>
    <n v="2"/>
    <b v="0"/>
    <x v="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x v="0"/>
    <s v="USD"/>
    <n v="1416877200"/>
    <n v="1414505137"/>
    <b v="0"/>
    <n v="2"/>
    <b v="0"/>
    <x v="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n v="0"/>
    <x v="0"/>
    <s v="USD"/>
    <n v="1434490914"/>
    <n v="1429306914"/>
    <b v="0"/>
    <n v="0"/>
    <b v="0"/>
    <x v="6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x v="0"/>
    <s v="USD"/>
    <n v="1446483000"/>
    <n v="1443811268"/>
    <b v="0"/>
    <n v="13"/>
    <b v="0"/>
    <x v="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x v="0"/>
    <s v="USD"/>
    <n v="1440690875"/>
    <n v="1438098875"/>
    <b v="0"/>
    <n v="0"/>
    <b v="0"/>
    <x v="6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x v="0"/>
    <s v="USD"/>
    <n v="1431717268"/>
    <n v="1429125268"/>
    <b v="0"/>
    <n v="1"/>
    <b v="0"/>
    <x v="6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n v="3"/>
    <x v="0"/>
    <s v="USD"/>
    <n v="1425110400"/>
    <n v="1422388822"/>
    <b v="0"/>
    <n v="5"/>
    <b v="0"/>
    <x v="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x v="0"/>
    <s v="USD"/>
    <n v="1475378744"/>
    <n v="1472786744"/>
    <b v="0"/>
    <n v="2"/>
    <b v="0"/>
    <x v="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x v="2"/>
    <s v="AUD"/>
    <n v="1410076123"/>
    <n v="1404892123"/>
    <b v="0"/>
    <n v="0"/>
    <b v="0"/>
    <x v="6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x v="2"/>
    <s v="AUD"/>
    <n v="1423623221"/>
    <n v="1421031221"/>
    <b v="0"/>
    <n v="32"/>
    <b v="0"/>
    <x v="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x v="0"/>
    <s v="USD"/>
    <n v="1460140500"/>
    <n v="1457628680"/>
    <b v="0"/>
    <n v="1"/>
    <b v="0"/>
    <x v="6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x v="17"/>
    <s v="EUR"/>
    <n v="1462301342"/>
    <n v="1457120942"/>
    <b v="0"/>
    <n v="1"/>
    <b v="0"/>
    <x v="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x v="0"/>
    <s v="USD"/>
    <n v="1445885890"/>
    <n v="1440701890"/>
    <b v="0"/>
    <n v="1"/>
    <b v="0"/>
    <x v="6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n v="0"/>
    <x v="0"/>
    <s v="USD"/>
    <n v="1469834940"/>
    <n v="1467162586"/>
    <b v="0"/>
    <n v="0"/>
    <b v="0"/>
    <x v="6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x v="5"/>
    <s v="CAD"/>
    <n v="1405352264"/>
    <n v="1400168264"/>
    <b v="0"/>
    <n v="0"/>
    <b v="0"/>
    <x v="6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x v="0"/>
    <s v="USD"/>
    <n v="1448745741"/>
    <n v="1446150141"/>
    <b v="0"/>
    <n v="8"/>
    <b v="0"/>
    <x v="6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x v="0"/>
    <s v="USD"/>
    <n v="1461543600"/>
    <n v="1459203727"/>
    <b v="0"/>
    <n v="0"/>
    <b v="0"/>
    <x v="6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x v="0"/>
    <s v="USD"/>
    <n v="1468020354"/>
    <n v="1464045954"/>
    <b v="0"/>
    <n v="1"/>
    <b v="0"/>
    <x v="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x v="0"/>
    <s v="USD"/>
    <n v="1406988000"/>
    <n v="1403822912"/>
    <b v="0"/>
    <n v="16"/>
    <b v="0"/>
    <x v="6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x v="0"/>
    <s v="USD"/>
    <n v="1411930556"/>
    <n v="1409338556"/>
    <b v="0"/>
    <n v="12"/>
    <b v="0"/>
    <x v="6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x v="0"/>
    <s v="USD"/>
    <n v="1451852256"/>
    <n v="1449260256"/>
    <b v="0"/>
    <n v="4"/>
    <b v="0"/>
    <x v="6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x v="1"/>
    <s v="GBP"/>
    <n v="1399584210"/>
    <n v="1397683410"/>
    <b v="0"/>
    <n v="2"/>
    <b v="0"/>
    <x v="6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x v="1"/>
    <s v="GBP"/>
    <n v="1448722494"/>
    <n v="1446562494"/>
    <b v="0"/>
    <n v="3"/>
    <b v="0"/>
    <x v="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x v="5"/>
    <s v="CAD"/>
    <n v="1447821717"/>
    <n v="1445226117"/>
    <b v="0"/>
    <n v="0"/>
    <b v="0"/>
    <x v="6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n v="6"/>
    <x v="0"/>
    <s v="USD"/>
    <n v="1429460386"/>
    <n v="1424279986"/>
    <b v="0"/>
    <n v="3"/>
    <b v="0"/>
    <x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x v="0"/>
    <s v="USD"/>
    <n v="1460608780"/>
    <n v="1455428380"/>
    <b v="0"/>
    <n v="4"/>
    <b v="0"/>
    <x v="6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x v="0"/>
    <s v="USD"/>
    <n v="1406170740"/>
    <n v="1402506278"/>
    <b v="0"/>
    <n v="2"/>
    <b v="0"/>
    <x v="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x v="0"/>
    <s v="USD"/>
    <n v="1488783507"/>
    <n v="1486191507"/>
    <b v="0"/>
    <n v="10"/>
    <b v="0"/>
    <x v="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x v="0"/>
    <s v="USD"/>
    <n v="1463945673"/>
    <n v="1458761673"/>
    <b v="0"/>
    <n v="11"/>
    <b v="0"/>
    <x v="6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x v="0"/>
    <s v="USD"/>
    <n v="1472442900"/>
    <n v="1471638646"/>
    <b v="0"/>
    <n v="6"/>
    <b v="0"/>
    <x v="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x v="0"/>
    <s v="USD"/>
    <n v="1460925811"/>
    <n v="1458333811"/>
    <b v="0"/>
    <n v="2"/>
    <b v="0"/>
    <x v="6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x v="0"/>
    <s v="USD"/>
    <n v="1405947126"/>
    <n v="1403355126"/>
    <b v="0"/>
    <n v="6"/>
    <b v="0"/>
    <x v="6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n v="21"/>
    <x v="0"/>
    <s v="USD"/>
    <n v="1423186634"/>
    <n v="1418002634"/>
    <b v="0"/>
    <n v="8"/>
    <b v="0"/>
    <x v="6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x v="0"/>
    <s v="USD"/>
    <n v="1462766400"/>
    <n v="1460219110"/>
    <b v="0"/>
    <n v="37"/>
    <b v="0"/>
    <x v="6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x v="1"/>
    <s v="GBP"/>
    <n v="1464872848"/>
    <n v="1462280848"/>
    <b v="0"/>
    <n v="11"/>
    <b v="0"/>
    <x v="6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n v="0"/>
    <x v="0"/>
    <s v="USD"/>
    <n v="1468442898"/>
    <n v="1465850898"/>
    <b v="0"/>
    <n v="0"/>
    <b v="0"/>
    <x v="6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x v="0"/>
    <s v="USD"/>
    <n v="1406876400"/>
    <n v="1405024561"/>
    <b v="0"/>
    <n v="10"/>
    <b v="0"/>
    <x v="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x v="0"/>
    <s v="USD"/>
    <n v="1469213732"/>
    <n v="1466621732"/>
    <b v="0"/>
    <n v="6"/>
    <b v="0"/>
    <x v="6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x v="0"/>
    <s v="USD"/>
    <n v="1422717953"/>
    <n v="1417533953"/>
    <b v="0"/>
    <n v="8"/>
    <b v="0"/>
    <x v="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x v="1"/>
    <s v="GBP"/>
    <n v="1427659200"/>
    <n v="1425678057"/>
    <b v="0"/>
    <n v="6"/>
    <b v="0"/>
    <x v="6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x v="0"/>
    <s v="USD"/>
    <n v="1404570147"/>
    <n v="1401978147"/>
    <b v="0"/>
    <n v="7"/>
    <b v="0"/>
    <x v="6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n v="4"/>
    <x v="0"/>
    <s v="USD"/>
    <n v="1468729149"/>
    <n v="1463545149"/>
    <b v="0"/>
    <n v="7"/>
    <b v="0"/>
    <x v="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x v="1"/>
    <s v="GBP"/>
    <n v="1436297180"/>
    <n v="1431113180"/>
    <b v="0"/>
    <n v="5"/>
    <b v="0"/>
    <x v="6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x v="0"/>
    <s v="USD"/>
    <n v="1400569140"/>
    <n v="1397854356"/>
    <b v="0"/>
    <n v="46"/>
    <b v="0"/>
    <x v="6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x v="1"/>
    <s v="GBP"/>
    <n v="1415404800"/>
    <n v="1412809644"/>
    <b v="0"/>
    <n v="10"/>
    <b v="0"/>
    <x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x v="0"/>
    <s v="USD"/>
    <n v="1456002300"/>
    <n v="1454173120"/>
    <b v="0"/>
    <n v="19"/>
    <b v="0"/>
    <x v="6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x v="1"/>
    <s v="GBP"/>
    <n v="1462539840"/>
    <n v="1460034594"/>
    <b v="0"/>
    <n v="13"/>
    <b v="0"/>
    <x v="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n v="38"/>
    <x v="1"/>
    <s v="GBP"/>
    <n v="1400278290"/>
    <n v="1399414290"/>
    <b v="0"/>
    <n v="13"/>
    <b v="0"/>
    <x v="6"/>
    <n v="11.62"/>
    <x v="1"/>
    <x v="6"/>
  </r>
  <r>
    <n v="3988"/>
    <s v="Folk-Tales: What Stories Do Your Folks Tell?"/>
    <s v="An evening of of stories based both in myth and truth."/>
    <n v="1500"/>
    <n v="32"/>
    <x v="2"/>
    <n v="2"/>
    <x v="0"/>
    <s v="USD"/>
    <n v="1440813413"/>
    <n v="1439517413"/>
    <b v="0"/>
    <n v="4"/>
    <b v="0"/>
    <x v="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x v="0"/>
    <s v="USD"/>
    <n v="1447009181"/>
    <n v="1444413581"/>
    <b v="0"/>
    <n v="0"/>
    <b v="0"/>
    <x v="6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x v="1"/>
    <s v="GBP"/>
    <n v="1456934893"/>
    <n v="1454342893"/>
    <b v="0"/>
    <n v="3"/>
    <b v="0"/>
    <x v="6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n v="20"/>
    <x v="0"/>
    <s v="USD"/>
    <n v="1433086082"/>
    <n v="1430494082"/>
    <b v="0"/>
    <n v="1"/>
    <b v="0"/>
    <x v="6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x v="0"/>
    <s v="USD"/>
    <n v="1449876859"/>
    <n v="1444689259"/>
    <b v="0"/>
    <n v="9"/>
    <b v="0"/>
    <x v="6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x v="0"/>
    <s v="USD"/>
    <n v="1431549912"/>
    <n v="1428957912"/>
    <b v="0"/>
    <n v="1"/>
    <b v="0"/>
    <x v="6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n v="0"/>
    <x v="0"/>
    <s v="USD"/>
    <n v="1405761690"/>
    <n v="1403169690"/>
    <b v="0"/>
    <n v="1"/>
    <b v="0"/>
    <x v="6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x v="1"/>
    <s v="GBP"/>
    <n v="1423913220"/>
    <n v="1421339077"/>
    <b v="0"/>
    <n v="4"/>
    <b v="0"/>
    <x v="6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x v="0"/>
    <s v="USD"/>
    <n v="1416499440"/>
    <n v="1415341464"/>
    <b v="0"/>
    <n v="17"/>
    <b v="0"/>
    <x v="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x v="1"/>
    <s v="GBP"/>
    <n v="1428222221"/>
    <n v="1425633821"/>
    <b v="0"/>
    <n v="0"/>
    <b v="0"/>
    <x v="6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n v="57"/>
    <x v="0"/>
    <s v="USD"/>
    <n v="1427580426"/>
    <n v="1424992026"/>
    <b v="0"/>
    <n v="12"/>
    <b v="0"/>
    <x v="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x v="0"/>
    <s v="USD"/>
    <n v="1409514709"/>
    <n v="1406058798"/>
    <b v="0"/>
    <n v="14"/>
    <b v="0"/>
    <x v="6"/>
    <n v="82.57"/>
    <x v="1"/>
    <x v="6"/>
  </r>
  <r>
    <n v="4000"/>
    <s v="The Escorts"/>
    <s v="An Enticing Trip into the World of Assisted Dying"/>
    <n v="8000"/>
    <n v="10"/>
    <x v="2"/>
    <n v="0"/>
    <x v="0"/>
    <s v="USD"/>
    <n v="1462631358"/>
    <n v="1457450958"/>
    <b v="0"/>
    <n v="1"/>
    <b v="0"/>
    <x v="6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x v="1"/>
    <s v="GBP"/>
    <n v="1488394800"/>
    <n v="1486681708"/>
    <b v="0"/>
    <n v="14"/>
    <b v="0"/>
    <x v="6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x v="0"/>
    <s v="USD"/>
    <n v="1411779761"/>
    <n v="1409187761"/>
    <b v="0"/>
    <n v="4"/>
    <b v="0"/>
    <x v="6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n v="10"/>
    <x v="0"/>
    <s v="USD"/>
    <n v="1424009147"/>
    <n v="1421417147"/>
    <b v="0"/>
    <n v="2"/>
    <b v="0"/>
    <x v="6"/>
    <n v="100.5"/>
    <x v="1"/>
    <x v="6"/>
  </r>
  <r>
    <n v="4004"/>
    <s v="South Florida Tours"/>
    <s v="Help Launch The Queen Into South Florida!"/>
    <n v="500"/>
    <n v="1"/>
    <x v="2"/>
    <n v="0"/>
    <x v="0"/>
    <s v="USD"/>
    <n v="1412740457"/>
    <n v="1410148457"/>
    <b v="0"/>
    <n v="1"/>
    <b v="0"/>
    <x v="6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x v="0"/>
    <s v="USD"/>
    <n v="1413832985"/>
    <n v="1408648985"/>
    <b v="0"/>
    <n v="2"/>
    <b v="0"/>
    <x v="6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x v="0"/>
    <s v="USD"/>
    <n v="1455647587"/>
    <n v="1453487587"/>
    <b v="0"/>
    <n v="1"/>
    <b v="0"/>
    <x v="6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x v="0"/>
    <s v="USD"/>
    <n v="1409070480"/>
    <n v="1406572381"/>
    <b v="0"/>
    <n v="1"/>
    <b v="0"/>
    <x v="6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x v="1"/>
    <s v="GBP"/>
    <n v="1437606507"/>
    <n v="1435014507"/>
    <b v="0"/>
    <n v="4"/>
    <b v="0"/>
    <x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x v="1"/>
    <s v="GBP"/>
    <n v="1410281360"/>
    <n v="1406825360"/>
    <b v="0"/>
    <n v="3"/>
    <b v="0"/>
    <x v="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n v="24"/>
    <x v="0"/>
    <s v="USD"/>
    <n v="1414348166"/>
    <n v="1412879366"/>
    <b v="0"/>
    <n v="38"/>
    <b v="0"/>
    <x v="6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x v="1"/>
    <s v="GBP"/>
    <n v="1422450278"/>
    <n v="1419858278"/>
    <b v="0"/>
    <n v="4"/>
    <b v="0"/>
    <x v="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x v="1"/>
    <s v="GBP"/>
    <n v="1430571849"/>
    <n v="1427979849"/>
    <b v="0"/>
    <n v="0"/>
    <b v="0"/>
    <x v="6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x v="0"/>
    <s v="USD"/>
    <n v="1424070823"/>
    <n v="1421478823"/>
    <b v="0"/>
    <n v="2"/>
    <b v="0"/>
    <x v="6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n v="0"/>
    <x v="0"/>
    <s v="USD"/>
    <n v="1457157269"/>
    <n v="1455861269"/>
    <b v="0"/>
    <n v="0"/>
    <b v="0"/>
    <x v="6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x v="0"/>
    <s v="USD"/>
    <n v="1437331463"/>
    <n v="1434739463"/>
    <b v="0"/>
    <n v="1"/>
    <b v="0"/>
    <x v="6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n v="14"/>
    <x v="1"/>
    <s v="GBP"/>
    <n v="1410987400"/>
    <n v="1408395400"/>
    <b v="0"/>
    <n v="7"/>
    <b v="0"/>
    <x v="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x v="0"/>
    <s v="USD"/>
    <n v="1409846874"/>
    <n v="1407254874"/>
    <b v="0"/>
    <n v="2"/>
    <b v="0"/>
    <x v="6"/>
    <n v="52.5"/>
    <x v="1"/>
    <x v="6"/>
  </r>
  <r>
    <n v="4018"/>
    <s v="Time Please Fringe"/>
    <s v="Funding for a production of Time Please at the Brighton Fringe 2017... and beyond."/>
    <n v="1500"/>
    <n v="130"/>
    <x v="2"/>
    <n v="9"/>
    <x v="1"/>
    <s v="GBP"/>
    <n v="1475877108"/>
    <n v="1473285108"/>
    <b v="0"/>
    <n v="4"/>
    <b v="0"/>
    <x v="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x v="0"/>
    <s v="USD"/>
    <n v="1460737680"/>
    <n v="1455725596"/>
    <b v="0"/>
    <n v="4"/>
    <b v="0"/>
    <x v="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x v="0"/>
    <s v="USD"/>
    <n v="1427168099"/>
    <n v="1424579699"/>
    <b v="0"/>
    <n v="3"/>
    <b v="0"/>
    <x v="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n v="1"/>
    <x v="0"/>
    <s v="USD"/>
    <n v="1414360358"/>
    <n v="1409176358"/>
    <b v="0"/>
    <n v="2"/>
    <b v="0"/>
    <x v="6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n v="70"/>
    <x v="0"/>
    <s v="USD"/>
    <n v="1422759240"/>
    <n v="1418824867"/>
    <b v="0"/>
    <n v="197"/>
    <b v="0"/>
    <x v="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n v="0"/>
    <x v="0"/>
    <s v="USD"/>
    <n v="1458860363"/>
    <n v="1454975963"/>
    <b v="0"/>
    <n v="0"/>
    <b v="0"/>
    <x v="6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x v="0"/>
    <s v="USD"/>
    <n v="1441037097"/>
    <n v="1438445097"/>
    <b v="0"/>
    <n v="1"/>
    <b v="0"/>
    <x v="6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x v="6"/>
    <s v="EUR"/>
    <n v="1437889336"/>
    <n v="1432705336"/>
    <b v="0"/>
    <n v="4"/>
    <b v="0"/>
    <x v="6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n v="0"/>
    <x v="0"/>
    <s v="USD"/>
    <n v="1449247439"/>
    <n v="1444059839"/>
    <b v="0"/>
    <n v="0"/>
    <b v="0"/>
    <x v="6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x v="0"/>
    <s v="USD"/>
    <n v="1487811600"/>
    <n v="1486077481"/>
    <b v="0"/>
    <n v="7"/>
    <b v="0"/>
    <x v="6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x v="0"/>
    <s v="USD"/>
    <n v="1402007500"/>
    <n v="1399415500"/>
    <b v="0"/>
    <n v="11"/>
    <b v="0"/>
    <x v="6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n v="0"/>
    <x v="0"/>
    <s v="USD"/>
    <n v="1450053370"/>
    <n v="1447461370"/>
    <b v="0"/>
    <n v="0"/>
    <b v="0"/>
    <x v="6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x v="0"/>
    <s v="USD"/>
    <n v="1454525340"/>
    <n v="1452008599"/>
    <b v="0"/>
    <n v="6"/>
    <b v="0"/>
    <x v="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x v="0"/>
    <s v="USD"/>
    <n v="1418914964"/>
    <n v="1414591364"/>
    <b v="0"/>
    <n v="0"/>
    <b v="0"/>
    <x v="6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x v="0"/>
    <s v="USD"/>
    <n v="1450211116"/>
    <n v="1445023516"/>
    <b v="0"/>
    <n v="7"/>
    <b v="0"/>
    <x v="6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x v="1"/>
    <s v="GBP"/>
    <n v="1475398800"/>
    <n v="1472711224"/>
    <b v="0"/>
    <n v="94"/>
    <b v="0"/>
    <x v="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x v="0"/>
    <s v="USD"/>
    <n v="1428097450"/>
    <n v="1425509050"/>
    <b v="0"/>
    <n v="2"/>
    <b v="0"/>
    <x v="6"/>
    <n v="100"/>
    <x v="1"/>
    <x v="6"/>
  </r>
  <r>
    <n v="4035"/>
    <s v="The Lost Boy"/>
    <s v="&quot;Stories are where you go to look for the truth of your own life.&quot; (Frank Delaney)"/>
    <n v="10000"/>
    <n v="3685"/>
    <x v="2"/>
    <n v="37"/>
    <x v="0"/>
    <s v="USD"/>
    <n v="1413925887"/>
    <n v="1411333887"/>
    <b v="0"/>
    <n v="25"/>
    <b v="0"/>
    <x v="6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x v="0"/>
    <s v="USD"/>
    <n v="1404253800"/>
    <n v="1402784964"/>
    <b v="0"/>
    <n v="17"/>
    <b v="0"/>
    <x v="6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x v="0"/>
    <s v="USD"/>
    <n v="1464099900"/>
    <n v="1462585315"/>
    <b v="0"/>
    <n v="2"/>
    <b v="0"/>
    <x v="6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x v="0"/>
    <s v="USD"/>
    <n v="1413573010"/>
    <n v="1408389010"/>
    <b v="0"/>
    <n v="4"/>
    <b v="0"/>
    <x v="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n v="60"/>
    <x v="0"/>
    <s v="USD"/>
    <n v="1448949540"/>
    <n v="1446048367"/>
    <b v="0"/>
    <n v="5"/>
    <b v="0"/>
    <x v="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x v="0"/>
    <s v="USD"/>
    <n v="1437188400"/>
    <n v="1432100004"/>
    <b v="0"/>
    <n v="2"/>
    <b v="0"/>
    <x v="6"/>
    <n v="1250"/>
    <x v="1"/>
    <x v="6"/>
  </r>
  <r>
    <n v="4041"/>
    <s v="In the Land of Gold"/>
    <s v="A bold, colouful, vibrant play centred around the last remaining monarchy of Africa."/>
    <n v="5000"/>
    <n v="21"/>
    <x v="2"/>
    <n v="0"/>
    <x v="1"/>
    <s v="GBP"/>
    <n v="1473160954"/>
    <n v="1467976954"/>
    <b v="0"/>
    <n v="2"/>
    <b v="0"/>
    <x v="6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n v="0"/>
    <x v="0"/>
    <s v="USD"/>
    <n v="1421781360"/>
    <n v="1419213664"/>
    <b v="0"/>
    <n v="3"/>
    <b v="0"/>
    <x v="6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n v="0"/>
    <x v="5"/>
    <s v="CAD"/>
    <n v="1416524325"/>
    <n v="1415228325"/>
    <b v="0"/>
    <n v="0"/>
    <b v="0"/>
    <x v="6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x v="0"/>
    <s v="USD"/>
    <n v="1428642000"/>
    <n v="1426050982"/>
    <b v="0"/>
    <n v="4"/>
    <b v="0"/>
    <x v="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x v="2"/>
    <s v="AUD"/>
    <n v="1408596589"/>
    <n v="1406004589"/>
    <b v="0"/>
    <n v="1"/>
    <b v="0"/>
    <x v="6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x v="0"/>
    <s v="USD"/>
    <n v="1413992210"/>
    <n v="1411400210"/>
    <b v="0"/>
    <n v="12"/>
    <b v="0"/>
    <x v="6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x v="0"/>
    <s v="USD"/>
    <n v="1420938000"/>
    <n v="1418862743"/>
    <b v="0"/>
    <n v="4"/>
    <b v="0"/>
    <x v="6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x v="1"/>
    <s v="GBP"/>
    <n v="1460373187"/>
    <n v="1457352787"/>
    <b v="0"/>
    <n v="91"/>
    <b v="0"/>
    <x v="6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x v="0"/>
    <s v="USD"/>
    <n v="1436914815"/>
    <n v="1434322815"/>
    <b v="0"/>
    <n v="1"/>
    <b v="0"/>
    <x v="6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x v="0"/>
    <s v="USD"/>
    <n v="1414077391"/>
    <n v="1411485391"/>
    <b v="0"/>
    <n v="1"/>
    <b v="0"/>
    <x v="6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n v="0"/>
    <x v="0"/>
    <s v="USD"/>
    <n v="1399618380"/>
    <n v="1399058797"/>
    <b v="0"/>
    <n v="0"/>
    <b v="0"/>
    <x v="6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x v="0"/>
    <s v="USD"/>
    <n v="1413234316"/>
    <n v="1408050316"/>
    <b v="0"/>
    <n v="13"/>
    <b v="0"/>
    <x v="6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x v="1"/>
    <s v="GBP"/>
    <n v="1416081600"/>
    <n v="1413477228"/>
    <b v="0"/>
    <n v="2"/>
    <b v="0"/>
    <x v="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x v="0"/>
    <s v="USD"/>
    <n v="1475294400"/>
    <n v="1472674285"/>
    <b v="0"/>
    <n v="0"/>
    <b v="0"/>
    <x v="6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x v="1"/>
    <s v="GBP"/>
    <n v="1403192031"/>
    <n v="1400600031"/>
    <b v="0"/>
    <n v="21"/>
    <b v="0"/>
    <x v="6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n v="53"/>
    <x v="0"/>
    <s v="USD"/>
    <n v="1467575940"/>
    <n v="1465856639"/>
    <b v="0"/>
    <n v="9"/>
    <b v="0"/>
    <x v="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x v="1"/>
    <s v="GBP"/>
    <n v="1448492400"/>
    <n v="1446506080"/>
    <b v="0"/>
    <n v="6"/>
    <b v="0"/>
    <x v="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x v="0"/>
    <s v="USD"/>
    <n v="1459483140"/>
    <n v="1458178044"/>
    <b v="0"/>
    <n v="4"/>
    <b v="0"/>
    <x v="6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n v="3"/>
    <x v="5"/>
    <s v="CAD"/>
    <n v="1410836400"/>
    <n v="1408116152"/>
    <b v="0"/>
    <n v="7"/>
    <b v="0"/>
    <x v="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x v="5"/>
    <s v="CAD"/>
    <n v="1403539200"/>
    <n v="1400604056"/>
    <b v="0"/>
    <n v="5"/>
    <b v="0"/>
    <x v="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n v="0"/>
    <x v="0"/>
    <s v="USD"/>
    <n v="1461205423"/>
    <n v="1456025023"/>
    <b v="0"/>
    <n v="0"/>
    <b v="0"/>
    <x v="6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x v="0"/>
    <s v="USD"/>
    <n v="1467481468"/>
    <n v="1464889468"/>
    <b v="0"/>
    <n v="3"/>
    <b v="0"/>
    <x v="6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x v="1"/>
    <s v="GBP"/>
    <n v="1403886084"/>
    <n v="1401294084"/>
    <b v="0"/>
    <n v="9"/>
    <b v="0"/>
    <x v="6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x v="2"/>
    <s v="AUD"/>
    <n v="1430316426"/>
    <n v="1427724426"/>
    <b v="0"/>
    <n v="6"/>
    <b v="0"/>
    <x v="6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n v="1"/>
    <x v="0"/>
    <s v="USD"/>
    <n v="1407883811"/>
    <n v="1405291811"/>
    <b v="0"/>
    <n v="4"/>
    <b v="0"/>
    <x v="6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x v="0"/>
    <s v="USD"/>
    <n v="1463619388"/>
    <n v="1461027388"/>
    <b v="0"/>
    <n v="1"/>
    <b v="0"/>
    <x v="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x v="0"/>
    <s v="USD"/>
    <n v="1443408550"/>
    <n v="1439952550"/>
    <b v="0"/>
    <n v="17"/>
    <b v="0"/>
    <x v="6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x v="0"/>
    <s v="USD"/>
    <n v="1484348700"/>
    <n v="1481756855"/>
    <b v="0"/>
    <n v="1"/>
    <b v="0"/>
    <x v="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n v="34"/>
    <x v="1"/>
    <s v="GBP"/>
    <n v="1425124800"/>
    <n v="1421596356"/>
    <b v="0"/>
    <n v="13"/>
    <b v="0"/>
    <x v="6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n v="17"/>
    <x v="0"/>
    <s v="USD"/>
    <n v="1425178800"/>
    <n v="1422374420"/>
    <b v="0"/>
    <n v="6"/>
    <b v="0"/>
    <x v="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x v="14"/>
    <s v="MXN"/>
    <n v="1482779931"/>
    <n v="1480187931"/>
    <b v="0"/>
    <n v="0"/>
    <b v="0"/>
    <x v="6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x v="1"/>
    <s v="GBP"/>
    <n v="1408646111"/>
    <n v="1403462111"/>
    <b v="0"/>
    <n v="2"/>
    <b v="0"/>
    <x v="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x v="0"/>
    <s v="USD"/>
    <n v="1431144000"/>
    <n v="1426407426"/>
    <b v="0"/>
    <n v="2"/>
    <b v="0"/>
    <x v="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x v="1"/>
    <s v="GBP"/>
    <n v="1446732975"/>
    <n v="1444137375"/>
    <b v="0"/>
    <n v="21"/>
    <b v="0"/>
    <x v="6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x v="1"/>
    <s v="GBP"/>
    <n v="1404149280"/>
    <n v="1400547969"/>
    <b v="0"/>
    <n v="13"/>
    <b v="0"/>
    <x v="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x v="0"/>
    <s v="USD"/>
    <n v="1413921060"/>
    <n v="1411499149"/>
    <b v="0"/>
    <n v="0"/>
    <b v="0"/>
    <x v="6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x v="0"/>
    <s v="USD"/>
    <n v="1482339794"/>
    <n v="1479747794"/>
    <b v="0"/>
    <n v="6"/>
    <b v="0"/>
    <x v="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n v="0"/>
    <x v="1"/>
    <s v="GBP"/>
    <n v="1485543242"/>
    <n v="1482951242"/>
    <b v="0"/>
    <n v="0"/>
    <b v="0"/>
    <x v="6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x v="0"/>
    <s v="USD"/>
    <n v="1466375521"/>
    <n v="1463783521"/>
    <b v="0"/>
    <n v="1"/>
    <b v="0"/>
    <x v="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x v="0"/>
    <s v="USD"/>
    <n v="1465930440"/>
    <n v="1463849116"/>
    <b v="0"/>
    <n v="0"/>
    <b v="0"/>
    <x v="6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x v="0"/>
    <s v="USD"/>
    <n v="1425819425"/>
    <n v="1423231025"/>
    <b v="0"/>
    <n v="12"/>
    <b v="0"/>
    <x v="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x v="0"/>
    <s v="USD"/>
    <n v="1447542000"/>
    <n v="1446179553"/>
    <b v="0"/>
    <n v="2"/>
    <b v="0"/>
    <x v="6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x v="0"/>
    <s v="USD"/>
    <n v="1452795416"/>
    <n v="1450203416"/>
    <b v="0"/>
    <n v="6"/>
    <b v="0"/>
    <x v="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x v="13"/>
    <s v="EUR"/>
    <n v="1476008906"/>
    <n v="1473416906"/>
    <b v="0"/>
    <n v="1"/>
    <b v="0"/>
    <x v="6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x v="0"/>
    <s v="USD"/>
    <n v="1427169540"/>
    <n v="1424701775"/>
    <b v="0"/>
    <n v="1"/>
    <b v="0"/>
    <x v="6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x v="0"/>
    <s v="USD"/>
    <n v="1448078400"/>
    <n v="1445985299"/>
    <b v="0"/>
    <n v="5"/>
    <b v="0"/>
    <x v="6"/>
    <n v="9.4"/>
    <x v="1"/>
    <x v="6"/>
  </r>
  <r>
    <n v="4087"/>
    <s v="Stage Production &quot;The Nail Shop&quot;"/>
    <s v="Comedy Stage Play"/>
    <n v="9600"/>
    <n v="0"/>
    <x v="2"/>
    <n v="0"/>
    <x v="0"/>
    <s v="USD"/>
    <n v="1468777786"/>
    <n v="1466185786"/>
    <b v="0"/>
    <n v="0"/>
    <b v="0"/>
    <x v="6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x v="1"/>
    <s v="GBP"/>
    <n v="1421403960"/>
    <n v="1418827324"/>
    <b v="0"/>
    <n v="3"/>
    <b v="0"/>
    <x v="6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x v="0"/>
    <s v="USD"/>
    <n v="1433093700"/>
    <n v="1430242488"/>
    <b v="0"/>
    <n v="8"/>
    <b v="0"/>
    <x v="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x v="0"/>
    <s v="USD"/>
    <n v="1438959600"/>
    <n v="1437754137"/>
    <b v="0"/>
    <n v="3"/>
    <b v="0"/>
    <x v="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x v="0"/>
    <s v="USD"/>
    <n v="1421410151"/>
    <n v="1418818151"/>
    <b v="0"/>
    <n v="8"/>
    <b v="0"/>
    <x v="6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x v="0"/>
    <s v="USD"/>
    <n v="1428205247"/>
    <n v="1423024847"/>
    <b v="0"/>
    <n v="1"/>
    <b v="0"/>
    <x v="6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x v="1"/>
    <s v="GBP"/>
    <n v="1440272093"/>
    <n v="1435088093"/>
    <b v="0"/>
    <n v="4"/>
    <b v="0"/>
    <x v="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x v="0"/>
    <s v="USD"/>
    <n v="1413953940"/>
    <n v="1410141900"/>
    <b v="0"/>
    <n v="8"/>
    <b v="0"/>
    <x v="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n v="3"/>
    <x v="14"/>
    <s v="MXN"/>
    <n v="1482108350"/>
    <n v="1479516350"/>
    <b v="0"/>
    <n v="1"/>
    <b v="0"/>
    <x v="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x v="1"/>
    <s v="GBP"/>
    <n v="1488271860"/>
    <n v="1484484219"/>
    <b v="0"/>
    <n v="5"/>
    <b v="0"/>
    <x v="6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x v="1"/>
    <s v="GBP"/>
    <n v="1454284500"/>
    <n v="1449431237"/>
    <b v="0"/>
    <n v="0"/>
    <b v="0"/>
    <x v="6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n v="0"/>
    <x v="0"/>
    <s v="USD"/>
    <n v="1465060797"/>
    <n v="1462468797"/>
    <b v="0"/>
    <n v="0"/>
    <b v="0"/>
    <x v="6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x v="0"/>
    <s v="USD"/>
    <n v="1472847873"/>
    <n v="1468959873"/>
    <b v="0"/>
    <n v="1"/>
    <b v="0"/>
    <x v="6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n v="0"/>
    <x v="0"/>
    <s v="USD"/>
    <n v="1414205990"/>
    <n v="1413341990"/>
    <b v="0"/>
    <n v="0"/>
    <b v="0"/>
    <x v="6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x v="0"/>
    <s v="USD"/>
    <n v="1485380482"/>
    <n v="1482788482"/>
    <b v="0"/>
    <n v="0"/>
    <b v="0"/>
    <x v="6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n v="27"/>
    <x v="0"/>
    <s v="USD"/>
    <n v="1463343673"/>
    <n v="1460751673"/>
    <b v="0"/>
    <n v="6"/>
    <b v="0"/>
    <x v="6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n v="10"/>
    <x v="0"/>
    <s v="USD"/>
    <n v="1440613920"/>
    <n v="1435953566"/>
    <b v="0"/>
    <n v="6"/>
    <b v="0"/>
    <x v="6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x v="2"/>
    <s v="AUD"/>
    <n v="1477550434"/>
    <n v="1474958434"/>
    <b v="0"/>
    <n v="14"/>
    <b v="0"/>
    <x v="6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x v="14"/>
    <s v="MXN"/>
    <n v="1482711309"/>
    <n v="1479860109"/>
    <b v="0"/>
    <n v="6"/>
    <b v="0"/>
    <x v="6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x v="0"/>
    <s v="USD"/>
    <n v="1427936400"/>
    <n v="1424221866"/>
    <b v="0"/>
    <n v="33"/>
    <b v="0"/>
    <x v="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n v="2"/>
    <x v="0"/>
    <s v="USD"/>
    <n v="1411596001"/>
    <n v="1409608801"/>
    <b v="0"/>
    <n v="4"/>
    <b v="0"/>
    <x v="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x v="0"/>
    <s v="USD"/>
    <n v="1488517200"/>
    <n v="1485909937"/>
    <b v="0"/>
    <n v="1"/>
    <b v="0"/>
    <x v="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n v="0"/>
    <x v="1"/>
    <s v="GBP"/>
    <n v="1448805404"/>
    <n v="1446209804"/>
    <b v="0"/>
    <n v="0"/>
    <b v="0"/>
    <x v="6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x v="1"/>
    <s v="GBP"/>
    <n v="1469113351"/>
    <n v="1463929351"/>
    <b v="0"/>
    <n v="6"/>
    <b v="0"/>
    <x v="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n v="3"/>
    <x v="0"/>
    <s v="USD"/>
    <n v="1424747740"/>
    <n v="1422155740"/>
    <b v="0"/>
    <n v="6"/>
    <b v="0"/>
    <x v="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x v="17"/>
    <s v="EUR"/>
    <n v="1456617600"/>
    <n v="1454280186"/>
    <b v="0"/>
    <n v="1"/>
    <b v="0"/>
    <x v="6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x v="0"/>
    <s v="USD"/>
    <n v="1452234840"/>
    <n v="1450619123"/>
    <b v="0"/>
    <n v="3"/>
    <b v="0"/>
    <x v="6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37"/>
    <s v="US"/>
    <s v="USD"/>
    <x v="0"/>
    <x v="0"/>
    <b v="0"/>
    <n v="182"/>
    <x v="0"/>
    <x v="0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n v="143"/>
    <s v="US"/>
    <s v="USD"/>
    <x v="1"/>
    <x v="1"/>
    <b v="0"/>
    <n v="79"/>
    <x v="0"/>
    <x v="0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n v="105"/>
    <s v="GB"/>
    <s v="GBP"/>
    <x v="2"/>
    <x v="2"/>
    <b v="0"/>
    <n v="35"/>
    <x v="0"/>
    <x v="0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n v="104"/>
    <s v="US"/>
    <s v="USD"/>
    <x v="3"/>
    <x v="3"/>
    <b v="0"/>
    <n v="150"/>
    <x v="0"/>
    <x v="0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23"/>
    <s v="US"/>
    <s v="USD"/>
    <x v="4"/>
    <x v="4"/>
    <b v="0"/>
    <n v="284"/>
    <x v="0"/>
    <x v="0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10"/>
    <s v="US"/>
    <s v="USD"/>
    <x v="5"/>
    <x v="5"/>
    <b v="0"/>
    <n v="47"/>
    <x v="0"/>
    <x v="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n v="106"/>
    <s v="US"/>
    <s v="USD"/>
    <x v="6"/>
    <x v="6"/>
    <b v="0"/>
    <n v="58"/>
    <x v="0"/>
    <x v="0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01"/>
    <s v="US"/>
    <s v="USD"/>
    <x v="7"/>
    <x v="7"/>
    <b v="0"/>
    <n v="57"/>
    <x v="0"/>
    <x v="0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n v="100"/>
    <s v="US"/>
    <s v="USD"/>
    <x v="8"/>
    <x v="8"/>
    <b v="0"/>
    <n v="12"/>
    <x v="0"/>
    <x v="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26"/>
    <s v="US"/>
    <s v="USD"/>
    <x v="9"/>
    <x v="9"/>
    <b v="0"/>
    <n v="20"/>
    <x v="0"/>
    <x v="0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01"/>
    <s v="US"/>
    <s v="USD"/>
    <x v="10"/>
    <x v="10"/>
    <b v="0"/>
    <n v="19"/>
    <x v="0"/>
    <x v="0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21"/>
    <s v="US"/>
    <s v="USD"/>
    <x v="11"/>
    <x v="11"/>
    <b v="0"/>
    <n v="75"/>
    <x v="0"/>
    <x v="0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65"/>
    <s v="US"/>
    <s v="USD"/>
    <x v="12"/>
    <x v="12"/>
    <b v="0"/>
    <n v="827"/>
    <x v="0"/>
    <x v="0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n v="160"/>
    <s v="US"/>
    <s v="USD"/>
    <x v="13"/>
    <x v="13"/>
    <b v="0"/>
    <n v="51"/>
    <x v="0"/>
    <x v="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n v="101"/>
    <s v="AU"/>
    <s v="AUD"/>
    <x v="14"/>
    <x v="14"/>
    <b v="0"/>
    <n v="41"/>
    <x v="0"/>
    <x v="0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n v="107"/>
    <s v="ES"/>
    <s v="EUR"/>
    <x v="15"/>
    <x v="15"/>
    <b v="0"/>
    <n v="98"/>
    <x v="0"/>
    <x v="0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n v="100"/>
    <s v="US"/>
    <s v="USD"/>
    <x v="16"/>
    <x v="16"/>
    <b v="0"/>
    <n v="70"/>
    <x v="0"/>
    <x v="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n v="101"/>
    <s v="GB"/>
    <s v="GBP"/>
    <x v="17"/>
    <x v="17"/>
    <b v="0"/>
    <n v="36"/>
    <x v="0"/>
    <x v="0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n v="106"/>
    <s v="US"/>
    <s v="USD"/>
    <x v="18"/>
    <x v="18"/>
    <b v="0"/>
    <n v="342"/>
    <x v="0"/>
    <x v="0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45"/>
    <s v="US"/>
    <s v="USD"/>
    <x v="19"/>
    <x v="19"/>
    <b v="0"/>
    <n v="22"/>
    <x v="0"/>
    <x v="0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n v="100"/>
    <s v="US"/>
    <s v="USD"/>
    <x v="20"/>
    <x v="20"/>
    <b v="0"/>
    <n v="25"/>
    <x v="0"/>
    <x v="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09"/>
    <s v="US"/>
    <s v="USD"/>
    <x v="21"/>
    <x v="21"/>
    <b v="0"/>
    <n v="101"/>
    <x v="0"/>
    <x v="0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n v="117"/>
    <s v="US"/>
    <s v="USD"/>
    <x v="22"/>
    <x v="22"/>
    <b v="0"/>
    <n v="8"/>
    <x v="0"/>
    <x v="0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19"/>
    <s v="US"/>
    <s v="USD"/>
    <x v="23"/>
    <x v="23"/>
    <b v="0"/>
    <n v="23"/>
    <x v="0"/>
    <x v="0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n v="109"/>
    <s v="US"/>
    <s v="USD"/>
    <x v="24"/>
    <x v="24"/>
    <b v="0"/>
    <n v="574"/>
    <x v="0"/>
    <x v="0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33"/>
    <s v="US"/>
    <s v="USD"/>
    <x v="25"/>
    <x v="25"/>
    <b v="0"/>
    <n v="14"/>
    <x v="0"/>
    <x v="0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n v="155"/>
    <s v="US"/>
    <s v="USD"/>
    <x v="26"/>
    <x v="26"/>
    <b v="0"/>
    <n v="19"/>
    <x v="0"/>
    <x v="0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n v="112"/>
    <s v="NZ"/>
    <s v="NZD"/>
    <x v="27"/>
    <x v="27"/>
    <b v="0"/>
    <n v="150"/>
    <x v="0"/>
    <x v="0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n v="100"/>
    <s v="US"/>
    <s v="USD"/>
    <x v="28"/>
    <x v="28"/>
    <b v="0"/>
    <n v="71"/>
    <x v="0"/>
    <x v="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n v="123"/>
    <s v="GB"/>
    <s v="GBP"/>
    <x v="29"/>
    <x v="29"/>
    <b v="0"/>
    <n v="117"/>
    <x v="0"/>
    <x v="0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n v="101"/>
    <s v="US"/>
    <s v="USD"/>
    <x v="30"/>
    <x v="30"/>
    <b v="0"/>
    <n v="53"/>
    <x v="0"/>
    <x v="0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n v="100"/>
    <s v="US"/>
    <s v="USD"/>
    <x v="31"/>
    <x v="31"/>
    <b v="0"/>
    <n v="1"/>
    <x v="0"/>
    <x v="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n v="100"/>
    <s v="US"/>
    <s v="USD"/>
    <x v="32"/>
    <x v="32"/>
    <b v="0"/>
    <n v="89"/>
    <x v="0"/>
    <x v="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n v="102"/>
    <s v="US"/>
    <s v="USD"/>
    <x v="33"/>
    <x v="33"/>
    <b v="0"/>
    <n v="64"/>
    <x v="0"/>
    <x v="0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30"/>
    <s v="US"/>
    <s v="USD"/>
    <x v="34"/>
    <x v="34"/>
    <b v="0"/>
    <n v="68"/>
    <x v="0"/>
    <x v="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n v="167"/>
    <s v="US"/>
    <s v="USD"/>
    <x v="35"/>
    <x v="35"/>
    <b v="0"/>
    <n v="28"/>
    <x v="0"/>
    <x v="0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n v="142"/>
    <s v="US"/>
    <s v="USD"/>
    <x v="36"/>
    <x v="36"/>
    <b v="0"/>
    <n v="44"/>
    <x v="0"/>
    <x v="0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n v="183"/>
    <s v="US"/>
    <s v="USD"/>
    <x v="37"/>
    <x v="37"/>
    <b v="0"/>
    <n v="253"/>
    <x v="0"/>
    <x v="0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n v="110"/>
    <s v="US"/>
    <s v="USD"/>
    <x v="38"/>
    <x v="38"/>
    <b v="0"/>
    <n v="66"/>
    <x v="0"/>
    <x v="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n v="131"/>
    <s v="GB"/>
    <s v="GBP"/>
    <x v="39"/>
    <x v="39"/>
    <b v="0"/>
    <n v="217"/>
    <x v="0"/>
    <x v="0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n v="101"/>
    <s v="US"/>
    <s v="USD"/>
    <x v="40"/>
    <x v="40"/>
    <b v="0"/>
    <n v="16"/>
    <x v="0"/>
    <x v="0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0"/>
    <s v="US"/>
    <s v="USD"/>
    <x v="41"/>
    <x v="41"/>
    <b v="0"/>
    <n v="19"/>
    <x v="0"/>
    <x v="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n v="142"/>
    <s v="US"/>
    <s v="USD"/>
    <x v="42"/>
    <x v="42"/>
    <b v="0"/>
    <n v="169"/>
    <x v="0"/>
    <x v="0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09"/>
    <s v="US"/>
    <s v="USD"/>
    <x v="43"/>
    <x v="43"/>
    <b v="0"/>
    <n v="263"/>
    <x v="0"/>
    <x v="0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n v="100"/>
    <s v="US"/>
    <s v="USD"/>
    <x v="44"/>
    <x v="44"/>
    <b v="0"/>
    <n v="15"/>
    <x v="0"/>
    <x v="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n v="120"/>
    <s v="US"/>
    <s v="USD"/>
    <x v="45"/>
    <x v="45"/>
    <b v="0"/>
    <n v="61"/>
    <x v="0"/>
    <x v="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n v="104"/>
    <s v="AU"/>
    <s v="AUD"/>
    <x v="46"/>
    <x v="46"/>
    <b v="0"/>
    <n v="45"/>
    <x v="0"/>
    <x v="0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08"/>
    <s v="US"/>
    <s v="USD"/>
    <x v="47"/>
    <x v="47"/>
    <b v="0"/>
    <n v="70"/>
    <x v="0"/>
    <x v="0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08"/>
    <s v="GB"/>
    <s v="GBP"/>
    <x v="48"/>
    <x v="48"/>
    <b v="0"/>
    <n v="38"/>
    <x v="0"/>
    <x v="0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n v="100"/>
    <s v="US"/>
    <s v="USD"/>
    <x v="49"/>
    <x v="49"/>
    <b v="0"/>
    <n v="87"/>
    <x v="0"/>
    <x v="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n v="100"/>
    <s v="GB"/>
    <s v="GBP"/>
    <x v="50"/>
    <x v="50"/>
    <b v="0"/>
    <n v="22"/>
    <x v="0"/>
    <x v="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n v="128"/>
    <s v="US"/>
    <s v="USD"/>
    <x v="51"/>
    <x v="51"/>
    <b v="0"/>
    <n v="119"/>
    <x v="0"/>
    <x v="0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16"/>
    <s v="US"/>
    <s v="USD"/>
    <x v="52"/>
    <x v="52"/>
    <b v="0"/>
    <n v="52"/>
    <x v="0"/>
    <x v="0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n v="110"/>
    <s v="US"/>
    <s v="USD"/>
    <x v="53"/>
    <x v="53"/>
    <b v="0"/>
    <n v="117"/>
    <x v="0"/>
    <x v="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01"/>
    <s v="US"/>
    <s v="USD"/>
    <x v="54"/>
    <x v="54"/>
    <b v="0"/>
    <n v="52"/>
    <x v="0"/>
    <x v="0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n v="129"/>
    <s v="US"/>
    <s v="USD"/>
    <x v="55"/>
    <x v="55"/>
    <b v="0"/>
    <n v="86"/>
    <x v="0"/>
    <x v="0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n v="107"/>
    <s v="GB"/>
    <s v="GBP"/>
    <x v="56"/>
    <x v="56"/>
    <b v="0"/>
    <n v="174"/>
    <x v="0"/>
    <x v="0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02"/>
    <s v="US"/>
    <s v="USD"/>
    <x v="57"/>
    <x v="57"/>
    <b v="0"/>
    <n v="69"/>
    <x v="0"/>
    <x v="0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n v="103"/>
    <s v="US"/>
    <s v="USD"/>
    <x v="58"/>
    <x v="58"/>
    <b v="0"/>
    <n v="75"/>
    <x v="0"/>
    <x v="0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00"/>
    <s v="US"/>
    <s v="USD"/>
    <x v="59"/>
    <x v="59"/>
    <b v="0"/>
    <n v="33"/>
    <x v="0"/>
    <x v="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n v="103"/>
    <s v="GB"/>
    <s v="GBP"/>
    <x v="60"/>
    <x v="60"/>
    <b v="0"/>
    <n v="108"/>
    <x v="0"/>
    <x v="1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n v="148"/>
    <s v="US"/>
    <s v="USD"/>
    <x v="61"/>
    <x v="61"/>
    <b v="0"/>
    <n v="23"/>
    <x v="0"/>
    <x v="1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55"/>
    <s v="US"/>
    <s v="USD"/>
    <x v="62"/>
    <x v="62"/>
    <b v="0"/>
    <n v="48"/>
    <x v="0"/>
    <x v="1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n v="114"/>
    <s v="US"/>
    <s v="USD"/>
    <x v="63"/>
    <x v="63"/>
    <b v="0"/>
    <n v="64"/>
    <x v="0"/>
    <x v="1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n v="173"/>
    <s v="US"/>
    <s v="USD"/>
    <x v="64"/>
    <x v="64"/>
    <b v="0"/>
    <n v="24"/>
    <x v="0"/>
    <x v="1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n v="108"/>
    <s v="CA"/>
    <s v="CAD"/>
    <x v="65"/>
    <x v="65"/>
    <b v="0"/>
    <n v="57"/>
    <x v="0"/>
    <x v="1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n v="119"/>
    <s v="US"/>
    <s v="USD"/>
    <x v="66"/>
    <x v="66"/>
    <b v="0"/>
    <n v="26"/>
    <x v="0"/>
    <x v="1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n v="116"/>
    <s v="US"/>
    <s v="USD"/>
    <x v="67"/>
    <x v="67"/>
    <b v="0"/>
    <n v="20"/>
    <x v="0"/>
    <x v="1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27"/>
    <s v="GB"/>
    <s v="GBP"/>
    <x v="68"/>
    <x v="68"/>
    <b v="0"/>
    <n v="36"/>
    <x v="0"/>
    <x v="1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11"/>
    <s v="US"/>
    <s v="USD"/>
    <x v="69"/>
    <x v="69"/>
    <b v="0"/>
    <n v="178"/>
    <x v="0"/>
    <x v="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n v="127"/>
    <s v="US"/>
    <s v="USD"/>
    <x v="70"/>
    <x v="70"/>
    <b v="0"/>
    <n v="17"/>
    <x v="0"/>
    <x v="1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24"/>
    <s v="US"/>
    <s v="USD"/>
    <x v="71"/>
    <x v="71"/>
    <b v="0"/>
    <n v="32"/>
    <x v="0"/>
    <x v="1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n v="108"/>
    <s v="US"/>
    <s v="USD"/>
    <x v="72"/>
    <x v="72"/>
    <b v="0"/>
    <n v="41"/>
    <x v="0"/>
    <x v="1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00"/>
    <s v="US"/>
    <s v="USD"/>
    <x v="73"/>
    <x v="73"/>
    <b v="0"/>
    <n v="18"/>
    <x v="0"/>
    <x v="1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13"/>
    <s v="FR"/>
    <s v="EUR"/>
    <x v="74"/>
    <x v="74"/>
    <b v="0"/>
    <n v="29"/>
    <x v="0"/>
    <x v="1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n v="115"/>
    <s v="US"/>
    <s v="USD"/>
    <x v="75"/>
    <x v="75"/>
    <b v="0"/>
    <n v="47"/>
    <x v="0"/>
    <x v="1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n v="153"/>
    <s v="US"/>
    <s v="USD"/>
    <x v="76"/>
    <x v="76"/>
    <b v="0"/>
    <n v="15"/>
    <x v="0"/>
    <x v="1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n v="393"/>
    <s v="US"/>
    <s v="USD"/>
    <x v="77"/>
    <x v="77"/>
    <b v="0"/>
    <n v="26"/>
    <x v="0"/>
    <x v="1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02"/>
    <s v="FR"/>
    <s v="EUR"/>
    <x v="78"/>
    <x v="78"/>
    <b v="0"/>
    <n v="35"/>
    <x v="0"/>
    <x v="1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27"/>
    <s v="GB"/>
    <s v="GBP"/>
    <x v="79"/>
    <x v="79"/>
    <b v="0"/>
    <n v="41"/>
    <x v="0"/>
    <x v="1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n v="107"/>
    <s v="US"/>
    <s v="USD"/>
    <x v="80"/>
    <x v="80"/>
    <b v="0"/>
    <n v="47"/>
    <x v="0"/>
    <x v="1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98"/>
    <s v="US"/>
    <s v="USD"/>
    <x v="81"/>
    <x v="81"/>
    <b v="0"/>
    <n v="28"/>
    <x v="0"/>
    <x v="1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00"/>
    <s v="US"/>
    <s v="USD"/>
    <x v="82"/>
    <x v="82"/>
    <b v="0"/>
    <n v="100"/>
    <x v="0"/>
    <x v="1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03"/>
    <s v="GB"/>
    <s v="GBP"/>
    <x v="83"/>
    <x v="83"/>
    <b v="0"/>
    <n v="13"/>
    <x v="0"/>
    <x v="1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n v="100"/>
    <s v="US"/>
    <s v="USD"/>
    <x v="84"/>
    <x v="84"/>
    <b v="0"/>
    <n v="7"/>
    <x v="0"/>
    <x v="1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n v="126"/>
    <s v="US"/>
    <s v="USD"/>
    <x v="85"/>
    <x v="85"/>
    <b v="0"/>
    <n v="21"/>
    <x v="0"/>
    <x v="1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06"/>
    <s v="FR"/>
    <s v="EUR"/>
    <x v="86"/>
    <x v="86"/>
    <b v="0"/>
    <n v="17"/>
    <x v="0"/>
    <x v="1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n v="105"/>
    <s v="US"/>
    <s v="USD"/>
    <x v="87"/>
    <x v="87"/>
    <b v="0"/>
    <n v="25"/>
    <x v="0"/>
    <x v="1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03"/>
    <s v="US"/>
    <s v="USD"/>
    <x v="88"/>
    <x v="88"/>
    <b v="0"/>
    <n v="60"/>
    <x v="0"/>
    <x v="1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n v="115"/>
    <s v="US"/>
    <s v="USD"/>
    <x v="89"/>
    <x v="89"/>
    <b v="0"/>
    <n v="56"/>
    <x v="0"/>
    <x v="1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n v="100"/>
    <s v="US"/>
    <s v="USD"/>
    <x v="90"/>
    <x v="90"/>
    <b v="0"/>
    <n v="16"/>
    <x v="0"/>
    <x v="1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20"/>
    <s v="US"/>
    <s v="USD"/>
    <x v="91"/>
    <x v="91"/>
    <b v="0"/>
    <n v="46"/>
    <x v="0"/>
    <x v="1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n v="105"/>
    <s v="CA"/>
    <s v="CAD"/>
    <x v="92"/>
    <x v="92"/>
    <b v="0"/>
    <n v="43"/>
    <x v="0"/>
    <x v="1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11"/>
    <s v="US"/>
    <s v="USD"/>
    <x v="93"/>
    <x v="93"/>
    <b v="0"/>
    <n v="15"/>
    <x v="0"/>
    <x v="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04"/>
    <s v="GB"/>
    <s v="GBP"/>
    <x v="94"/>
    <x v="94"/>
    <b v="0"/>
    <n v="12"/>
    <x v="0"/>
    <x v="1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31"/>
    <s v="US"/>
    <s v="USD"/>
    <x v="95"/>
    <x v="95"/>
    <b v="0"/>
    <n v="21"/>
    <x v="0"/>
    <x v="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n v="115"/>
    <s v="US"/>
    <s v="USD"/>
    <x v="96"/>
    <x v="96"/>
    <b v="0"/>
    <n v="34"/>
    <x v="0"/>
    <x v="1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06"/>
    <s v="US"/>
    <s v="USD"/>
    <x v="97"/>
    <x v="97"/>
    <b v="0"/>
    <n v="8"/>
    <x v="0"/>
    <x v="1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n v="106"/>
    <s v="US"/>
    <s v="USD"/>
    <x v="98"/>
    <x v="98"/>
    <b v="0"/>
    <n v="60"/>
    <x v="0"/>
    <x v="1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n v="106"/>
    <s v="US"/>
    <s v="USD"/>
    <x v="99"/>
    <x v="99"/>
    <b v="0"/>
    <n v="39"/>
    <x v="0"/>
    <x v="1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n v="100"/>
    <s v="US"/>
    <s v="USD"/>
    <x v="100"/>
    <x v="100"/>
    <b v="0"/>
    <n v="26"/>
    <x v="0"/>
    <x v="1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s v="US"/>
    <s v="USD"/>
    <x v="101"/>
    <x v="101"/>
    <b v="0"/>
    <n v="35"/>
    <x v="0"/>
    <x v="1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n v="128"/>
    <s v="US"/>
    <s v="USD"/>
    <x v="102"/>
    <x v="102"/>
    <b v="0"/>
    <n v="65"/>
    <x v="0"/>
    <x v="1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n v="105"/>
    <s v="GB"/>
    <s v="GBP"/>
    <x v="103"/>
    <x v="103"/>
    <b v="0"/>
    <n v="49"/>
    <x v="0"/>
    <x v="1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n v="120"/>
    <s v="US"/>
    <s v="USD"/>
    <x v="104"/>
    <x v="104"/>
    <b v="0"/>
    <n v="10"/>
    <x v="0"/>
    <x v="1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07"/>
    <s v="US"/>
    <s v="USD"/>
    <x v="105"/>
    <x v="105"/>
    <b v="0"/>
    <n v="60"/>
    <x v="0"/>
    <x v="1"/>
    <n v="39.380000000000003"/>
    <x v="0"/>
    <x v="1"/>
    <x v="105"/>
    <x v="105"/>
    <x v="2"/>
  </r>
  <r>
    <n v="106"/>
    <s v="LOST WEEKEND"/>
    <s v="A Boy. A Girl. A Car. A Serial Killer."/>
    <n v="5000"/>
    <n v="5025"/>
    <x v="0"/>
    <n v="101"/>
    <s v="US"/>
    <s v="USD"/>
    <x v="106"/>
    <x v="106"/>
    <b v="0"/>
    <n v="27"/>
    <x v="0"/>
    <x v="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02"/>
    <s v="US"/>
    <s v="USD"/>
    <x v="107"/>
    <x v="107"/>
    <b v="0"/>
    <n v="69"/>
    <x v="0"/>
    <x v="1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n v="247"/>
    <s v="US"/>
    <s v="USD"/>
    <x v="108"/>
    <x v="108"/>
    <b v="0"/>
    <n v="47"/>
    <x v="0"/>
    <x v="1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20"/>
    <s v="US"/>
    <s v="USD"/>
    <x v="109"/>
    <x v="109"/>
    <b v="0"/>
    <n v="47"/>
    <x v="0"/>
    <x v="1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n v="131"/>
    <s v="US"/>
    <s v="USD"/>
    <x v="110"/>
    <x v="110"/>
    <b v="0"/>
    <n v="26"/>
    <x v="0"/>
    <x v="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n v="155"/>
    <s v="AU"/>
    <s v="AUD"/>
    <x v="111"/>
    <x v="111"/>
    <b v="0"/>
    <n v="53"/>
    <x v="0"/>
    <x v="1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04"/>
    <s v="US"/>
    <s v="USD"/>
    <x v="112"/>
    <x v="112"/>
    <b v="0"/>
    <n v="81"/>
    <x v="0"/>
    <x v="1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n v="141"/>
    <s v="US"/>
    <s v="USD"/>
    <x v="113"/>
    <x v="113"/>
    <b v="0"/>
    <n v="78"/>
    <x v="0"/>
    <x v="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03"/>
    <s v="US"/>
    <s v="USD"/>
    <x v="114"/>
    <x v="114"/>
    <b v="0"/>
    <n v="35"/>
    <x v="0"/>
    <x v="1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n v="140"/>
    <s v="US"/>
    <s v="USD"/>
    <x v="115"/>
    <x v="115"/>
    <b v="0"/>
    <n v="22"/>
    <x v="0"/>
    <x v="1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n v="114"/>
    <s v="US"/>
    <s v="USD"/>
    <x v="116"/>
    <x v="116"/>
    <b v="0"/>
    <n v="57"/>
    <x v="0"/>
    <x v="1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00"/>
    <s v="US"/>
    <s v="USD"/>
    <x v="117"/>
    <x v="117"/>
    <b v="0"/>
    <n v="27"/>
    <x v="0"/>
    <x v="1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n v="113"/>
    <s v="US"/>
    <s v="USD"/>
    <x v="118"/>
    <x v="118"/>
    <b v="0"/>
    <n v="39"/>
    <x v="0"/>
    <x v="1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05"/>
    <s v="US"/>
    <s v="USD"/>
    <x v="119"/>
    <x v="119"/>
    <b v="0"/>
    <n v="37"/>
    <x v="0"/>
    <x v="1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0"/>
    <s v="HK"/>
    <s v="HKD"/>
    <x v="120"/>
    <x v="120"/>
    <b v="0"/>
    <n v="1"/>
    <x v="1"/>
    <x v="2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n v="0"/>
    <s v="US"/>
    <s v="USD"/>
    <x v="121"/>
    <x v="121"/>
    <b v="0"/>
    <n v="1"/>
    <x v="1"/>
    <x v="2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x v="122"/>
    <x v="122"/>
    <b v="0"/>
    <n v="0"/>
    <x v="1"/>
    <x v="2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0"/>
    <s v="US"/>
    <s v="USD"/>
    <x v="123"/>
    <x v="123"/>
    <b v="0"/>
    <n v="6"/>
    <x v="1"/>
    <x v="2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x v="124"/>
    <x v="124"/>
    <b v="0"/>
    <n v="0"/>
    <x v="1"/>
    <x v="2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4"/>
    <s v="CA"/>
    <s v="CAD"/>
    <x v="125"/>
    <x v="125"/>
    <b v="0"/>
    <n v="6"/>
    <x v="1"/>
    <x v="2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6"/>
    <s v="US"/>
    <s v="USD"/>
    <x v="126"/>
    <x v="126"/>
    <b v="0"/>
    <n v="13"/>
    <x v="1"/>
    <x v="2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"/>
    <s v="US"/>
    <s v="USD"/>
    <x v="127"/>
    <x v="127"/>
    <b v="0"/>
    <n v="4"/>
    <x v="1"/>
    <x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n v="2"/>
    <s v="US"/>
    <s v="USD"/>
    <x v="128"/>
    <x v="128"/>
    <b v="0"/>
    <n v="6"/>
    <x v="1"/>
    <x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x v="129"/>
    <x v="129"/>
    <b v="0"/>
    <n v="0"/>
    <x v="1"/>
    <x v="2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x v="130"/>
    <x v="130"/>
    <b v="0"/>
    <n v="0"/>
    <x v="1"/>
    <x v="2"/>
    <n v="0"/>
    <x v="0"/>
    <x v="2"/>
    <x v="130"/>
    <x v="130"/>
    <x v="3"/>
  </r>
  <r>
    <n v="131"/>
    <s v="I (Canceled)"/>
    <s v="I"/>
    <n v="1200"/>
    <n v="0"/>
    <x v="1"/>
    <n v="0"/>
    <s v="US"/>
    <s v="USD"/>
    <x v="131"/>
    <x v="131"/>
    <b v="0"/>
    <n v="0"/>
    <x v="1"/>
    <x v="2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n v="10"/>
    <s v="US"/>
    <s v="USD"/>
    <x v="132"/>
    <x v="132"/>
    <b v="0"/>
    <n v="81"/>
    <x v="1"/>
    <x v="2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x v="133"/>
    <x v="133"/>
    <b v="0"/>
    <n v="0"/>
    <x v="1"/>
    <x v="2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n v="0"/>
    <s v="US"/>
    <s v="USD"/>
    <x v="134"/>
    <x v="134"/>
    <b v="0"/>
    <n v="0"/>
    <x v="1"/>
    <x v="2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13"/>
    <s v="US"/>
    <s v="USD"/>
    <x v="135"/>
    <x v="135"/>
    <b v="0"/>
    <n v="5"/>
    <x v="1"/>
    <x v="2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x v="136"/>
    <x v="136"/>
    <b v="0"/>
    <n v="0"/>
    <x v="1"/>
    <x v="2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x v="137"/>
    <x v="137"/>
    <b v="0"/>
    <n v="0"/>
    <x v="1"/>
    <x v="2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"/>
    <s v="US"/>
    <s v="USD"/>
    <x v="138"/>
    <x v="138"/>
    <b v="0"/>
    <n v="58"/>
    <x v="1"/>
    <x v="2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n v="100"/>
    <s v="US"/>
    <s v="USD"/>
    <x v="139"/>
    <x v="139"/>
    <b v="0"/>
    <n v="1"/>
    <x v="1"/>
    <x v="2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x v="140"/>
    <x v="140"/>
    <b v="0"/>
    <n v="0"/>
    <x v="1"/>
    <x v="2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11"/>
    <s v="US"/>
    <s v="USD"/>
    <x v="141"/>
    <x v="141"/>
    <b v="0"/>
    <n v="28"/>
    <x v="1"/>
    <x v="2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n v="0"/>
    <s v="US"/>
    <s v="USD"/>
    <x v="142"/>
    <x v="142"/>
    <b v="0"/>
    <n v="1"/>
    <x v="1"/>
    <x v="2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x v="143"/>
    <x v="143"/>
    <b v="0"/>
    <n v="0"/>
    <x v="1"/>
    <x v="2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28"/>
    <s v="CA"/>
    <s v="CAD"/>
    <x v="144"/>
    <x v="144"/>
    <b v="0"/>
    <n v="37"/>
    <x v="1"/>
    <x v="2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n v="8"/>
    <s v="US"/>
    <s v="USD"/>
    <x v="145"/>
    <x v="145"/>
    <b v="0"/>
    <n v="9"/>
    <x v="1"/>
    <x v="2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1"/>
    <s v="US"/>
    <s v="USD"/>
    <x v="146"/>
    <x v="146"/>
    <b v="0"/>
    <n v="3"/>
    <x v="1"/>
    <x v="2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n v="0"/>
    <s v="GB"/>
    <s v="GBP"/>
    <x v="147"/>
    <x v="147"/>
    <b v="0"/>
    <n v="0"/>
    <x v="1"/>
    <x v="2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0"/>
    <s v="US"/>
    <s v="USD"/>
    <x v="148"/>
    <x v="148"/>
    <b v="0"/>
    <n v="2"/>
    <x v="1"/>
    <x v="2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n v="1"/>
    <s v="US"/>
    <s v="USD"/>
    <x v="149"/>
    <x v="149"/>
    <b v="0"/>
    <n v="6"/>
    <x v="1"/>
    <x v="2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n v="23"/>
    <s v="US"/>
    <s v="USD"/>
    <x v="150"/>
    <x v="150"/>
    <b v="0"/>
    <n v="67"/>
    <x v="1"/>
    <x v="2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0"/>
    <s v="AU"/>
    <s v="AUD"/>
    <x v="151"/>
    <x v="151"/>
    <b v="0"/>
    <n v="5"/>
    <x v="1"/>
    <x v="2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n v="0"/>
    <s v="US"/>
    <s v="USD"/>
    <x v="152"/>
    <x v="152"/>
    <b v="0"/>
    <n v="2"/>
    <x v="1"/>
    <x v="2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n v="1"/>
    <s v="US"/>
    <s v="USD"/>
    <x v="153"/>
    <x v="153"/>
    <b v="0"/>
    <n v="10"/>
    <x v="1"/>
    <x v="2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n v="3"/>
    <s v="US"/>
    <s v="USD"/>
    <x v="154"/>
    <x v="154"/>
    <b v="0"/>
    <n v="3"/>
    <x v="1"/>
    <x v="2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0"/>
    <s v="US"/>
    <s v="USD"/>
    <x v="155"/>
    <x v="155"/>
    <b v="0"/>
    <n v="4"/>
    <x v="1"/>
    <x v="2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"/>
    <s v="CA"/>
    <s v="CAD"/>
    <x v="156"/>
    <x v="156"/>
    <b v="0"/>
    <n v="15"/>
    <x v="1"/>
    <x v="2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n v="0"/>
    <s v="US"/>
    <s v="USD"/>
    <x v="157"/>
    <x v="157"/>
    <b v="0"/>
    <n v="2"/>
    <x v="1"/>
    <x v="2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x v="158"/>
    <x v="158"/>
    <b v="0"/>
    <n v="0"/>
    <x v="1"/>
    <x v="2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0"/>
    <s v="US"/>
    <s v="USD"/>
    <x v="159"/>
    <x v="159"/>
    <b v="0"/>
    <n v="1"/>
    <x v="1"/>
    <x v="2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x v="160"/>
    <x v="160"/>
    <b v="0"/>
    <n v="0"/>
    <x v="1"/>
    <x v="3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n v="0"/>
    <s v="US"/>
    <s v="USD"/>
    <x v="161"/>
    <x v="161"/>
    <b v="0"/>
    <n v="1"/>
    <x v="1"/>
    <x v="3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n v="16"/>
    <s v="US"/>
    <s v="USD"/>
    <x v="162"/>
    <x v="162"/>
    <b v="0"/>
    <n v="10"/>
    <x v="1"/>
    <x v="3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x v="163"/>
    <x v="163"/>
    <b v="0"/>
    <n v="0"/>
    <x v="1"/>
    <x v="3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n v="1"/>
    <s v="US"/>
    <s v="USD"/>
    <x v="164"/>
    <x v="164"/>
    <b v="0"/>
    <n v="7"/>
    <x v="1"/>
    <x v="3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n v="0"/>
    <s v="GB"/>
    <s v="GBP"/>
    <x v="165"/>
    <x v="165"/>
    <b v="0"/>
    <n v="0"/>
    <x v="1"/>
    <x v="3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n v="60"/>
    <s v="US"/>
    <s v="USD"/>
    <x v="166"/>
    <x v="166"/>
    <b v="0"/>
    <n v="1"/>
    <x v="1"/>
    <x v="3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n v="0"/>
    <s v="US"/>
    <s v="USD"/>
    <x v="167"/>
    <x v="167"/>
    <b v="0"/>
    <n v="2"/>
    <x v="1"/>
    <x v="3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n v="4"/>
    <s v="US"/>
    <s v="USD"/>
    <x v="168"/>
    <x v="168"/>
    <b v="0"/>
    <n v="3"/>
    <x v="1"/>
    <x v="3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n v="22"/>
    <s v="GB"/>
    <s v="GBP"/>
    <x v="169"/>
    <x v="169"/>
    <b v="0"/>
    <n v="10"/>
    <x v="1"/>
    <x v="3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n v="3"/>
    <s v="US"/>
    <s v="USD"/>
    <x v="170"/>
    <x v="170"/>
    <b v="0"/>
    <n v="10"/>
    <x v="1"/>
    <x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n v="0"/>
    <s v="US"/>
    <s v="USD"/>
    <x v="171"/>
    <x v="171"/>
    <b v="0"/>
    <n v="1"/>
    <x v="1"/>
    <x v="3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x v="172"/>
    <x v="172"/>
    <b v="0"/>
    <n v="0"/>
    <x v="1"/>
    <x v="3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x v="173"/>
    <x v="173"/>
    <b v="0"/>
    <n v="0"/>
    <x v="1"/>
    <x v="3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x v="174"/>
    <x v="174"/>
    <b v="0"/>
    <n v="0"/>
    <x v="1"/>
    <x v="3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"/>
    <s v="GB"/>
    <s v="GBP"/>
    <x v="175"/>
    <x v="175"/>
    <b v="0"/>
    <n v="26"/>
    <x v="1"/>
    <x v="3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x v="176"/>
    <x v="176"/>
    <b v="0"/>
    <n v="0"/>
    <x v="1"/>
    <x v="3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n v="40"/>
    <s v="US"/>
    <s v="USD"/>
    <x v="177"/>
    <x v="177"/>
    <b v="0"/>
    <n v="7"/>
    <x v="1"/>
    <x v="3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x v="178"/>
    <x v="178"/>
    <b v="0"/>
    <n v="0"/>
    <x v="1"/>
    <x v="3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n v="20"/>
    <s v="US"/>
    <s v="USD"/>
    <x v="179"/>
    <x v="179"/>
    <b v="0"/>
    <n v="2"/>
    <x v="1"/>
    <x v="3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n v="33"/>
    <s v="GB"/>
    <s v="GBP"/>
    <x v="180"/>
    <x v="180"/>
    <b v="0"/>
    <n v="13"/>
    <x v="1"/>
    <x v="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n v="21"/>
    <s v="GB"/>
    <s v="GBP"/>
    <x v="181"/>
    <x v="181"/>
    <b v="0"/>
    <n v="4"/>
    <x v="1"/>
    <x v="3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x v="182"/>
    <x v="182"/>
    <b v="0"/>
    <n v="0"/>
    <x v="1"/>
    <x v="3"/>
    <n v="0"/>
    <x v="0"/>
    <x v="3"/>
    <x v="182"/>
    <x v="182"/>
    <x v="2"/>
  </r>
  <r>
    <n v="183"/>
    <s v="Three Little Words"/>
    <s v="Don't kill me until I meet my Dad"/>
    <n v="12500"/>
    <n v="4482"/>
    <x v="2"/>
    <n v="36"/>
    <s v="GB"/>
    <s v="GBP"/>
    <x v="183"/>
    <x v="183"/>
    <b v="0"/>
    <n v="12"/>
    <x v="1"/>
    <x v="3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"/>
    <s v="CA"/>
    <s v="CAD"/>
    <x v="184"/>
    <x v="184"/>
    <b v="0"/>
    <n v="2"/>
    <x v="1"/>
    <x v="3"/>
    <n v="25.5"/>
    <x v="0"/>
    <x v="3"/>
    <x v="184"/>
    <x v="184"/>
    <x v="3"/>
  </r>
  <r>
    <n v="185"/>
    <s v="BLANK Short Movie"/>
    <s v="Love has no boundaries!"/>
    <n v="40000"/>
    <n v="2200"/>
    <x v="2"/>
    <n v="6"/>
    <s v="NO"/>
    <s v="NOK"/>
    <x v="185"/>
    <x v="185"/>
    <b v="0"/>
    <n v="10"/>
    <x v="1"/>
    <x v="3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x v="186"/>
    <x v="186"/>
    <b v="0"/>
    <n v="0"/>
    <x v="1"/>
    <x v="3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n v="16"/>
    <s v="US"/>
    <s v="USD"/>
    <x v="187"/>
    <x v="187"/>
    <b v="0"/>
    <n v="5"/>
    <x v="1"/>
    <x v="3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x v="188"/>
    <x v="188"/>
    <b v="0"/>
    <n v="0"/>
    <x v="1"/>
    <x v="3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0"/>
    <s v="US"/>
    <s v="USD"/>
    <x v="189"/>
    <x v="189"/>
    <b v="0"/>
    <n v="5"/>
    <x v="1"/>
    <x v="3"/>
    <n v="69"/>
    <x v="0"/>
    <x v="3"/>
    <x v="189"/>
    <x v="189"/>
    <x v="2"/>
  </r>
  <r>
    <n v="190"/>
    <s v="REGIONRAT, the movie"/>
    <s v="Because hope can be a 4 letter word"/>
    <n v="12000"/>
    <n v="50"/>
    <x v="2"/>
    <n v="0"/>
    <s v="US"/>
    <s v="USD"/>
    <x v="190"/>
    <x v="190"/>
    <b v="0"/>
    <n v="1"/>
    <x v="1"/>
    <x v="3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n v="5"/>
    <s v="AU"/>
    <s v="AUD"/>
    <x v="191"/>
    <x v="191"/>
    <b v="0"/>
    <n v="3"/>
    <x v="1"/>
    <x v="3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0"/>
    <s v="US"/>
    <s v="USD"/>
    <x v="192"/>
    <x v="192"/>
    <b v="0"/>
    <n v="3"/>
    <x v="1"/>
    <x v="3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x v="193"/>
    <x v="193"/>
    <b v="0"/>
    <n v="0"/>
    <x v="1"/>
    <x v="3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n v="0"/>
    <s v="GB"/>
    <s v="GBP"/>
    <x v="194"/>
    <x v="194"/>
    <b v="0"/>
    <n v="3"/>
    <x v="1"/>
    <x v="3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x v="195"/>
    <x v="195"/>
    <b v="0"/>
    <n v="0"/>
    <x v="1"/>
    <x v="3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n v="42"/>
    <s v="GB"/>
    <s v="GBP"/>
    <x v="196"/>
    <x v="196"/>
    <b v="0"/>
    <n v="19"/>
    <x v="1"/>
    <x v="3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10"/>
    <s v="GB"/>
    <s v="GBP"/>
    <x v="197"/>
    <x v="197"/>
    <b v="0"/>
    <n v="8"/>
    <x v="1"/>
    <x v="3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n v="1"/>
    <s v="US"/>
    <s v="USD"/>
    <x v="198"/>
    <x v="198"/>
    <b v="0"/>
    <n v="6"/>
    <x v="1"/>
    <x v="3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x v="199"/>
    <x v="199"/>
    <b v="0"/>
    <n v="0"/>
    <x v="1"/>
    <x v="3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n v="26"/>
    <s v="US"/>
    <s v="USD"/>
    <x v="200"/>
    <x v="200"/>
    <b v="0"/>
    <n v="18"/>
    <x v="1"/>
    <x v="3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n v="58"/>
    <s v="US"/>
    <s v="USD"/>
    <x v="201"/>
    <x v="201"/>
    <b v="0"/>
    <n v="7"/>
    <x v="1"/>
    <x v="3"/>
    <n v="54.29"/>
    <x v="0"/>
    <x v="3"/>
    <x v="201"/>
    <x v="201"/>
    <x v="0"/>
  </r>
  <r>
    <n v="202"/>
    <s v="Modern Gangsters"/>
    <s v="new web series created by jonney terry"/>
    <n v="6000"/>
    <n v="0"/>
    <x v="2"/>
    <n v="0"/>
    <s v="US"/>
    <s v="USD"/>
    <x v="202"/>
    <x v="202"/>
    <b v="0"/>
    <n v="0"/>
    <x v="1"/>
    <x v="3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n v="30"/>
    <s v="GB"/>
    <s v="GBP"/>
    <x v="203"/>
    <x v="203"/>
    <b v="0"/>
    <n v="8"/>
    <x v="1"/>
    <x v="3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51"/>
    <s v="AU"/>
    <s v="AUD"/>
    <x v="204"/>
    <x v="204"/>
    <b v="0"/>
    <n v="1293"/>
    <x v="1"/>
    <x v="3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16"/>
    <s v="US"/>
    <s v="USD"/>
    <x v="205"/>
    <x v="205"/>
    <b v="0"/>
    <n v="17"/>
    <x v="1"/>
    <x v="3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n v="0"/>
    <s v="US"/>
    <s v="USD"/>
    <x v="206"/>
    <x v="206"/>
    <b v="0"/>
    <n v="0"/>
    <x v="1"/>
    <x v="3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n v="15"/>
    <s v="CA"/>
    <s v="CAD"/>
    <x v="207"/>
    <x v="207"/>
    <b v="0"/>
    <n v="13"/>
    <x v="1"/>
    <x v="3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x v="208"/>
    <x v="208"/>
    <b v="0"/>
    <n v="0"/>
    <x v="1"/>
    <x v="3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x v="209"/>
    <x v="209"/>
    <b v="0"/>
    <n v="0"/>
    <x v="1"/>
    <x v="3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n v="25"/>
    <s v="US"/>
    <s v="USD"/>
    <x v="210"/>
    <x v="210"/>
    <b v="0"/>
    <n v="33"/>
    <x v="1"/>
    <x v="3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45"/>
    <s v="US"/>
    <s v="USD"/>
    <x v="211"/>
    <x v="211"/>
    <b v="0"/>
    <n v="12"/>
    <x v="1"/>
    <x v="3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n v="0"/>
    <s v="US"/>
    <s v="USD"/>
    <x v="212"/>
    <x v="212"/>
    <b v="0"/>
    <n v="1"/>
    <x v="1"/>
    <x v="3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n v="0"/>
    <s v="US"/>
    <s v="USD"/>
    <x v="213"/>
    <x v="213"/>
    <b v="0"/>
    <n v="1"/>
    <x v="1"/>
    <x v="3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0"/>
    <s v="US"/>
    <s v="USD"/>
    <x v="214"/>
    <x v="214"/>
    <b v="0"/>
    <n v="1"/>
    <x v="1"/>
    <x v="3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n v="0"/>
    <s v="GB"/>
    <s v="GBP"/>
    <x v="215"/>
    <x v="215"/>
    <b v="0"/>
    <n v="1"/>
    <x v="1"/>
    <x v="3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56"/>
    <s v="US"/>
    <s v="USD"/>
    <x v="216"/>
    <x v="216"/>
    <b v="0"/>
    <n v="84"/>
    <x v="1"/>
    <x v="3"/>
    <n v="331.54"/>
    <x v="0"/>
    <x v="3"/>
    <x v="216"/>
    <x v="216"/>
    <x v="0"/>
  </r>
  <r>
    <n v="217"/>
    <s v="Bitch"/>
    <s v="A roadmovie by paw"/>
    <n v="100000"/>
    <n v="11943"/>
    <x v="2"/>
    <n v="12"/>
    <s v="SE"/>
    <s v="SEK"/>
    <x v="217"/>
    <x v="217"/>
    <b v="0"/>
    <n v="38"/>
    <x v="1"/>
    <x v="3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2"/>
    <s v="US"/>
    <s v="USD"/>
    <x v="218"/>
    <x v="218"/>
    <b v="0"/>
    <n v="1"/>
    <x v="1"/>
    <x v="3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n v="18"/>
    <s v="US"/>
    <s v="USD"/>
    <x v="219"/>
    <x v="219"/>
    <b v="0"/>
    <n v="76"/>
    <x v="1"/>
    <x v="3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n v="1"/>
    <s v="US"/>
    <s v="USD"/>
    <x v="220"/>
    <x v="220"/>
    <b v="0"/>
    <n v="3"/>
    <x v="1"/>
    <x v="3"/>
    <n v="120"/>
    <x v="0"/>
    <x v="3"/>
    <x v="220"/>
    <x v="220"/>
    <x v="0"/>
  </r>
  <r>
    <n v="221"/>
    <s v="Archetypes"/>
    <s v="Film about Schizophrenia with Surreal Twists!"/>
    <n v="50000"/>
    <n v="0"/>
    <x v="2"/>
    <n v="0"/>
    <s v="US"/>
    <s v="USD"/>
    <x v="221"/>
    <x v="221"/>
    <b v="0"/>
    <n v="0"/>
    <x v="1"/>
    <x v="3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13"/>
    <s v="US"/>
    <s v="USD"/>
    <x v="222"/>
    <x v="222"/>
    <b v="0"/>
    <n v="2"/>
    <x v="1"/>
    <x v="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x v="223"/>
    <x v="223"/>
    <b v="0"/>
    <n v="0"/>
    <x v="1"/>
    <x v="3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x v="224"/>
    <x v="224"/>
    <b v="0"/>
    <n v="0"/>
    <x v="1"/>
    <x v="3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x v="225"/>
    <x v="225"/>
    <b v="0"/>
    <n v="0"/>
    <x v="1"/>
    <x v="3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n v="1"/>
    <s v="GB"/>
    <s v="GBP"/>
    <x v="226"/>
    <x v="226"/>
    <b v="0"/>
    <n v="2"/>
    <x v="1"/>
    <x v="3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x v="227"/>
    <x v="227"/>
    <b v="0"/>
    <n v="0"/>
    <x v="1"/>
    <x v="3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n v="0"/>
    <s v="GB"/>
    <s v="GBP"/>
    <x v="228"/>
    <x v="228"/>
    <b v="0"/>
    <n v="0"/>
    <x v="1"/>
    <x v="3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x v="229"/>
    <x v="229"/>
    <b v="0"/>
    <n v="0"/>
    <x v="1"/>
    <x v="3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n v="0"/>
    <s v="US"/>
    <s v="USD"/>
    <x v="230"/>
    <x v="230"/>
    <b v="0"/>
    <n v="2"/>
    <x v="1"/>
    <x v="3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x v="231"/>
    <x v="231"/>
    <b v="0"/>
    <n v="0"/>
    <x v="1"/>
    <x v="3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n v="3"/>
    <s v="GB"/>
    <s v="GBP"/>
    <x v="232"/>
    <x v="232"/>
    <b v="0"/>
    <n v="7"/>
    <x v="1"/>
    <x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x v="233"/>
    <x v="233"/>
    <b v="0"/>
    <n v="0"/>
    <x v="1"/>
    <x v="3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40"/>
    <s v="US"/>
    <s v="USD"/>
    <x v="234"/>
    <x v="234"/>
    <b v="0"/>
    <n v="5"/>
    <x v="1"/>
    <x v="3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x v="235"/>
    <x v="235"/>
    <b v="0"/>
    <n v="0"/>
    <x v="1"/>
    <x v="3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x v="236"/>
    <x v="236"/>
    <b v="0"/>
    <n v="0"/>
    <x v="1"/>
    <x v="3"/>
    <n v="0"/>
    <x v="0"/>
    <x v="3"/>
    <x v="236"/>
    <x v="236"/>
    <x v="0"/>
  </r>
  <r>
    <n v="237"/>
    <s v="Making The Choice"/>
    <s v="Making The Choice is a christian short film series."/>
    <n v="15000"/>
    <n v="50"/>
    <x v="2"/>
    <n v="0"/>
    <s v="US"/>
    <s v="USD"/>
    <x v="237"/>
    <x v="237"/>
    <b v="0"/>
    <n v="1"/>
    <x v="1"/>
    <x v="3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x v="238"/>
    <x v="238"/>
    <b v="0"/>
    <n v="0"/>
    <x v="1"/>
    <x v="3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n v="25"/>
    <s v="AU"/>
    <s v="AUD"/>
    <x v="239"/>
    <x v="239"/>
    <b v="0"/>
    <n v="5"/>
    <x v="1"/>
    <x v="3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08"/>
    <s v="US"/>
    <s v="USD"/>
    <x v="240"/>
    <x v="240"/>
    <b v="1"/>
    <n v="137"/>
    <x v="0"/>
    <x v="4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13"/>
    <s v="US"/>
    <s v="USD"/>
    <x v="241"/>
    <x v="241"/>
    <b v="1"/>
    <n v="376"/>
    <x v="0"/>
    <x v="4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n v="113"/>
    <s v="US"/>
    <s v="USD"/>
    <x v="242"/>
    <x v="242"/>
    <b v="1"/>
    <n v="202"/>
    <x v="0"/>
    <x v="4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n v="103"/>
    <s v="US"/>
    <s v="USD"/>
    <x v="243"/>
    <x v="243"/>
    <b v="1"/>
    <n v="328"/>
    <x v="0"/>
    <x v="4"/>
    <n v="78.2"/>
    <x v="0"/>
    <x v="4"/>
    <x v="243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n v="114"/>
    <s v="US"/>
    <s v="USD"/>
    <x v="244"/>
    <x v="244"/>
    <b v="1"/>
    <n v="84"/>
    <x v="0"/>
    <x v="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04"/>
    <s v="US"/>
    <s v="USD"/>
    <x v="245"/>
    <x v="245"/>
    <b v="1"/>
    <n v="96"/>
    <x v="0"/>
    <x v="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n v="305"/>
    <s v="US"/>
    <s v="USD"/>
    <x v="246"/>
    <x v="246"/>
    <b v="1"/>
    <n v="223"/>
    <x v="0"/>
    <x v="4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n v="134"/>
    <s v="US"/>
    <s v="USD"/>
    <x v="247"/>
    <x v="247"/>
    <b v="1"/>
    <n v="62"/>
    <x v="0"/>
    <x v="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01"/>
    <s v="US"/>
    <s v="USD"/>
    <x v="248"/>
    <x v="248"/>
    <b v="1"/>
    <n v="146"/>
    <x v="0"/>
    <x v="4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13"/>
    <s v="US"/>
    <s v="USD"/>
    <x v="249"/>
    <x v="249"/>
    <b v="1"/>
    <n v="235"/>
    <x v="0"/>
    <x v="4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n v="106"/>
    <s v="US"/>
    <s v="USD"/>
    <x v="250"/>
    <x v="250"/>
    <b v="1"/>
    <n v="437"/>
    <x v="0"/>
    <x v="4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26"/>
    <s v="US"/>
    <s v="USD"/>
    <x v="251"/>
    <x v="251"/>
    <b v="1"/>
    <n v="77"/>
    <x v="0"/>
    <x v="4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85"/>
    <s v="US"/>
    <s v="USD"/>
    <x v="252"/>
    <x v="252"/>
    <b v="1"/>
    <n v="108"/>
    <x v="0"/>
    <x v="4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01"/>
    <s v="US"/>
    <s v="USD"/>
    <x v="253"/>
    <x v="253"/>
    <b v="1"/>
    <n v="7"/>
    <x v="0"/>
    <x v="4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17"/>
    <s v="US"/>
    <s v="USD"/>
    <x v="254"/>
    <x v="254"/>
    <b v="1"/>
    <n v="314"/>
    <x v="0"/>
    <x v="4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n v="107"/>
    <s v="US"/>
    <s v="USD"/>
    <x v="255"/>
    <x v="255"/>
    <b v="1"/>
    <n v="188"/>
    <x v="0"/>
    <x v="4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39"/>
    <s v="US"/>
    <s v="USD"/>
    <x v="256"/>
    <x v="256"/>
    <b v="1"/>
    <n v="275"/>
    <x v="0"/>
    <x v="4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07"/>
    <s v="US"/>
    <s v="USD"/>
    <x v="257"/>
    <x v="257"/>
    <b v="1"/>
    <n v="560"/>
    <x v="0"/>
    <x v="4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91"/>
    <s v="US"/>
    <s v="USD"/>
    <x v="258"/>
    <x v="258"/>
    <b v="1"/>
    <n v="688"/>
    <x v="0"/>
    <x v="4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32"/>
    <s v="US"/>
    <s v="USD"/>
    <x v="259"/>
    <x v="259"/>
    <b v="1"/>
    <n v="942"/>
    <x v="0"/>
    <x v="4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06"/>
    <s v="US"/>
    <s v="USD"/>
    <x v="260"/>
    <x v="260"/>
    <b v="1"/>
    <n v="88"/>
    <x v="0"/>
    <x v="4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n v="107"/>
    <s v="US"/>
    <s v="USD"/>
    <x v="261"/>
    <x v="261"/>
    <b v="1"/>
    <n v="220"/>
    <x v="0"/>
    <x v="4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n v="240"/>
    <s v="US"/>
    <s v="USD"/>
    <x v="262"/>
    <x v="262"/>
    <b v="1"/>
    <n v="145"/>
    <x v="0"/>
    <x v="4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18"/>
    <s v="US"/>
    <s v="USD"/>
    <x v="263"/>
    <x v="263"/>
    <b v="1"/>
    <n v="963"/>
    <x v="0"/>
    <x v="4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18"/>
    <s v="US"/>
    <s v="USD"/>
    <x v="264"/>
    <x v="264"/>
    <b v="1"/>
    <n v="91"/>
    <x v="0"/>
    <x v="4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11"/>
    <s v="US"/>
    <s v="USD"/>
    <x v="265"/>
    <x v="265"/>
    <b v="1"/>
    <n v="58"/>
    <x v="0"/>
    <x v="4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46"/>
    <s v="US"/>
    <s v="USD"/>
    <x v="266"/>
    <x v="266"/>
    <b v="1"/>
    <n v="36"/>
    <x v="0"/>
    <x v="4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n v="132"/>
    <s v="GB"/>
    <s v="GBP"/>
    <x v="267"/>
    <x v="267"/>
    <b v="1"/>
    <n v="165"/>
    <x v="0"/>
    <x v="4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11"/>
    <s v="US"/>
    <s v="USD"/>
    <x v="268"/>
    <x v="268"/>
    <b v="1"/>
    <n v="111"/>
    <x v="0"/>
    <x v="4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47"/>
    <s v="AU"/>
    <s v="AUD"/>
    <x v="269"/>
    <x v="269"/>
    <b v="1"/>
    <n v="1596"/>
    <x v="0"/>
    <x v="4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53"/>
    <s v="US"/>
    <s v="USD"/>
    <x v="270"/>
    <x v="270"/>
    <b v="1"/>
    <n v="61"/>
    <x v="0"/>
    <x v="4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n v="105"/>
    <s v="US"/>
    <s v="USD"/>
    <x v="271"/>
    <x v="271"/>
    <b v="1"/>
    <n v="287"/>
    <x v="0"/>
    <x v="4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77"/>
    <s v="US"/>
    <s v="USD"/>
    <x v="272"/>
    <x v="272"/>
    <b v="1"/>
    <n v="65"/>
    <x v="0"/>
    <x v="4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08"/>
    <s v="US"/>
    <s v="USD"/>
    <x v="273"/>
    <x v="273"/>
    <b v="1"/>
    <n v="118"/>
    <x v="0"/>
    <x v="4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56"/>
    <s v="US"/>
    <s v="USD"/>
    <x v="274"/>
    <x v="274"/>
    <b v="1"/>
    <n v="113"/>
    <x v="0"/>
    <x v="4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n v="108"/>
    <s v="US"/>
    <s v="USD"/>
    <x v="275"/>
    <x v="275"/>
    <b v="1"/>
    <n v="332"/>
    <x v="0"/>
    <x v="4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n v="148"/>
    <s v="US"/>
    <s v="USD"/>
    <x v="276"/>
    <x v="276"/>
    <b v="1"/>
    <n v="62"/>
    <x v="0"/>
    <x v="4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10"/>
    <s v="US"/>
    <s v="USD"/>
    <x v="277"/>
    <x v="277"/>
    <b v="1"/>
    <n v="951"/>
    <x v="0"/>
    <x v="4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n v="150"/>
    <s v="US"/>
    <s v="USD"/>
    <x v="278"/>
    <x v="278"/>
    <b v="1"/>
    <n v="415"/>
    <x v="0"/>
    <x v="4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57"/>
    <s v="US"/>
    <s v="USD"/>
    <x v="279"/>
    <x v="279"/>
    <b v="1"/>
    <n v="305"/>
    <x v="0"/>
    <x v="4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56"/>
    <s v="US"/>
    <s v="USD"/>
    <x v="280"/>
    <x v="280"/>
    <b v="1"/>
    <n v="2139"/>
    <x v="0"/>
    <x v="4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21"/>
    <s v="US"/>
    <s v="USD"/>
    <x v="281"/>
    <x v="281"/>
    <b v="1"/>
    <n v="79"/>
    <x v="0"/>
    <x v="4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n v="101"/>
    <s v="US"/>
    <s v="USD"/>
    <x v="282"/>
    <x v="282"/>
    <b v="1"/>
    <n v="179"/>
    <x v="0"/>
    <x v="4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n v="114"/>
    <s v="US"/>
    <s v="USD"/>
    <x v="283"/>
    <x v="283"/>
    <b v="1"/>
    <n v="202"/>
    <x v="0"/>
    <x v="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n v="105"/>
    <s v="US"/>
    <s v="USD"/>
    <x v="284"/>
    <x v="284"/>
    <b v="1"/>
    <n v="760"/>
    <x v="0"/>
    <x v="4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29"/>
    <s v="US"/>
    <s v="USD"/>
    <x v="285"/>
    <x v="285"/>
    <b v="1"/>
    <n v="563"/>
    <x v="0"/>
    <x v="4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09"/>
    <s v="US"/>
    <s v="USD"/>
    <x v="286"/>
    <x v="286"/>
    <b v="1"/>
    <n v="135"/>
    <x v="0"/>
    <x v="4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n v="176"/>
    <s v="US"/>
    <s v="USD"/>
    <x v="287"/>
    <x v="287"/>
    <b v="1"/>
    <n v="290"/>
    <x v="0"/>
    <x v="4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03"/>
    <s v="US"/>
    <s v="USD"/>
    <x v="288"/>
    <x v="288"/>
    <b v="1"/>
    <n v="447"/>
    <x v="0"/>
    <x v="4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05"/>
    <s v="GB"/>
    <s v="GBP"/>
    <x v="289"/>
    <x v="289"/>
    <b v="1"/>
    <n v="232"/>
    <x v="0"/>
    <x v="4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n v="107"/>
    <s v="US"/>
    <s v="USD"/>
    <x v="290"/>
    <x v="290"/>
    <b v="1"/>
    <n v="168"/>
    <x v="0"/>
    <x v="4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20"/>
    <s v="US"/>
    <s v="USD"/>
    <x v="291"/>
    <x v="291"/>
    <b v="1"/>
    <n v="128"/>
    <x v="0"/>
    <x v="4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n v="102"/>
    <s v="US"/>
    <s v="USD"/>
    <x v="292"/>
    <x v="292"/>
    <b v="1"/>
    <n v="493"/>
    <x v="0"/>
    <x v="4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01"/>
    <s v="US"/>
    <s v="USD"/>
    <x v="293"/>
    <x v="293"/>
    <b v="1"/>
    <n v="131"/>
    <x v="0"/>
    <x v="4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s v="US"/>
    <s v="USD"/>
    <x v="294"/>
    <x v="294"/>
    <b v="1"/>
    <n v="50"/>
    <x v="0"/>
    <x v="4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33"/>
    <s v="US"/>
    <s v="USD"/>
    <x v="295"/>
    <x v="295"/>
    <b v="1"/>
    <n v="665"/>
    <x v="0"/>
    <x v="4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n v="119"/>
    <s v="US"/>
    <s v="USD"/>
    <x v="296"/>
    <x v="296"/>
    <b v="1"/>
    <n v="129"/>
    <x v="0"/>
    <x v="4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n v="101"/>
    <s v="US"/>
    <s v="USD"/>
    <x v="297"/>
    <x v="297"/>
    <b v="1"/>
    <n v="142"/>
    <x v="0"/>
    <x v="4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n v="109"/>
    <s v="US"/>
    <s v="USD"/>
    <x v="298"/>
    <x v="298"/>
    <b v="1"/>
    <n v="2436"/>
    <x v="0"/>
    <x v="4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79"/>
    <s v="US"/>
    <s v="USD"/>
    <x v="299"/>
    <x v="299"/>
    <b v="1"/>
    <n v="244"/>
    <x v="0"/>
    <x v="4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n v="102"/>
    <s v="US"/>
    <s v="USD"/>
    <x v="300"/>
    <x v="300"/>
    <b v="1"/>
    <n v="298"/>
    <x v="0"/>
    <x v="4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n v="119"/>
    <s v="US"/>
    <s v="USD"/>
    <x v="301"/>
    <x v="301"/>
    <b v="1"/>
    <n v="251"/>
    <x v="0"/>
    <x v="4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00"/>
    <s v="US"/>
    <s v="USD"/>
    <x v="302"/>
    <x v="302"/>
    <b v="1"/>
    <n v="108"/>
    <x v="0"/>
    <x v="4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n v="137"/>
    <s v="US"/>
    <s v="USD"/>
    <x v="303"/>
    <x v="303"/>
    <b v="1"/>
    <n v="82"/>
    <x v="0"/>
    <x v="4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n v="232"/>
    <s v="US"/>
    <s v="USD"/>
    <x v="304"/>
    <x v="304"/>
    <b v="1"/>
    <n v="74"/>
    <x v="0"/>
    <x v="4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n v="130"/>
    <s v="US"/>
    <s v="USD"/>
    <x v="305"/>
    <x v="305"/>
    <b v="1"/>
    <n v="189"/>
    <x v="0"/>
    <x v="4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n v="293"/>
    <s v="US"/>
    <s v="USD"/>
    <x v="306"/>
    <x v="306"/>
    <b v="1"/>
    <n v="80"/>
    <x v="0"/>
    <x v="4"/>
    <n v="36.61"/>
    <x v="0"/>
    <x v="4"/>
    <x v="306"/>
    <x v="306"/>
    <x v="4"/>
  </r>
  <r>
    <n v="307"/>
    <s v="Grammar Revolution"/>
    <s v="Why is grammar important?"/>
    <n v="22000"/>
    <n v="24490"/>
    <x v="0"/>
    <n v="111"/>
    <s v="US"/>
    <s v="USD"/>
    <x v="307"/>
    <x v="307"/>
    <b v="1"/>
    <n v="576"/>
    <x v="0"/>
    <x v="4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06"/>
    <s v="US"/>
    <s v="USD"/>
    <x v="308"/>
    <x v="308"/>
    <b v="1"/>
    <n v="202"/>
    <x v="0"/>
    <x v="4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19"/>
    <s v="US"/>
    <s v="USD"/>
    <x v="309"/>
    <x v="309"/>
    <b v="1"/>
    <n v="238"/>
    <x v="0"/>
    <x v="4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n v="104"/>
    <s v="US"/>
    <s v="USD"/>
    <x v="310"/>
    <x v="310"/>
    <b v="1"/>
    <n v="36"/>
    <x v="0"/>
    <x v="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04"/>
    <s v="US"/>
    <s v="USD"/>
    <x v="311"/>
    <x v="311"/>
    <b v="1"/>
    <n v="150"/>
    <x v="0"/>
    <x v="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12"/>
    <s v="US"/>
    <s v="USD"/>
    <x v="312"/>
    <x v="312"/>
    <b v="1"/>
    <n v="146"/>
    <x v="0"/>
    <x v="4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05"/>
    <s v="US"/>
    <s v="USD"/>
    <x v="313"/>
    <x v="313"/>
    <b v="1"/>
    <n v="222"/>
    <x v="0"/>
    <x v="4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85"/>
    <s v="US"/>
    <s v="USD"/>
    <x v="314"/>
    <x v="314"/>
    <b v="1"/>
    <n v="120"/>
    <x v="0"/>
    <x v="4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01"/>
    <s v="US"/>
    <s v="USD"/>
    <x v="315"/>
    <x v="315"/>
    <b v="1"/>
    <n v="126"/>
    <x v="0"/>
    <x v="4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n v="114"/>
    <s v="CA"/>
    <s v="CAD"/>
    <x v="316"/>
    <x v="316"/>
    <b v="1"/>
    <n v="158"/>
    <x v="0"/>
    <x v="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n v="101"/>
    <s v="US"/>
    <s v="USD"/>
    <x v="317"/>
    <x v="317"/>
    <b v="1"/>
    <n v="316"/>
    <x v="0"/>
    <x v="4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n v="283"/>
    <s v="US"/>
    <s v="USD"/>
    <x v="318"/>
    <x v="318"/>
    <b v="1"/>
    <n v="284"/>
    <x v="0"/>
    <x v="4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3"/>
    <s v="US"/>
    <s v="USD"/>
    <x v="319"/>
    <x v="319"/>
    <b v="1"/>
    <n v="51"/>
    <x v="0"/>
    <x v="4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07"/>
    <s v="GB"/>
    <s v="GBP"/>
    <x v="320"/>
    <x v="320"/>
    <b v="1"/>
    <n v="158"/>
    <x v="0"/>
    <x v="4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n v="103"/>
    <s v="DE"/>
    <s v="EUR"/>
    <x v="321"/>
    <x v="321"/>
    <b v="1"/>
    <n v="337"/>
    <x v="0"/>
    <x v="4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n v="108"/>
    <s v="US"/>
    <s v="USD"/>
    <x v="322"/>
    <x v="322"/>
    <b v="1"/>
    <n v="186"/>
    <x v="0"/>
    <x v="4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23"/>
    <s v="US"/>
    <s v="USD"/>
    <x v="323"/>
    <x v="323"/>
    <b v="1"/>
    <n v="58"/>
    <x v="0"/>
    <x v="4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n v="102"/>
    <s v="US"/>
    <s v="USD"/>
    <x v="324"/>
    <x v="324"/>
    <b v="1"/>
    <n v="82"/>
    <x v="0"/>
    <x v="4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04"/>
    <s v="US"/>
    <s v="USD"/>
    <x v="325"/>
    <x v="325"/>
    <b v="1"/>
    <n v="736"/>
    <x v="0"/>
    <x v="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13"/>
    <s v="US"/>
    <s v="USD"/>
    <x v="326"/>
    <x v="326"/>
    <b v="1"/>
    <n v="1151"/>
    <x v="0"/>
    <x v="4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36"/>
    <s v="US"/>
    <s v="USD"/>
    <x v="327"/>
    <x v="327"/>
    <b v="1"/>
    <n v="34"/>
    <x v="0"/>
    <x v="4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04"/>
    <s v="US"/>
    <s v="USD"/>
    <x v="328"/>
    <x v="328"/>
    <b v="1"/>
    <n v="498"/>
    <x v="0"/>
    <x v="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06"/>
    <s v="US"/>
    <s v="USD"/>
    <x v="329"/>
    <x v="329"/>
    <b v="1"/>
    <n v="167"/>
    <x v="0"/>
    <x v="4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n v="102"/>
    <s v="US"/>
    <s v="USD"/>
    <x v="330"/>
    <x v="330"/>
    <b v="1"/>
    <n v="340"/>
    <x v="0"/>
    <x v="4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07"/>
    <s v="US"/>
    <s v="USD"/>
    <x v="331"/>
    <x v="331"/>
    <b v="1"/>
    <n v="438"/>
    <x v="0"/>
    <x v="4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n v="113"/>
    <s v="US"/>
    <s v="USD"/>
    <x v="332"/>
    <x v="332"/>
    <b v="1"/>
    <n v="555"/>
    <x v="0"/>
    <x v="4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25"/>
    <s v="US"/>
    <s v="USD"/>
    <x v="333"/>
    <x v="333"/>
    <b v="1"/>
    <n v="266"/>
    <x v="0"/>
    <x v="4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01"/>
    <s v="US"/>
    <s v="USD"/>
    <x v="334"/>
    <x v="334"/>
    <b v="1"/>
    <n v="69"/>
    <x v="0"/>
    <x v="4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3"/>
    <s v="US"/>
    <s v="USD"/>
    <x v="335"/>
    <x v="335"/>
    <b v="1"/>
    <n v="80"/>
    <x v="0"/>
    <x v="4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17"/>
    <s v="US"/>
    <s v="USD"/>
    <x v="336"/>
    <x v="336"/>
    <b v="1"/>
    <n v="493"/>
    <x v="0"/>
    <x v="4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01"/>
    <s v="US"/>
    <s v="USD"/>
    <x v="337"/>
    <x v="337"/>
    <b v="1"/>
    <n v="31"/>
    <x v="0"/>
    <x v="4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10"/>
    <s v="US"/>
    <s v="USD"/>
    <x v="338"/>
    <x v="338"/>
    <b v="1"/>
    <n v="236"/>
    <x v="0"/>
    <x v="4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n v="108"/>
    <s v="US"/>
    <s v="USD"/>
    <x v="339"/>
    <x v="339"/>
    <b v="1"/>
    <n v="89"/>
    <x v="0"/>
    <x v="4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n v="125"/>
    <s v="US"/>
    <s v="USD"/>
    <x v="340"/>
    <x v="340"/>
    <b v="1"/>
    <n v="299"/>
    <x v="0"/>
    <x v="4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07"/>
    <s v="US"/>
    <s v="USD"/>
    <x v="341"/>
    <x v="341"/>
    <b v="1"/>
    <n v="55"/>
    <x v="0"/>
    <x v="4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n v="100"/>
    <s v="US"/>
    <s v="USD"/>
    <x v="342"/>
    <x v="342"/>
    <b v="1"/>
    <n v="325"/>
    <x v="0"/>
    <x v="4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02"/>
    <s v="US"/>
    <s v="USD"/>
    <x v="343"/>
    <x v="343"/>
    <b v="1"/>
    <n v="524"/>
    <x v="0"/>
    <x v="4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02"/>
    <s v="US"/>
    <s v="USD"/>
    <x v="344"/>
    <x v="344"/>
    <b v="1"/>
    <n v="285"/>
    <x v="0"/>
    <x v="4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23"/>
    <s v="US"/>
    <s v="USD"/>
    <x v="345"/>
    <x v="345"/>
    <b v="1"/>
    <n v="179"/>
    <x v="0"/>
    <x v="4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70"/>
    <s v="US"/>
    <s v="USD"/>
    <x v="346"/>
    <x v="346"/>
    <b v="1"/>
    <n v="188"/>
    <x v="0"/>
    <x v="4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2"/>
    <s v="US"/>
    <s v="USD"/>
    <x v="347"/>
    <x v="347"/>
    <b v="1"/>
    <n v="379"/>
    <x v="0"/>
    <x v="4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03"/>
    <s v="US"/>
    <s v="USD"/>
    <x v="348"/>
    <x v="348"/>
    <b v="1"/>
    <n v="119"/>
    <x v="0"/>
    <x v="4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n v="107"/>
    <s v="US"/>
    <s v="USD"/>
    <x v="349"/>
    <x v="349"/>
    <b v="1"/>
    <n v="167"/>
    <x v="0"/>
    <x v="4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15"/>
    <s v="US"/>
    <s v="USD"/>
    <x v="350"/>
    <x v="350"/>
    <b v="1"/>
    <n v="221"/>
    <x v="0"/>
    <x v="4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27"/>
    <s v="ES"/>
    <s v="EUR"/>
    <x v="351"/>
    <x v="351"/>
    <b v="1"/>
    <n v="964"/>
    <x v="0"/>
    <x v="4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17"/>
    <s v="US"/>
    <s v="USD"/>
    <x v="352"/>
    <x v="352"/>
    <b v="1"/>
    <n v="286"/>
    <x v="0"/>
    <x v="4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9"/>
    <s v="US"/>
    <s v="USD"/>
    <x v="353"/>
    <x v="353"/>
    <b v="1"/>
    <n v="613"/>
    <x v="0"/>
    <x v="4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04"/>
    <s v="US"/>
    <s v="USD"/>
    <x v="354"/>
    <x v="354"/>
    <b v="1"/>
    <n v="29"/>
    <x v="0"/>
    <x v="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n v="116"/>
    <s v="US"/>
    <s v="USD"/>
    <x v="355"/>
    <x v="355"/>
    <b v="1"/>
    <n v="165"/>
    <x v="0"/>
    <x v="4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n v="103"/>
    <s v="US"/>
    <s v="USD"/>
    <x v="356"/>
    <x v="356"/>
    <b v="1"/>
    <n v="97"/>
    <x v="0"/>
    <x v="4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74"/>
    <s v="US"/>
    <s v="USD"/>
    <x v="357"/>
    <x v="357"/>
    <b v="1"/>
    <n v="303"/>
    <x v="0"/>
    <x v="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03"/>
    <s v="US"/>
    <s v="USD"/>
    <x v="358"/>
    <x v="358"/>
    <b v="1"/>
    <n v="267"/>
    <x v="0"/>
    <x v="4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05"/>
    <s v="US"/>
    <s v="USD"/>
    <x v="359"/>
    <x v="359"/>
    <b v="1"/>
    <n v="302"/>
    <x v="0"/>
    <x v="4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n v="101"/>
    <s v="US"/>
    <s v="USD"/>
    <x v="360"/>
    <x v="360"/>
    <b v="0"/>
    <n v="87"/>
    <x v="0"/>
    <x v="4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11"/>
    <s v="US"/>
    <s v="USD"/>
    <x v="361"/>
    <x v="361"/>
    <b v="0"/>
    <n v="354"/>
    <x v="0"/>
    <x v="4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24"/>
    <s v="US"/>
    <s v="USD"/>
    <x v="362"/>
    <x v="362"/>
    <b v="0"/>
    <n v="86"/>
    <x v="0"/>
    <x v="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01"/>
    <s v="US"/>
    <s v="USD"/>
    <x v="363"/>
    <x v="363"/>
    <b v="0"/>
    <n v="26"/>
    <x v="0"/>
    <x v="4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10"/>
    <s v="US"/>
    <s v="USD"/>
    <x v="364"/>
    <x v="364"/>
    <b v="0"/>
    <n v="113"/>
    <x v="0"/>
    <x v="4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n v="104"/>
    <s v="GB"/>
    <s v="GBP"/>
    <x v="365"/>
    <x v="365"/>
    <b v="0"/>
    <n v="65"/>
    <x v="0"/>
    <x v="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n v="101"/>
    <s v="US"/>
    <s v="USD"/>
    <x v="366"/>
    <x v="366"/>
    <b v="0"/>
    <n v="134"/>
    <x v="0"/>
    <x v="4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03"/>
    <s v="US"/>
    <s v="USD"/>
    <x v="367"/>
    <x v="367"/>
    <b v="0"/>
    <n v="119"/>
    <x v="0"/>
    <x v="4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04"/>
    <s v="US"/>
    <s v="USD"/>
    <x v="368"/>
    <x v="368"/>
    <b v="0"/>
    <n v="159"/>
    <x v="0"/>
    <x v="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n v="110"/>
    <s v="US"/>
    <s v="USD"/>
    <x v="369"/>
    <x v="369"/>
    <b v="0"/>
    <n v="167"/>
    <x v="0"/>
    <x v="4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22"/>
    <s v="US"/>
    <s v="USD"/>
    <x v="370"/>
    <x v="370"/>
    <b v="0"/>
    <n v="43"/>
    <x v="0"/>
    <x v="4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n v="114"/>
    <s v="US"/>
    <s v="USD"/>
    <x v="371"/>
    <x v="371"/>
    <b v="0"/>
    <n v="1062"/>
    <x v="0"/>
    <x v="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n v="125"/>
    <s v="GB"/>
    <s v="GBP"/>
    <x v="372"/>
    <x v="372"/>
    <b v="0"/>
    <n v="9"/>
    <x v="0"/>
    <x v="4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n v="107"/>
    <s v="US"/>
    <s v="USD"/>
    <x v="373"/>
    <x v="373"/>
    <b v="0"/>
    <n v="89"/>
    <x v="0"/>
    <x v="4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31"/>
    <s v="US"/>
    <s v="USD"/>
    <x v="374"/>
    <x v="374"/>
    <b v="0"/>
    <n v="174"/>
    <x v="0"/>
    <x v="4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20"/>
    <s v="US"/>
    <s v="USD"/>
    <x v="375"/>
    <x v="375"/>
    <b v="0"/>
    <n v="14"/>
    <x v="0"/>
    <x v="4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06"/>
    <s v="GB"/>
    <s v="GBP"/>
    <x v="376"/>
    <x v="376"/>
    <b v="0"/>
    <n v="48"/>
    <x v="0"/>
    <x v="4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14"/>
    <s v="US"/>
    <s v="USD"/>
    <x v="377"/>
    <x v="377"/>
    <b v="0"/>
    <n v="133"/>
    <x v="0"/>
    <x v="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12"/>
    <s v="CA"/>
    <s v="CAD"/>
    <x v="378"/>
    <x v="378"/>
    <b v="0"/>
    <n v="83"/>
    <x v="0"/>
    <x v="4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n v="116"/>
    <s v="US"/>
    <s v="USD"/>
    <x v="379"/>
    <x v="379"/>
    <b v="0"/>
    <n v="149"/>
    <x v="0"/>
    <x v="4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42"/>
    <s v="US"/>
    <s v="USD"/>
    <x v="380"/>
    <x v="380"/>
    <b v="0"/>
    <n v="49"/>
    <x v="0"/>
    <x v="4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n v="105"/>
    <s v="US"/>
    <s v="USD"/>
    <x v="381"/>
    <x v="381"/>
    <b v="0"/>
    <n v="251"/>
    <x v="0"/>
    <x v="4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56"/>
    <s v="US"/>
    <s v="USD"/>
    <x v="382"/>
    <x v="382"/>
    <b v="0"/>
    <n v="22"/>
    <x v="0"/>
    <x v="4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07"/>
    <s v="US"/>
    <s v="USD"/>
    <x v="383"/>
    <x v="383"/>
    <b v="0"/>
    <n v="48"/>
    <x v="0"/>
    <x v="4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12"/>
    <s v="US"/>
    <s v="USD"/>
    <x v="384"/>
    <x v="384"/>
    <b v="0"/>
    <n v="383"/>
    <x v="0"/>
    <x v="4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n v="106"/>
    <s v="US"/>
    <s v="USD"/>
    <x v="385"/>
    <x v="385"/>
    <b v="0"/>
    <n v="237"/>
    <x v="0"/>
    <x v="4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n v="100"/>
    <s v="US"/>
    <s v="USD"/>
    <x v="386"/>
    <x v="386"/>
    <b v="0"/>
    <n v="13"/>
    <x v="0"/>
    <x v="4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14"/>
    <s v="US"/>
    <s v="USD"/>
    <x v="387"/>
    <x v="387"/>
    <b v="0"/>
    <n v="562"/>
    <x v="0"/>
    <x v="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n v="126"/>
    <s v="US"/>
    <s v="USD"/>
    <x v="388"/>
    <x v="388"/>
    <b v="0"/>
    <n v="71"/>
    <x v="0"/>
    <x v="4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n v="182"/>
    <s v="US"/>
    <s v="USD"/>
    <x v="389"/>
    <x v="389"/>
    <b v="0"/>
    <n v="1510"/>
    <x v="0"/>
    <x v="4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00"/>
    <s v="US"/>
    <s v="USD"/>
    <x v="390"/>
    <x v="390"/>
    <b v="0"/>
    <n v="14"/>
    <x v="0"/>
    <x v="4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n v="101"/>
    <s v="US"/>
    <s v="USD"/>
    <x v="391"/>
    <x v="391"/>
    <b v="0"/>
    <n v="193"/>
    <x v="0"/>
    <x v="4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01"/>
    <s v="US"/>
    <s v="USD"/>
    <x v="392"/>
    <x v="392"/>
    <b v="0"/>
    <n v="206"/>
    <x v="0"/>
    <x v="4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n v="110"/>
    <s v="US"/>
    <s v="USD"/>
    <x v="393"/>
    <x v="393"/>
    <b v="0"/>
    <n v="351"/>
    <x v="0"/>
    <x v="4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12"/>
    <s v="ES"/>
    <s v="EUR"/>
    <x v="394"/>
    <x v="394"/>
    <b v="0"/>
    <n v="50"/>
    <x v="0"/>
    <x v="4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08"/>
    <s v="US"/>
    <s v="USD"/>
    <x v="395"/>
    <x v="395"/>
    <b v="0"/>
    <n v="184"/>
    <x v="0"/>
    <x v="4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n v="107"/>
    <s v="US"/>
    <s v="USD"/>
    <x v="396"/>
    <x v="396"/>
    <b v="0"/>
    <n v="196"/>
    <x v="0"/>
    <x v="4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04"/>
    <s v="US"/>
    <s v="USD"/>
    <x v="397"/>
    <x v="397"/>
    <b v="0"/>
    <n v="229"/>
    <x v="0"/>
    <x v="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25"/>
    <s v="US"/>
    <s v="USD"/>
    <x v="398"/>
    <x v="398"/>
    <b v="0"/>
    <n v="67"/>
    <x v="0"/>
    <x v="4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07"/>
    <s v="GB"/>
    <s v="GBP"/>
    <x v="399"/>
    <x v="399"/>
    <b v="0"/>
    <n v="95"/>
    <x v="0"/>
    <x v="4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12"/>
    <s v="US"/>
    <s v="USD"/>
    <x v="400"/>
    <x v="400"/>
    <b v="0"/>
    <n v="62"/>
    <x v="0"/>
    <x v="4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04"/>
    <s v="US"/>
    <s v="USD"/>
    <x v="401"/>
    <x v="401"/>
    <b v="0"/>
    <n v="73"/>
    <x v="0"/>
    <x v="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42"/>
    <s v="US"/>
    <s v="USD"/>
    <x v="402"/>
    <x v="402"/>
    <b v="0"/>
    <n v="43"/>
    <x v="0"/>
    <x v="4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n v="105"/>
    <s v="US"/>
    <s v="USD"/>
    <x v="403"/>
    <x v="403"/>
    <b v="0"/>
    <n v="70"/>
    <x v="0"/>
    <x v="4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n v="103"/>
    <s v="US"/>
    <s v="USD"/>
    <x v="404"/>
    <x v="404"/>
    <b v="0"/>
    <n v="271"/>
    <x v="0"/>
    <x v="4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n v="108"/>
    <s v="US"/>
    <s v="USD"/>
    <x v="405"/>
    <x v="405"/>
    <b v="0"/>
    <n v="55"/>
    <x v="0"/>
    <x v="4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n v="108"/>
    <s v="US"/>
    <s v="USD"/>
    <x v="406"/>
    <x v="406"/>
    <b v="0"/>
    <n v="35"/>
    <x v="0"/>
    <x v="4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n v="102"/>
    <s v="US"/>
    <s v="USD"/>
    <x v="407"/>
    <x v="407"/>
    <b v="0"/>
    <n v="22"/>
    <x v="0"/>
    <x v="4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01"/>
    <s v="US"/>
    <s v="USD"/>
    <x v="408"/>
    <x v="408"/>
    <b v="0"/>
    <n v="38"/>
    <x v="0"/>
    <x v="4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n v="137"/>
    <s v="GB"/>
    <s v="GBP"/>
    <x v="409"/>
    <x v="409"/>
    <b v="0"/>
    <n v="15"/>
    <x v="0"/>
    <x v="4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28"/>
    <s v="CA"/>
    <s v="CAD"/>
    <x v="410"/>
    <x v="410"/>
    <b v="0"/>
    <n v="7"/>
    <x v="0"/>
    <x v="4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01"/>
    <s v="US"/>
    <s v="USD"/>
    <x v="411"/>
    <x v="411"/>
    <b v="0"/>
    <n v="241"/>
    <x v="0"/>
    <x v="4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n v="127"/>
    <s v="US"/>
    <s v="USD"/>
    <x v="412"/>
    <x v="412"/>
    <b v="0"/>
    <n v="55"/>
    <x v="0"/>
    <x v="4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05"/>
    <s v="US"/>
    <s v="USD"/>
    <x v="413"/>
    <x v="413"/>
    <b v="0"/>
    <n v="171"/>
    <x v="0"/>
    <x v="4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03"/>
    <s v="US"/>
    <s v="USD"/>
    <x v="414"/>
    <x v="414"/>
    <b v="0"/>
    <n v="208"/>
    <x v="0"/>
    <x v="4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02"/>
    <s v="CA"/>
    <s v="CAD"/>
    <x v="415"/>
    <x v="415"/>
    <b v="0"/>
    <n v="21"/>
    <x v="0"/>
    <x v="4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n v="120"/>
    <s v="US"/>
    <s v="USD"/>
    <x v="416"/>
    <x v="416"/>
    <b v="0"/>
    <n v="25"/>
    <x v="0"/>
    <x v="4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n v="100"/>
    <s v="US"/>
    <s v="USD"/>
    <x v="417"/>
    <x v="417"/>
    <b v="0"/>
    <n v="52"/>
    <x v="0"/>
    <x v="4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n v="101"/>
    <s v="US"/>
    <s v="USD"/>
    <x v="418"/>
    <x v="418"/>
    <b v="0"/>
    <n v="104"/>
    <x v="0"/>
    <x v="4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n v="100"/>
    <s v="US"/>
    <s v="USD"/>
    <x v="419"/>
    <x v="419"/>
    <b v="0"/>
    <n v="73"/>
    <x v="0"/>
    <x v="4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0"/>
    <s v="US"/>
    <s v="USD"/>
    <x v="420"/>
    <x v="420"/>
    <b v="0"/>
    <n v="3"/>
    <x v="1"/>
    <x v="5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n v="2"/>
    <s v="US"/>
    <s v="USD"/>
    <x v="421"/>
    <x v="421"/>
    <b v="0"/>
    <n v="6"/>
    <x v="1"/>
    <x v="5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"/>
    <s v="US"/>
    <s v="USD"/>
    <x v="422"/>
    <x v="422"/>
    <b v="0"/>
    <n v="12"/>
    <x v="1"/>
    <x v="5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"/>
    <s v="US"/>
    <s v="USD"/>
    <x v="423"/>
    <x v="423"/>
    <b v="0"/>
    <n v="13"/>
    <x v="1"/>
    <x v="5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7"/>
    <s v="US"/>
    <s v="USD"/>
    <x v="424"/>
    <x v="424"/>
    <b v="0"/>
    <n v="5"/>
    <x v="1"/>
    <x v="5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0"/>
    <s v="US"/>
    <s v="USD"/>
    <x v="425"/>
    <x v="425"/>
    <b v="0"/>
    <n v="2"/>
    <x v="1"/>
    <x v="5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n v="1"/>
    <s v="US"/>
    <s v="USD"/>
    <x v="426"/>
    <x v="426"/>
    <b v="0"/>
    <n v="8"/>
    <x v="1"/>
    <x v="5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x v="427"/>
    <x v="427"/>
    <b v="0"/>
    <n v="0"/>
    <x v="1"/>
    <x v="5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n v="6"/>
    <s v="US"/>
    <s v="USD"/>
    <x v="428"/>
    <x v="428"/>
    <b v="0"/>
    <n v="13"/>
    <x v="1"/>
    <x v="5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x v="429"/>
    <x v="429"/>
    <b v="0"/>
    <n v="0"/>
    <x v="1"/>
    <x v="5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"/>
    <s v="US"/>
    <s v="USD"/>
    <x v="430"/>
    <x v="430"/>
    <b v="0"/>
    <n v="5"/>
    <x v="1"/>
    <x v="5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n v="14"/>
    <s v="GB"/>
    <s v="GBP"/>
    <x v="431"/>
    <x v="431"/>
    <b v="0"/>
    <n v="8"/>
    <x v="1"/>
    <x v="5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n v="10"/>
    <s v="US"/>
    <s v="USD"/>
    <x v="432"/>
    <x v="432"/>
    <b v="0"/>
    <n v="8"/>
    <x v="1"/>
    <x v="5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x v="433"/>
    <x v="433"/>
    <b v="0"/>
    <n v="0"/>
    <x v="1"/>
    <x v="5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5"/>
    <s v="US"/>
    <s v="USD"/>
    <x v="434"/>
    <x v="434"/>
    <b v="0"/>
    <n v="2"/>
    <x v="1"/>
    <x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n v="0"/>
    <s v="US"/>
    <s v="USD"/>
    <x v="435"/>
    <x v="435"/>
    <b v="0"/>
    <n v="3"/>
    <x v="1"/>
    <x v="5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x v="436"/>
    <x v="436"/>
    <b v="0"/>
    <n v="0"/>
    <x v="1"/>
    <x v="5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x v="437"/>
    <x v="437"/>
    <b v="0"/>
    <n v="0"/>
    <x v="1"/>
    <x v="5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n v="9"/>
    <s v="US"/>
    <s v="USD"/>
    <x v="438"/>
    <x v="438"/>
    <b v="0"/>
    <n v="11"/>
    <x v="1"/>
    <x v="5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x v="439"/>
    <x v="439"/>
    <b v="0"/>
    <n v="0"/>
    <x v="1"/>
    <x v="5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n v="0"/>
    <s v="US"/>
    <s v="USD"/>
    <x v="440"/>
    <x v="440"/>
    <b v="0"/>
    <n v="1"/>
    <x v="1"/>
    <x v="5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x v="441"/>
    <x v="441"/>
    <b v="0"/>
    <n v="0"/>
    <x v="1"/>
    <x v="5"/>
    <n v="0"/>
    <x v="0"/>
    <x v="5"/>
    <x v="441"/>
    <x v="441"/>
    <x v="4"/>
  </r>
  <r>
    <n v="442"/>
    <s v="The Paranormal Idiot"/>
    <s v="Doomsday is here"/>
    <n v="17000"/>
    <n v="6691"/>
    <x v="2"/>
    <n v="39"/>
    <s v="US"/>
    <s v="USD"/>
    <x v="442"/>
    <x v="442"/>
    <b v="0"/>
    <n v="17"/>
    <x v="1"/>
    <x v="5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n v="0"/>
    <s v="CA"/>
    <s v="CAD"/>
    <x v="443"/>
    <x v="443"/>
    <b v="0"/>
    <n v="2"/>
    <x v="1"/>
    <x v="5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n v="5"/>
    <s v="US"/>
    <s v="USD"/>
    <x v="444"/>
    <x v="444"/>
    <b v="0"/>
    <n v="1"/>
    <x v="1"/>
    <x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0"/>
    <s v="US"/>
    <s v="USD"/>
    <x v="445"/>
    <x v="445"/>
    <b v="0"/>
    <n v="2"/>
    <x v="1"/>
    <x v="5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n v="7"/>
    <s v="US"/>
    <s v="USD"/>
    <x v="446"/>
    <x v="446"/>
    <b v="0"/>
    <n v="16"/>
    <x v="1"/>
    <x v="5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0"/>
    <s v="GB"/>
    <s v="GBP"/>
    <x v="447"/>
    <x v="447"/>
    <b v="0"/>
    <n v="1"/>
    <x v="1"/>
    <x v="5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n v="3"/>
    <s v="US"/>
    <s v="USD"/>
    <x v="448"/>
    <x v="448"/>
    <b v="0"/>
    <n v="4"/>
    <x v="1"/>
    <x v="5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n v="2"/>
    <s v="GB"/>
    <s v="GBP"/>
    <x v="449"/>
    <x v="449"/>
    <b v="0"/>
    <n v="5"/>
    <x v="1"/>
    <x v="5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n v="1"/>
    <s v="US"/>
    <s v="USD"/>
    <x v="450"/>
    <x v="450"/>
    <b v="0"/>
    <n v="7"/>
    <x v="1"/>
    <x v="5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x v="451"/>
    <x v="451"/>
    <b v="0"/>
    <n v="0"/>
    <x v="1"/>
    <x v="5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n v="64"/>
    <s v="US"/>
    <s v="USD"/>
    <x v="452"/>
    <x v="452"/>
    <b v="0"/>
    <n v="12"/>
    <x v="1"/>
    <x v="5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n v="0"/>
    <s v="US"/>
    <s v="USD"/>
    <x v="453"/>
    <x v="453"/>
    <b v="0"/>
    <n v="2"/>
    <x v="1"/>
    <x v="5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n v="1"/>
    <s v="US"/>
    <s v="USD"/>
    <x v="454"/>
    <x v="454"/>
    <b v="0"/>
    <n v="5"/>
    <x v="1"/>
    <x v="5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0"/>
    <s v="US"/>
    <s v="USD"/>
    <x v="455"/>
    <x v="455"/>
    <b v="0"/>
    <n v="2"/>
    <x v="1"/>
    <x v="5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1"/>
    <s v="US"/>
    <s v="USD"/>
    <x v="456"/>
    <x v="456"/>
    <b v="0"/>
    <n v="3"/>
    <x v="1"/>
    <x v="5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x v="457"/>
    <x v="457"/>
    <b v="0"/>
    <n v="0"/>
    <x v="1"/>
    <x v="5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n v="8"/>
    <s v="GB"/>
    <s v="GBP"/>
    <x v="458"/>
    <x v="458"/>
    <b v="0"/>
    <n v="49"/>
    <x v="1"/>
    <x v="5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0"/>
    <s v="US"/>
    <s v="USD"/>
    <x v="459"/>
    <x v="459"/>
    <b v="0"/>
    <n v="1"/>
    <x v="1"/>
    <x v="5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n v="0"/>
    <s v="US"/>
    <s v="USD"/>
    <x v="460"/>
    <x v="460"/>
    <b v="0"/>
    <n v="2"/>
    <x v="1"/>
    <x v="5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x v="461"/>
    <x v="461"/>
    <b v="0"/>
    <n v="0"/>
    <x v="1"/>
    <x v="5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x v="462"/>
    <x v="462"/>
    <b v="0"/>
    <n v="0"/>
    <x v="1"/>
    <x v="5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n v="2"/>
    <s v="US"/>
    <s v="USD"/>
    <x v="463"/>
    <x v="463"/>
    <b v="0"/>
    <n v="11"/>
    <x v="1"/>
    <x v="5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n v="0"/>
    <s v="DE"/>
    <s v="EUR"/>
    <x v="464"/>
    <x v="464"/>
    <b v="0"/>
    <n v="1"/>
    <x v="1"/>
    <x v="5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n v="27"/>
    <s v="US"/>
    <s v="USD"/>
    <x v="465"/>
    <x v="465"/>
    <b v="0"/>
    <n v="8"/>
    <x v="1"/>
    <x v="5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n v="1"/>
    <s v="US"/>
    <s v="USD"/>
    <x v="466"/>
    <x v="466"/>
    <b v="0"/>
    <n v="5"/>
    <x v="1"/>
    <x v="5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22"/>
    <s v="US"/>
    <s v="USD"/>
    <x v="467"/>
    <x v="467"/>
    <b v="0"/>
    <n v="39"/>
    <x v="1"/>
    <x v="5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x v="468"/>
    <x v="468"/>
    <b v="0"/>
    <n v="0"/>
    <x v="1"/>
    <x v="5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n v="0"/>
    <s v="GB"/>
    <s v="GBP"/>
    <x v="469"/>
    <x v="469"/>
    <b v="0"/>
    <n v="0"/>
    <x v="1"/>
    <x v="5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"/>
    <s v="US"/>
    <s v="USD"/>
    <x v="470"/>
    <x v="470"/>
    <b v="0"/>
    <n v="2"/>
    <x v="1"/>
    <x v="5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n v="12"/>
    <s v="US"/>
    <s v="USD"/>
    <x v="471"/>
    <x v="471"/>
    <b v="0"/>
    <n v="170"/>
    <x v="1"/>
    <x v="5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18"/>
    <s v="US"/>
    <s v="USD"/>
    <x v="472"/>
    <x v="472"/>
    <b v="0"/>
    <n v="5"/>
    <x v="1"/>
    <x v="5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3"/>
    <s v="US"/>
    <s v="USD"/>
    <x v="473"/>
    <x v="473"/>
    <b v="0"/>
    <n v="14"/>
    <x v="1"/>
    <x v="5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n v="0"/>
    <s v="US"/>
    <s v="USD"/>
    <x v="474"/>
    <x v="474"/>
    <b v="0"/>
    <n v="1"/>
    <x v="1"/>
    <x v="5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x v="475"/>
    <x v="475"/>
    <b v="0"/>
    <n v="0"/>
    <x v="1"/>
    <x v="5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n v="2"/>
    <s v="US"/>
    <s v="USD"/>
    <x v="476"/>
    <x v="476"/>
    <b v="0"/>
    <n v="124"/>
    <x v="1"/>
    <x v="5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x v="477"/>
    <x v="477"/>
    <b v="0"/>
    <n v="0"/>
    <x v="1"/>
    <x v="5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x v="478"/>
    <x v="478"/>
    <b v="0"/>
    <n v="0"/>
    <x v="1"/>
    <x v="5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n v="33"/>
    <s v="US"/>
    <s v="USD"/>
    <x v="479"/>
    <x v="479"/>
    <b v="0"/>
    <n v="55"/>
    <x v="1"/>
    <x v="5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n v="19"/>
    <s v="US"/>
    <s v="USD"/>
    <x v="480"/>
    <x v="480"/>
    <b v="0"/>
    <n v="140"/>
    <x v="1"/>
    <x v="5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n v="6"/>
    <s v="US"/>
    <s v="USD"/>
    <x v="481"/>
    <x v="481"/>
    <b v="0"/>
    <n v="21"/>
    <x v="1"/>
    <x v="5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n v="0"/>
    <s v="US"/>
    <s v="USD"/>
    <x v="482"/>
    <x v="482"/>
    <b v="0"/>
    <n v="1"/>
    <x v="1"/>
    <x v="5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0"/>
    <s v="GB"/>
    <s v="GBP"/>
    <x v="483"/>
    <x v="483"/>
    <b v="0"/>
    <n v="147"/>
    <x v="1"/>
    <x v="5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0"/>
    <s v="GB"/>
    <s v="GBP"/>
    <x v="484"/>
    <x v="484"/>
    <b v="0"/>
    <n v="11"/>
    <x v="1"/>
    <x v="5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n v="22"/>
    <s v="GB"/>
    <s v="GBP"/>
    <x v="485"/>
    <x v="485"/>
    <b v="0"/>
    <n v="125"/>
    <x v="1"/>
    <x v="5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0"/>
    <s v="AU"/>
    <s v="AUD"/>
    <x v="486"/>
    <x v="486"/>
    <b v="0"/>
    <n v="1"/>
    <x v="1"/>
    <x v="5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x v="487"/>
    <x v="487"/>
    <b v="0"/>
    <n v="0"/>
    <x v="1"/>
    <x v="5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x v="488"/>
    <x v="488"/>
    <b v="0"/>
    <n v="0"/>
    <x v="1"/>
    <x v="5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n v="0"/>
    <s v="US"/>
    <s v="USD"/>
    <x v="489"/>
    <x v="489"/>
    <b v="0"/>
    <n v="3"/>
    <x v="1"/>
    <x v="5"/>
    <n v="71.67"/>
    <x v="0"/>
    <x v="5"/>
    <x v="489"/>
    <x v="489"/>
    <x v="6"/>
  </r>
  <r>
    <n v="490"/>
    <s v="PROJECT IS CANCELLED"/>
    <s v="Cancelled"/>
    <n v="1000"/>
    <n v="0"/>
    <x v="2"/>
    <n v="0"/>
    <s v="US"/>
    <s v="USD"/>
    <x v="490"/>
    <x v="490"/>
    <b v="0"/>
    <n v="0"/>
    <x v="1"/>
    <x v="5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x v="491"/>
    <x v="491"/>
    <b v="0"/>
    <n v="0"/>
    <x v="1"/>
    <x v="5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x v="492"/>
    <x v="492"/>
    <b v="0"/>
    <n v="0"/>
    <x v="1"/>
    <x v="5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x v="493"/>
    <x v="493"/>
    <b v="0"/>
    <n v="0"/>
    <x v="1"/>
    <x v="5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n v="0"/>
    <s v="US"/>
    <s v="USD"/>
    <x v="494"/>
    <x v="494"/>
    <b v="0"/>
    <n v="3"/>
    <x v="1"/>
    <x v="5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x v="495"/>
    <x v="495"/>
    <b v="0"/>
    <n v="0"/>
    <x v="1"/>
    <x v="5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n v="0"/>
    <s v="US"/>
    <s v="USD"/>
    <x v="496"/>
    <x v="496"/>
    <b v="0"/>
    <n v="1"/>
    <x v="1"/>
    <x v="5"/>
    <n v="1"/>
    <x v="0"/>
    <x v="5"/>
    <x v="496"/>
    <x v="496"/>
    <x v="4"/>
  </r>
  <r>
    <n v="497"/>
    <s v="Galaxy Probe Kids"/>
    <s v="live-action/animated series pilot."/>
    <n v="4480"/>
    <n v="30"/>
    <x v="2"/>
    <n v="1"/>
    <s v="US"/>
    <s v="USD"/>
    <x v="497"/>
    <x v="497"/>
    <b v="0"/>
    <n v="3"/>
    <x v="1"/>
    <x v="5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5"/>
    <s v="US"/>
    <s v="USD"/>
    <x v="498"/>
    <x v="498"/>
    <b v="0"/>
    <n v="22"/>
    <x v="1"/>
    <x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10"/>
    <s v="US"/>
    <s v="USD"/>
    <x v="499"/>
    <x v="499"/>
    <b v="0"/>
    <n v="26"/>
    <x v="1"/>
    <x v="5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"/>
    <s v="US"/>
    <s v="USD"/>
    <x v="500"/>
    <x v="500"/>
    <b v="0"/>
    <n v="4"/>
    <x v="1"/>
    <x v="5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x v="501"/>
    <x v="501"/>
    <b v="0"/>
    <n v="0"/>
    <x v="1"/>
    <x v="5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n v="1"/>
    <s v="US"/>
    <s v="USD"/>
    <x v="502"/>
    <x v="502"/>
    <b v="0"/>
    <n v="4"/>
    <x v="1"/>
    <x v="5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2"/>
    <s v="GB"/>
    <s v="GBP"/>
    <x v="503"/>
    <x v="503"/>
    <b v="0"/>
    <n v="9"/>
    <x v="1"/>
    <x v="5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"/>
    <s v="US"/>
    <s v="USD"/>
    <x v="504"/>
    <x v="504"/>
    <b v="0"/>
    <n v="5"/>
    <x v="1"/>
    <x v="5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0"/>
    <s v="US"/>
    <s v="USD"/>
    <x v="505"/>
    <x v="505"/>
    <b v="0"/>
    <n v="14"/>
    <x v="1"/>
    <x v="5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n v="0"/>
    <s v="US"/>
    <s v="USD"/>
    <x v="506"/>
    <x v="506"/>
    <b v="0"/>
    <n v="1"/>
    <x v="1"/>
    <x v="5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"/>
    <s v="US"/>
    <s v="USD"/>
    <x v="507"/>
    <x v="507"/>
    <b v="0"/>
    <n v="10"/>
    <x v="1"/>
    <x v="5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"/>
    <s v="US"/>
    <s v="USD"/>
    <x v="508"/>
    <x v="508"/>
    <b v="0"/>
    <n v="3"/>
    <x v="1"/>
    <x v="5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n v="0"/>
    <s v="GB"/>
    <s v="GBP"/>
    <x v="509"/>
    <x v="509"/>
    <b v="0"/>
    <n v="1"/>
    <x v="1"/>
    <x v="5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x v="510"/>
    <x v="510"/>
    <b v="0"/>
    <n v="0"/>
    <x v="1"/>
    <x v="5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n v="3"/>
    <s v="US"/>
    <s v="USD"/>
    <x v="511"/>
    <x v="511"/>
    <b v="0"/>
    <n v="5"/>
    <x v="1"/>
    <x v="5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0"/>
    <s v="US"/>
    <s v="USD"/>
    <x v="512"/>
    <x v="512"/>
    <b v="0"/>
    <n v="2"/>
    <x v="1"/>
    <x v="5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n v="14"/>
    <s v="US"/>
    <s v="USD"/>
    <x v="513"/>
    <x v="513"/>
    <b v="0"/>
    <n v="68"/>
    <x v="1"/>
    <x v="5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n v="3"/>
    <s v="CA"/>
    <s v="CAD"/>
    <x v="514"/>
    <x v="514"/>
    <b v="0"/>
    <n v="3"/>
    <x v="1"/>
    <x v="5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n v="25"/>
    <s v="US"/>
    <s v="USD"/>
    <x v="515"/>
    <x v="515"/>
    <b v="0"/>
    <n v="34"/>
    <x v="1"/>
    <x v="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n v="0"/>
    <s v="GB"/>
    <s v="GBP"/>
    <x v="516"/>
    <x v="516"/>
    <b v="0"/>
    <n v="0"/>
    <x v="1"/>
    <x v="5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"/>
    <s v="US"/>
    <s v="USD"/>
    <x v="517"/>
    <x v="517"/>
    <b v="0"/>
    <n v="3"/>
    <x v="1"/>
    <x v="5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x v="518"/>
    <x v="518"/>
    <b v="0"/>
    <n v="0"/>
    <x v="1"/>
    <x v="5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23"/>
    <s v="US"/>
    <s v="USD"/>
    <x v="519"/>
    <x v="519"/>
    <b v="0"/>
    <n v="70"/>
    <x v="1"/>
    <x v="5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n v="102"/>
    <s v="GB"/>
    <s v="GBP"/>
    <x v="520"/>
    <x v="520"/>
    <b v="0"/>
    <n v="34"/>
    <x v="0"/>
    <x v="6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05"/>
    <s v="US"/>
    <s v="USD"/>
    <x v="521"/>
    <x v="521"/>
    <b v="0"/>
    <n v="56"/>
    <x v="0"/>
    <x v="6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n v="115"/>
    <s v="US"/>
    <s v="USD"/>
    <x v="522"/>
    <x v="522"/>
    <b v="0"/>
    <n v="31"/>
    <x v="0"/>
    <x v="6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21"/>
    <s v="US"/>
    <s v="USD"/>
    <x v="523"/>
    <x v="523"/>
    <b v="0"/>
    <n v="84"/>
    <x v="0"/>
    <x v="6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n v="109"/>
    <s v="GB"/>
    <s v="GBP"/>
    <x v="524"/>
    <x v="524"/>
    <b v="0"/>
    <n v="130"/>
    <x v="0"/>
    <x v="6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"/>
    <s v="US"/>
    <s v="USD"/>
    <x v="525"/>
    <x v="525"/>
    <b v="0"/>
    <n v="12"/>
    <x v="0"/>
    <x v="6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n v="114"/>
    <s v="GB"/>
    <s v="GBP"/>
    <x v="526"/>
    <x v="526"/>
    <b v="0"/>
    <n v="23"/>
    <x v="0"/>
    <x v="6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01"/>
    <s v="US"/>
    <s v="USD"/>
    <x v="527"/>
    <x v="527"/>
    <b v="0"/>
    <n v="158"/>
    <x v="0"/>
    <x v="6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n v="116"/>
    <s v="US"/>
    <s v="USD"/>
    <x v="528"/>
    <x v="528"/>
    <b v="0"/>
    <n v="30"/>
    <x v="0"/>
    <x v="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30"/>
    <s v="CA"/>
    <s v="CAD"/>
    <x v="529"/>
    <x v="529"/>
    <b v="0"/>
    <n v="18"/>
    <x v="0"/>
    <x v="6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n v="108"/>
    <s v="US"/>
    <s v="USD"/>
    <x v="530"/>
    <x v="530"/>
    <b v="0"/>
    <n v="29"/>
    <x v="0"/>
    <x v="6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00"/>
    <s v="US"/>
    <s v="USD"/>
    <x v="531"/>
    <x v="531"/>
    <b v="0"/>
    <n v="31"/>
    <x v="0"/>
    <x v="6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n v="123"/>
    <s v="US"/>
    <s v="USD"/>
    <x v="532"/>
    <x v="532"/>
    <b v="0"/>
    <n v="173"/>
    <x v="0"/>
    <x v="6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n v="100"/>
    <s v="GB"/>
    <s v="GBP"/>
    <x v="533"/>
    <x v="533"/>
    <b v="0"/>
    <n v="17"/>
    <x v="0"/>
    <x v="6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05"/>
    <s v="NO"/>
    <s v="NOK"/>
    <x v="534"/>
    <x v="534"/>
    <b v="0"/>
    <n v="48"/>
    <x v="0"/>
    <x v="6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03"/>
    <s v="GB"/>
    <s v="GBP"/>
    <x v="535"/>
    <x v="535"/>
    <b v="0"/>
    <n v="59"/>
    <x v="0"/>
    <x v="6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18"/>
    <s v="GB"/>
    <s v="GBP"/>
    <x v="536"/>
    <x v="536"/>
    <b v="0"/>
    <n v="39"/>
    <x v="0"/>
    <x v="6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21"/>
    <s v="US"/>
    <s v="USD"/>
    <x v="537"/>
    <x v="537"/>
    <b v="0"/>
    <n v="59"/>
    <x v="0"/>
    <x v="6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02"/>
    <s v="US"/>
    <s v="USD"/>
    <x v="538"/>
    <x v="538"/>
    <b v="0"/>
    <n v="60"/>
    <x v="0"/>
    <x v="6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01"/>
    <s v="GB"/>
    <s v="GBP"/>
    <x v="539"/>
    <x v="539"/>
    <b v="0"/>
    <n v="20"/>
    <x v="0"/>
    <x v="6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0"/>
    <s v="US"/>
    <s v="USD"/>
    <x v="540"/>
    <x v="540"/>
    <b v="0"/>
    <n v="1"/>
    <x v="1"/>
    <x v="7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n v="1"/>
    <s v="US"/>
    <s v="USD"/>
    <x v="541"/>
    <x v="541"/>
    <b v="0"/>
    <n v="1"/>
    <x v="1"/>
    <x v="7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0"/>
    <s v="US"/>
    <s v="USD"/>
    <x v="542"/>
    <x v="542"/>
    <b v="0"/>
    <n v="1"/>
    <x v="1"/>
    <x v="7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0"/>
    <s v="AU"/>
    <s v="AUD"/>
    <x v="543"/>
    <x v="543"/>
    <b v="0"/>
    <n v="2"/>
    <x v="1"/>
    <x v="7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"/>
    <s v="US"/>
    <s v="USD"/>
    <x v="544"/>
    <x v="544"/>
    <b v="0"/>
    <n v="2"/>
    <x v="1"/>
    <x v="7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27"/>
    <s v="FR"/>
    <s v="EUR"/>
    <x v="545"/>
    <x v="545"/>
    <b v="0"/>
    <n v="34"/>
    <x v="1"/>
    <x v="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0"/>
    <s v="US"/>
    <s v="USD"/>
    <x v="546"/>
    <x v="546"/>
    <b v="0"/>
    <n v="2"/>
    <x v="1"/>
    <x v="7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x v="547"/>
    <x v="547"/>
    <b v="0"/>
    <n v="0"/>
    <x v="1"/>
    <x v="7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0"/>
    <s v="GB"/>
    <s v="GBP"/>
    <x v="548"/>
    <x v="548"/>
    <b v="0"/>
    <n v="1"/>
    <x v="1"/>
    <x v="7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3"/>
    <s v="GB"/>
    <s v="GBP"/>
    <x v="549"/>
    <x v="549"/>
    <b v="0"/>
    <n v="8"/>
    <x v="1"/>
    <x v="7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1"/>
    <s v="CA"/>
    <s v="CAD"/>
    <x v="550"/>
    <x v="550"/>
    <b v="0"/>
    <n v="4"/>
    <x v="1"/>
    <x v="7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"/>
    <s v="US"/>
    <s v="USD"/>
    <x v="551"/>
    <x v="551"/>
    <b v="0"/>
    <n v="28"/>
    <x v="1"/>
    <x v="7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x v="552"/>
    <x v="552"/>
    <b v="0"/>
    <n v="0"/>
    <x v="1"/>
    <x v="7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n v="0"/>
    <s v="US"/>
    <s v="USD"/>
    <x v="553"/>
    <x v="553"/>
    <b v="0"/>
    <n v="6"/>
    <x v="1"/>
    <x v="7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37"/>
    <s v="US"/>
    <s v="USD"/>
    <x v="554"/>
    <x v="554"/>
    <b v="0"/>
    <n v="22"/>
    <x v="1"/>
    <x v="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x v="555"/>
    <x v="555"/>
    <b v="0"/>
    <n v="0"/>
    <x v="1"/>
    <x v="7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n v="3"/>
    <s v="US"/>
    <s v="USD"/>
    <x v="556"/>
    <x v="556"/>
    <b v="0"/>
    <n v="1"/>
    <x v="1"/>
    <x v="7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1"/>
    <s v="DE"/>
    <s v="EUR"/>
    <x v="557"/>
    <x v="557"/>
    <b v="0"/>
    <n v="20"/>
    <x v="1"/>
    <x v="7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x v="558"/>
    <x v="558"/>
    <b v="0"/>
    <n v="0"/>
    <x v="1"/>
    <x v="7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0"/>
    <s v="US"/>
    <s v="USD"/>
    <x v="559"/>
    <x v="559"/>
    <b v="0"/>
    <n v="1"/>
    <x v="1"/>
    <x v="7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0"/>
    <s v="CA"/>
    <s v="CAD"/>
    <x v="560"/>
    <x v="560"/>
    <b v="0"/>
    <n v="3"/>
    <x v="1"/>
    <x v="7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n v="0"/>
    <s v="US"/>
    <s v="USD"/>
    <x v="561"/>
    <x v="561"/>
    <b v="0"/>
    <n v="2"/>
    <x v="1"/>
    <x v="7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x v="562"/>
    <x v="562"/>
    <b v="0"/>
    <n v="0"/>
    <x v="1"/>
    <x v="7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0"/>
    <s v="AU"/>
    <s v="AUD"/>
    <x v="563"/>
    <x v="563"/>
    <b v="0"/>
    <n v="2"/>
    <x v="1"/>
    <x v="7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n v="0"/>
    <s v="FR"/>
    <s v="EUR"/>
    <x v="564"/>
    <x v="564"/>
    <b v="0"/>
    <n v="1"/>
    <x v="1"/>
    <x v="7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x v="565"/>
    <x v="565"/>
    <b v="0"/>
    <n v="0"/>
    <x v="1"/>
    <x v="7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0"/>
    <s v="US"/>
    <s v="USD"/>
    <x v="566"/>
    <x v="566"/>
    <b v="0"/>
    <n v="1"/>
    <x v="1"/>
    <x v="7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x v="567"/>
    <x v="567"/>
    <b v="0"/>
    <n v="0"/>
    <x v="1"/>
    <x v="7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1"/>
    <s v="NZ"/>
    <s v="NZD"/>
    <x v="568"/>
    <x v="568"/>
    <b v="0"/>
    <n v="5"/>
    <x v="1"/>
    <x v="7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n v="1"/>
    <s v="CA"/>
    <s v="CAD"/>
    <x v="569"/>
    <x v="569"/>
    <b v="0"/>
    <n v="1"/>
    <x v="1"/>
    <x v="7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n v="0"/>
    <s v="US"/>
    <s v="USD"/>
    <x v="570"/>
    <x v="570"/>
    <b v="0"/>
    <n v="1"/>
    <x v="1"/>
    <x v="7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n v="0"/>
    <s v="US"/>
    <s v="USD"/>
    <x v="571"/>
    <x v="571"/>
    <b v="0"/>
    <n v="2"/>
    <x v="1"/>
    <x v="7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x v="572"/>
    <x v="572"/>
    <b v="0"/>
    <n v="0"/>
    <x v="1"/>
    <x v="7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0"/>
    <s v="US"/>
    <s v="USD"/>
    <x v="573"/>
    <x v="573"/>
    <b v="0"/>
    <n v="9"/>
    <x v="1"/>
    <x v="7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1"/>
    <s v="GB"/>
    <s v="GBP"/>
    <x v="574"/>
    <x v="574"/>
    <b v="0"/>
    <n v="4"/>
    <x v="1"/>
    <x v="7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0"/>
    <s v="DE"/>
    <s v="EUR"/>
    <x v="575"/>
    <x v="575"/>
    <b v="0"/>
    <n v="4"/>
    <x v="1"/>
    <x v="7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n v="0"/>
    <s v="US"/>
    <s v="USD"/>
    <x v="576"/>
    <x v="576"/>
    <b v="0"/>
    <n v="1"/>
    <x v="1"/>
    <x v="7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n v="0"/>
    <s v="US"/>
    <s v="USD"/>
    <x v="577"/>
    <x v="577"/>
    <b v="0"/>
    <n v="1"/>
    <x v="1"/>
    <x v="7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n v="0"/>
    <s v="GB"/>
    <s v="GBP"/>
    <x v="578"/>
    <x v="578"/>
    <b v="0"/>
    <n v="7"/>
    <x v="1"/>
    <x v="7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n v="1"/>
    <s v="US"/>
    <s v="USD"/>
    <x v="579"/>
    <x v="579"/>
    <b v="0"/>
    <n v="5"/>
    <x v="1"/>
    <x v="7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n v="0"/>
    <s v="US"/>
    <s v="USD"/>
    <x v="580"/>
    <x v="580"/>
    <b v="0"/>
    <n v="1"/>
    <x v="1"/>
    <x v="7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x v="581"/>
    <x v="581"/>
    <b v="0"/>
    <n v="0"/>
    <x v="1"/>
    <x v="7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x v="582"/>
    <x v="582"/>
    <b v="0"/>
    <n v="0"/>
    <x v="1"/>
    <x v="7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n v="0"/>
    <s v="US"/>
    <s v="USD"/>
    <x v="583"/>
    <x v="583"/>
    <b v="0"/>
    <n v="1"/>
    <x v="1"/>
    <x v="7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n v="1"/>
    <s v="US"/>
    <s v="USD"/>
    <x v="584"/>
    <x v="584"/>
    <b v="0"/>
    <n v="2"/>
    <x v="1"/>
    <x v="7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n v="0"/>
    <s v="GB"/>
    <s v="GBP"/>
    <x v="585"/>
    <x v="585"/>
    <b v="0"/>
    <n v="0"/>
    <x v="1"/>
    <x v="7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n v="1"/>
    <s v="US"/>
    <s v="USD"/>
    <x v="586"/>
    <x v="586"/>
    <b v="0"/>
    <n v="4"/>
    <x v="1"/>
    <x v="7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"/>
    <s v="CA"/>
    <s v="CAD"/>
    <x v="587"/>
    <x v="587"/>
    <b v="0"/>
    <n v="7"/>
    <x v="1"/>
    <x v="7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"/>
    <s v="IT"/>
    <s v="EUR"/>
    <x v="588"/>
    <x v="588"/>
    <b v="0"/>
    <n v="2"/>
    <x v="1"/>
    <x v="7"/>
    <n v="150.5"/>
    <x v="2"/>
    <x v="7"/>
    <x v="588"/>
    <x v="588"/>
    <x v="2"/>
  </r>
  <r>
    <n v="589"/>
    <s v="Get Neighborly"/>
    <s v="Services closer than you think..."/>
    <n v="7500"/>
    <n v="1"/>
    <x v="2"/>
    <n v="0"/>
    <s v="US"/>
    <s v="USD"/>
    <x v="589"/>
    <x v="589"/>
    <b v="0"/>
    <n v="1"/>
    <x v="1"/>
    <x v="7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"/>
    <s v="GB"/>
    <s v="GBP"/>
    <x v="590"/>
    <x v="590"/>
    <b v="0"/>
    <n v="9"/>
    <x v="1"/>
    <x v="7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0"/>
    <s v="US"/>
    <s v="USD"/>
    <x v="591"/>
    <x v="591"/>
    <b v="0"/>
    <n v="2"/>
    <x v="1"/>
    <x v="7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n v="3"/>
    <s v="US"/>
    <s v="USD"/>
    <x v="592"/>
    <x v="592"/>
    <b v="0"/>
    <n v="1"/>
    <x v="1"/>
    <x v="7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23"/>
    <s v="GB"/>
    <s v="GBP"/>
    <x v="593"/>
    <x v="593"/>
    <b v="0"/>
    <n v="7"/>
    <x v="1"/>
    <x v="7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n v="0"/>
    <s v="US"/>
    <s v="USD"/>
    <x v="594"/>
    <x v="594"/>
    <b v="0"/>
    <n v="2"/>
    <x v="1"/>
    <x v="7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n v="0"/>
    <s v="US"/>
    <s v="USD"/>
    <x v="595"/>
    <x v="595"/>
    <b v="0"/>
    <n v="8"/>
    <x v="1"/>
    <x v="7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n v="0"/>
    <s v="US"/>
    <s v="USD"/>
    <x v="596"/>
    <x v="596"/>
    <b v="0"/>
    <n v="2"/>
    <x v="1"/>
    <x v="7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0"/>
    <s v="US"/>
    <s v="USD"/>
    <x v="597"/>
    <x v="597"/>
    <b v="0"/>
    <n v="2"/>
    <x v="1"/>
    <x v="7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n v="34"/>
    <s v="US"/>
    <s v="USD"/>
    <x v="598"/>
    <x v="598"/>
    <b v="0"/>
    <n v="7"/>
    <x v="1"/>
    <x v="7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n v="0"/>
    <s v="US"/>
    <s v="USD"/>
    <x v="599"/>
    <x v="599"/>
    <b v="0"/>
    <n v="2"/>
    <x v="1"/>
    <x v="7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n v="2"/>
    <s v="US"/>
    <s v="USD"/>
    <x v="600"/>
    <x v="600"/>
    <b v="0"/>
    <n v="1"/>
    <x v="1"/>
    <x v="7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"/>
    <s v="CA"/>
    <s v="CAD"/>
    <x v="601"/>
    <x v="601"/>
    <b v="0"/>
    <n v="6"/>
    <x v="1"/>
    <x v="7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x v="602"/>
    <x v="602"/>
    <b v="0"/>
    <n v="0"/>
    <x v="1"/>
    <x v="7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"/>
    <s v="US"/>
    <s v="USD"/>
    <x v="603"/>
    <x v="603"/>
    <b v="0"/>
    <n v="13"/>
    <x v="1"/>
    <x v="7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x v="604"/>
    <x v="604"/>
    <b v="0"/>
    <n v="0"/>
    <x v="1"/>
    <x v="7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n v="3"/>
    <s v="US"/>
    <s v="USD"/>
    <x v="605"/>
    <x v="605"/>
    <b v="0"/>
    <n v="8"/>
    <x v="1"/>
    <x v="7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0"/>
    <s v="NL"/>
    <s v="EUR"/>
    <x v="606"/>
    <x v="606"/>
    <b v="0"/>
    <n v="1"/>
    <x v="1"/>
    <x v="7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x v="607"/>
    <x v="607"/>
    <b v="0"/>
    <n v="0"/>
    <x v="1"/>
    <x v="7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1"/>
    <s v="US"/>
    <s v="USD"/>
    <x v="608"/>
    <x v="608"/>
    <b v="0"/>
    <n v="5"/>
    <x v="1"/>
    <x v="7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n v="1"/>
    <s v="GB"/>
    <s v="GBP"/>
    <x v="609"/>
    <x v="609"/>
    <b v="0"/>
    <n v="1"/>
    <x v="1"/>
    <x v="7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x v="610"/>
    <x v="610"/>
    <b v="0"/>
    <n v="0"/>
    <x v="1"/>
    <x v="7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x v="611"/>
    <x v="611"/>
    <b v="0"/>
    <n v="0"/>
    <x v="1"/>
    <x v="7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n v="0"/>
    <s v="IT"/>
    <s v="EUR"/>
    <x v="612"/>
    <x v="612"/>
    <b v="0"/>
    <n v="0"/>
    <x v="1"/>
    <x v="7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21"/>
    <s v="US"/>
    <s v="USD"/>
    <x v="613"/>
    <x v="613"/>
    <b v="0"/>
    <n v="121"/>
    <x v="1"/>
    <x v="7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x v="614"/>
    <x v="614"/>
    <b v="0"/>
    <n v="0"/>
    <x v="1"/>
    <x v="7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x v="615"/>
    <x v="615"/>
    <b v="0"/>
    <n v="0"/>
    <x v="1"/>
    <x v="7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x v="616"/>
    <x v="616"/>
    <b v="0"/>
    <n v="0"/>
    <x v="1"/>
    <x v="7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3"/>
    <s v="GB"/>
    <s v="GBP"/>
    <x v="617"/>
    <x v="617"/>
    <b v="0"/>
    <n v="3"/>
    <x v="1"/>
    <x v="7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x v="618"/>
    <x v="618"/>
    <b v="0"/>
    <n v="0"/>
    <x v="1"/>
    <x v="7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n v="0"/>
    <s v="US"/>
    <s v="USD"/>
    <x v="619"/>
    <x v="619"/>
    <b v="0"/>
    <n v="1"/>
    <x v="1"/>
    <x v="7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1"/>
    <s v="CA"/>
    <s v="CAD"/>
    <x v="620"/>
    <x v="620"/>
    <b v="0"/>
    <n v="1"/>
    <x v="1"/>
    <x v="7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"/>
    <s v="US"/>
    <s v="USD"/>
    <x v="621"/>
    <x v="621"/>
    <b v="0"/>
    <n v="3"/>
    <x v="1"/>
    <x v="7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6"/>
    <s v="US"/>
    <s v="USD"/>
    <x v="622"/>
    <x v="622"/>
    <b v="0"/>
    <n v="9"/>
    <x v="1"/>
    <x v="7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x v="623"/>
    <x v="623"/>
    <b v="0"/>
    <n v="0"/>
    <x v="1"/>
    <x v="7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x v="624"/>
    <x v="624"/>
    <b v="0"/>
    <n v="0"/>
    <x v="1"/>
    <x v="7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x v="625"/>
    <x v="625"/>
    <b v="0"/>
    <n v="0"/>
    <x v="1"/>
    <x v="7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7"/>
    <s v="US"/>
    <s v="USD"/>
    <x v="626"/>
    <x v="626"/>
    <b v="0"/>
    <n v="39"/>
    <x v="1"/>
    <x v="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0"/>
    <s v="SE"/>
    <s v="SEK"/>
    <x v="627"/>
    <x v="627"/>
    <b v="0"/>
    <n v="1"/>
    <x v="1"/>
    <x v="7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x v="628"/>
    <x v="628"/>
    <b v="0"/>
    <n v="0"/>
    <x v="1"/>
    <x v="7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0"/>
    <s v="AU"/>
    <s v="AUD"/>
    <x v="629"/>
    <x v="629"/>
    <b v="0"/>
    <n v="3"/>
    <x v="1"/>
    <x v="7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n v="0"/>
    <s v="US"/>
    <s v="USD"/>
    <x v="630"/>
    <x v="630"/>
    <b v="0"/>
    <n v="1"/>
    <x v="1"/>
    <x v="7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n v="1"/>
    <s v="CA"/>
    <s v="CAD"/>
    <x v="631"/>
    <x v="631"/>
    <b v="0"/>
    <n v="9"/>
    <x v="1"/>
    <x v="7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x v="632"/>
    <x v="632"/>
    <b v="0"/>
    <n v="0"/>
    <x v="1"/>
    <x v="7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12"/>
    <s v="US"/>
    <s v="USD"/>
    <x v="633"/>
    <x v="633"/>
    <b v="0"/>
    <n v="25"/>
    <x v="1"/>
    <x v="7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n v="0"/>
    <s v="US"/>
    <s v="USD"/>
    <x v="634"/>
    <x v="634"/>
    <b v="0"/>
    <n v="1"/>
    <x v="1"/>
    <x v="7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n v="0"/>
    <s v="US"/>
    <s v="USD"/>
    <x v="635"/>
    <x v="635"/>
    <b v="0"/>
    <n v="1"/>
    <x v="1"/>
    <x v="7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n v="0"/>
    <s v="GB"/>
    <s v="GBP"/>
    <x v="636"/>
    <x v="636"/>
    <b v="0"/>
    <n v="1"/>
    <x v="1"/>
    <x v="7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x v="637"/>
    <x v="637"/>
    <b v="0"/>
    <n v="0"/>
    <x v="1"/>
    <x v="7"/>
    <n v="0"/>
    <x v="2"/>
    <x v="7"/>
    <x v="637"/>
    <x v="637"/>
    <x v="1"/>
  </r>
  <r>
    <n v="638"/>
    <s v="W (Canceled)"/>
    <s v="O0"/>
    <n v="200000"/>
    <n v="18"/>
    <x v="1"/>
    <n v="0"/>
    <s v="DE"/>
    <s v="EUR"/>
    <x v="638"/>
    <x v="638"/>
    <b v="0"/>
    <n v="6"/>
    <x v="1"/>
    <x v="7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n v="0"/>
    <s v="US"/>
    <s v="USD"/>
    <x v="639"/>
    <x v="639"/>
    <b v="0"/>
    <n v="1"/>
    <x v="1"/>
    <x v="7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44"/>
    <s v="FR"/>
    <s v="EUR"/>
    <x v="640"/>
    <x v="640"/>
    <b v="0"/>
    <n v="2"/>
    <x v="0"/>
    <x v="8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19"/>
    <s v="US"/>
    <s v="USD"/>
    <x v="641"/>
    <x v="641"/>
    <b v="0"/>
    <n v="315"/>
    <x v="0"/>
    <x v="8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60"/>
    <s v="DE"/>
    <s v="EUR"/>
    <x v="642"/>
    <x v="642"/>
    <b v="0"/>
    <n v="2174"/>
    <x v="0"/>
    <x v="8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n v="106"/>
    <s v="US"/>
    <s v="USD"/>
    <x v="643"/>
    <x v="643"/>
    <b v="0"/>
    <n v="152"/>
    <x v="0"/>
    <x v="8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00"/>
    <s v="US"/>
    <s v="USD"/>
    <x v="644"/>
    <x v="644"/>
    <b v="0"/>
    <n v="1021"/>
    <x v="0"/>
    <x v="8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n v="279"/>
    <s v="US"/>
    <s v="USD"/>
    <x v="645"/>
    <x v="645"/>
    <b v="0"/>
    <n v="237"/>
    <x v="0"/>
    <x v="8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32"/>
    <s v="US"/>
    <s v="USD"/>
    <x v="646"/>
    <x v="646"/>
    <b v="0"/>
    <n v="27"/>
    <x v="0"/>
    <x v="8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07"/>
    <s v="CA"/>
    <s v="CAD"/>
    <x v="647"/>
    <x v="647"/>
    <b v="0"/>
    <n v="17"/>
    <x v="0"/>
    <x v="8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n v="127"/>
    <s v="US"/>
    <s v="USD"/>
    <x v="648"/>
    <x v="648"/>
    <b v="0"/>
    <n v="27"/>
    <x v="0"/>
    <x v="8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n v="140"/>
    <s v="US"/>
    <s v="USD"/>
    <x v="649"/>
    <x v="649"/>
    <b v="0"/>
    <n v="82"/>
    <x v="0"/>
    <x v="8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12"/>
    <s v="US"/>
    <s v="USD"/>
    <x v="650"/>
    <x v="650"/>
    <b v="0"/>
    <n v="48"/>
    <x v="0"/>
    <x v="8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01"/>
    <s v="US"/>
    <s v="USD"/>
    <x v="651"/>
    <x v="651"/>
    <b v="0"/>
    <n v="105"/>
    <x v="0"/>
    <x v="8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n v="100"/>
    <s v="US"/>
    <s v="USD"/>
    <x v="652"/>
    <x v="652"/>
    <b v="0"/>
    <n v="28"/>
    <x v="0"/>
    <x v="8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41"/>
    <s v="US"/>
    <s v="USD"/>
    <x v="653"/>
    <x v="653"/>
    <b v="0"/>
    <n v="1107"/>
    <x v="0"/>
    <x v="8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67"/>
    <s v="US"/>
    <s v="USD"/>
    <x v="654"/>
    <x v="654"/>
    <b v="0"/>
    <n v="1013"/>
    <x v="0"/>
    <x v="8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n v="147"/>
    <s v="US"/>
    <s v="USD"/>
    <x v="655"/>
    <x v="655"/>
    <b v="0"/>
    <n v="274"/>
    <x v="0"/>
    <x v="8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14"/>
    <s v="US"/>
    <s v="USD"/>
    <x v="656"/>
    <x v="656"/>
    <b v="0"/>
    <n v="87"/>
    <x v="0"/>
    <x v="8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26"/>
    <s v="US"/>
    <s v="USD"/>
    <x v="657"/>
    <x v="657"/>
    <b v="0"/>
    <n v="99"/>
    <x v="0"/>
    <x v="8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4"/>
    <s v="US"/>
    <s v="USD"/>
    <x v="658"/>
    <x v="658"/>
    <b v="0"/>
    <n v="276"/>
    <x v="0"/>
    <x v="8"/>
    <n v="109.34"/>
    <x v="2"/>
    <x v="8"/>
    <x v="658"/>
    <x v="658"/>
    <x v="0"/>
  </r>
  <r>
    <n v="659"/>
    <s v="Lulu Watch Designs - Apple Watch"/>
    <s v="Sync up your lifestyle"/>
    <n v="3000"/>
    <n v="3017"/>
    <x v="0"/>
    <n v="101"/>
    <s v="US"/>
    <s v="USD"/>
    <x v="659"/>
    <x v="659"/>
    <b v="0"/>
    <n v="21"/>
    <x v="0"/>
    <x v="8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"/>
    <s v="US"/>
    <s v="USD"/>
    <x v="660"/>
    <x v="660"/>
    <b v="0"/>
    <n v="18"/>
    <x v="1"/>
    <x v="8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n v="1"/>
    <s v="US"/>
    <s v="USD"/>
    <x v="661"/>
    <x v="661"/>
    <b v="0"/>
    <n v="9"/>
    <x v="1"/>
    <x v="8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n v="0"/>
    <s v="US"/>
    <s v="USD"/>
    <x v="662"/>
    <x v="662"/>
    <b v="0"/>
    <n v="4"/>
    <x v="1"/>
    <x v="8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0"/>
    <s v="DK"/>
    <s v="DKK"/>
    <x v="663"/>
    <x v="663"/>
    <b v="0"/>
    <n v="7"/>
    <x v="1"/>
    <x v="8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n v="8"/>
    <s v="US"/>
    <s v="USD"/>
    <x v="664"/>
    <x v="664"/>
    <b v="0"/>
    <n v="29"/>
    <x v="1"/>
    <x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9"/>
    <s v="US"/>
    <s v="USD"/>
    <x v="665"/>
    <x v="665"/>
    <b v="0"/>
    <n v="12"/>
    <x v="1"/>
    <x v="8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n v="0"/>
    <s v="US"/>
    <s v="USD"/>
    <x v="666"/>
    <x v="666"/>
    <b v="0"/>
    <n v="4"/>
    <x v="1"/>
    <x v="8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0"/>
    <s v="IT"/>
    <s v="EUR"/>
    <x v="667"/>
    <x v="667"/>
    <b v="0"/>
    <n v="28"/>
    <x v="1"/>
    <x v="8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5"/>
    <s v="US"/>
    <s v="USD"/>
    <x v="668"/>
    <x v="668"/>
    <b v="0"/>
    <n v="25"/>
    <x v="1"/>
    <x v="8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n v="22"/>
    <s v="SE"/>
    <s v="SEK"/>
    <x v="669"/>
    <x v="669"/>
    <b v="0"/>
    <n v="28"/>
    <x v="1"/>
    <x v="8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29"/>
    <s v="IT"/>
    <s v="EUR"/>
    <x v="670"/>
    <x v="670"/>
    <b v="0"/>
    <n v="310"/>
    <x v="1"/>
    <x v="8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39"/>
    <s v="US"/>
    <s v="USD"/>
    <x v="671"/>
    <x v="671"/>
    <b v="0"/>
    <n v="15"/>
    <x v="1"/>
    <x v="8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22"/>
    <s v="US"/>
    <s v="USD"/>
    <x v="672"/>
    <x v="672"/>
    <b v="0"/>
    <n v="215"/>
    <x v="1"/>
    <x v="8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0"/>
    <s v="US"/>
    <s v="USD"/>
    <x v="673"/>
    <x v="673"/>
    <b v="0"/>
    <n v="3"/>
    <x v="1"/>
    <x v="8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n v="0"/>
    <s v="US"/>
    <s v="USD"/>
    <x v="674"/>
    <x v="674"/>
    <b v="0"/>
    <n v="2"/>
    <x v="1"/>
    <x v="8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15"/>
    <s v="US"/>
    <s v="USD"/>
    <x v="675"/>
    <x v="675"/>
    <b v="0"/>
    <n v="26"/>
    <x v="1"/>
    <x v="8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"/>
    <s v="CA"/>
    <s v="CAD"/>
    <x v="676"/>
    <x v="676"/>
    <b v="0"/>
    <n v="24"/>
    <x v="1"/>
    <x v="8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26"/>
    <s v="IT"/>
    <s v="EUR"/>
    <x v="677"/>
    <x v="677"/>
    <b v="0"/>
    <n v="96"/>
    <x v="1"/>
    <x v="8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4"/>
    <s v="US"/>
    <s v="USD"/>
    <x v="678"/>
    <x v="678"/>
    <b v="0"/>
    <n v="17"/>
    <x v="1"/>
    <x v="8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15"/>
    <s v="US"/>
    <s v="USD"/>
    <x v="679"/>
    <x v="679"/>
    <b v="0"/>
    <n v="94"/>
    <x v="1"/>
    <x v="8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26"/>
    <s v="US"/>
    <s v="USD"/>
    <x v="680"/>
    <x v="680"/>
    <b v="0"/>
    <n v="129"/>
    <x v="1"/>
    <x v="8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0"/>
    <s v="US"/>
    <s v="USD"/>
    <x v="681"/>
    <x v="681"/>
    <b v="0"/>
    <n v="1"/>
    <x v="1"/>
    <x v="8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n v="0"/>
    <s v="US"/>
    <s v="USD"/>
    <x v="682"/>
    <x v="682"/>
    <b v="0"/>
    <n v="4"/>
    <x v="1"/>
    <x v="8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1"/>
    <s v="US"/>
    <s v="USD"/>
    <x v="683"/>
    <x v="683"/>
    <b v="0"/>
    <n v="3"/>
    <x v="1"/>
    <x v="8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n v="7"/>
    <s v="US"/>
    <s v="USD"/>
    <x v="684"/>
    <x v="684"/>
    <b v="0"/>
    <n v="135"/>
    <x v="1"/>
    <x v="8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28"/>
    <s v="US"/>
    <s v="USD"/>
    <x v="685"/>
    <x v="685"/>
    <b v="0"/>
    <n v="10"/>
    <x v="1"/>
    <x v="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x v="686"/>
    <x v="686"/>
    <b v="0"/>
    <n v="0"/>
    <x v="1"/>
    <x v="8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4"/>
    <s v="MX"/>
    <s v="MXN"/>
    <x v="687"/>
    <x v="687"/>
    <b v="0"/>
    <n v="6"/>
    <x v="1"/>
    <x v="8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73"/>
    <s v="US"/>
    <s v="USD"/>
    <x v="688"/>
    <x v="688"/>
    <b v="0"/>
    <n v="36"/>
    <x v="1"/>
    <x v="8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58"/>
    <s v="US"/>
    <s v="USD"/>
    <x v="689"/>
    <x v="689"/>
    <b v="0"/>
    <n v="336"/>
    <x v="1"/>
    <x v="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n v="12"/>
    <s v="US"/>
    <s v="USD"/>
    <x v="690"/>
    <x v="690"/>
    <b v="0"/>
    <n v="34"/>
    <x v="1"/>
    <x v="8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1"/>
    <s v="US"/>
    <s v="USD"/>
    <x v="691"/>
    <x v="691"/>
    <b v="0"/>
    <n v="10"/>
    <x v="1"/>
    <x v="8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7"/>
    <s v="GB"/>
    <s v="GBP"/>
    <x v="692"/>
    <x v="692"/>
    <b v="0"/>
    <n v="201"/>
    <x v="1"/>
    <x v="8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n v="35"/>
    <s v="US"/>
    <s v="USD"/>
    <x v="693"/>
    <x v="693"/>
    <b v="0"/>
    <n v="296"/>
    <x v="1"/>
    <x v="8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n v="0"/>
    <s v="US"/>
    <s v="USD"/>
    <x v="694"/>
    <x v="694"/>
    <b v="0"/>
    <n v="7"/>
    <x v="1"/>
    <x v="8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"/>
    <s v="US"/>
    <s v="USD"/>
    <x v="695"/>
    <x v="695"/>
    <b v="0"/>
    <n v="7"/>
    <x v="1"/>
    <x v="8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n v="0"/>
    <s v="NL"/>
    <s v="EUR"/>
    <x v="696"/>
    <x v="696"/>
    <b v="0"/>
    <n v="1"/>
    <x v="1"/>
    <x v="8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46"/>
    <s v="DE"/>
    <s v="EUR"/>
    <x v="697"/>
    <x v="697"/>
    <b v="0"/>
    <n v="114"/>
    <x v="1"/>
    <x v="8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15"/>
    <s v="US"/>
    <s v="USD"/>
    <x v="698"/>
    <x v="698"/>
    <b v="0"/>
    <n v="29"/>
    <x v="1"/>
    <x v="8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82"/>
    <s v="US"/>
    <s v="USD"/>
    <x v="699"/>
    <x v="699"/>
    <b v="0"/>
    <n v="890"/>
    <x v="1"/>
    <x v="8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3"/>
    <s v="ES"/>
    <s v="EUR"/>
    <x v="700"/>
    <x v="700"/>
    <b v="0"/>
    <n v="31"/>
    <x v="1"/>
    <x v="8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7"/>
    <s v="GB"/>
    <s v="GBP"/>
    <x v="701"/>
    <x v="701"/>
    <b v="0"/>
    <n v="21"/>
    <x v="1"/>
    <x v="8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31"/>
    <s v="US"/>
    <s v="USD"/>
    <x v="702"/>
    <x v="702"/>
    <b v="0"/>
    <n v="37"/>
    <x v="1"/>
    <x v="8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6"/>
    <s v="US"/>
    <s v="USD"/>
    <x v="703"/>
    <x v="703"/>
    <b v="0"/>
    <n v="7"/>
    <x v="1"/>
    <x v="8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n v="1"/>
    <s v="CA"/>
    <s v="CAD"/>
    <x v="704"/>
    <x v="704"/>
    <b v="0"/>
    <n v="4"/>
    <x v="1"/>
    <x v="8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n v="1"/>
    <s v="NL"/>
    <s v="EUR"/>
    <x v="705"/>
    <x v="705"/>
    <b v="0"/>
    <n v="5"/>
    <x v="1"/>
    <x v="8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x v="706"/>
    <x v="706"/>
    <b v="0"/>
    <n v="0"/>
    <x v="1"/>
    <x v="8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79"/>
    <s v="GB"/>
    <s v="GBP"/>
    <x v="707"/>
    <x v="707"/>
    <b v="0"/>
    <n v="456"/>
    <x v="1"/>
    <x v="8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2"/>
    <s v="GB"/>
    <s v="GBP"/>
    <x v="708"/>
    <x v="708"/>
    <b v="0"/>
    <n v="369"/>
    <x v="1"/>
    <x v="8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n v="0"/>
    <s v="US"/>
    <s v="USD"/>
    <x v="709"/>
    <x v="709"/>
    <b v="0"/>
    <n v="2"/>
    <x v="1"/>
    <x v="8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n v="0"/>
    <s v="CA"/>
    <s v="CAD"/>
    <x v="710"/>
    <x v="710"/>
    <b v="0"/>
    <n v="0"/>
    <x v="1"/>
    <x v="8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34"/>
    <s v="NL"/>
    <s v="EUR"/>
    <x v="711"/>
    <x v="711"/>
    <b v="0"/>
    <n v="338"/>
    <x v="1"/>
    <x v="8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0"/>
    <s v="US"/>
    <s v="USD"/>
    <x v="712"/>
    <x v="712"/>
    <b v="0"/>
    <n v="4"/>
    <x v="1"/>
    <x v="8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"/>
    <s v="IT"/>
    <s v="EUR"/>
    <x v="713"/>
    <x v="713"/>
    <b v="0"/>
    <n v="1"/>
    <x v="1"/>
    <x v="8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n v="15"/>
    <s v="US"/>
    <s v="USD"/>
    <x v="714"/>
    <x v="714"/>
    <b v="0"/>
    <n v="28"/>
    <x v="1"/>
    <x v="8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n v="5"/>
    <s v="US"/>
    <s v="USD"/>
    <x v="715"/>
    <x v="715"/>
    <b v="0"/>
    <n v="12"/>
    <x v="1"/>
    <x v="8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10"/>
    <s v="US"/>
    <s v="USD"/>
    <x v="716"/>
    <x v="716"/>
    <b v="0"/>
    <n v="16"/>
    <x v="1"/>
    <x v="8"/>
    <n v="44.69"/>
    <x v="2"/>
    <x v="8"/>
    <x v="716"/>
    <x v="716"/>
    <x v="3"/>
  </r>
  <r>
    <n v="717"/>
    <s v="cool air belt"/>
    <s v="Cool air flowing under clothing keeps you cool."/>
    <n v="100000"/>
    <n v="305"/>
    <x v="2"/>
    <n v="0"/>
    <s v="US"/>
    <s v="USD"/>
    <x v="717"/>
    <x v="717"/>
    <b v="0"/>
    <n v="4"/>
    <x v="1"/>
    <x v="8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1"/>
    <s v="US"/>
    <s v="USD"/>
    <x v="718"/>
    <x v="718"/>
    <b v="0"/>
    <n v="4"/>
    <x v="1"/>
    <x v="8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"/>
    <s v="US"/>
    <s v="USD"/>
    <x v="719"/>
    <x v="719"/>
    <b v="0"/>
    <n v="10"/>
    <x v="1"/>
    <x v="8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44"/>
    <s v="US"/>
    <s v="USD"/>
    <x v="720"/>
    <x v="720"/>
    <b v="0"/>
    <n v="41"/>
    <x v="0"/>
    <x v="9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22"/>
    <s v="US"/>
    <s v="USD"/>
    <x v="721"/>
    <x v="721"/>
    <b v="0"/>
    <n v="119"/>
    <x v="0"/>
    <x v="9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32"/>
    <s v="US"/>
    <s v="USD"/>
    <x v="722"/>
    <x v="722"/>
    <b v="0"/>
    <n v="153"/>
    <x v="0"/>
    <x v="9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n v="109"/>
    <s v="US"/>
    <s v="USD"/>
    <x v="723"/>
    <x v="723"/>
    <b v="0"/>
    <n v="100"/>
    <x v="0"/>
    <x v="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05"/>
    <s v="US"/>
    <s v="USD"/>
    <x v="724"/>
    <x v="724"/>
    <b v="0"/>
    <n v="143"/>
    <x v="0"/>
    <x v="9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n v="100"/>
    <s v="US"/>
    <s v="USD"/>
    <x v="725"/>
    <x v="725"/>
    <b v="0"/>
    <n v="140"/>
    <x v="0"/>
    <x v="9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01"/>
    <s v="US"/>
    <s v="USD"/>
    <x v="726"/>
    <x v="726"/>
    <b v="0"/>
    <n v="35"/>
    <x v="0"/>
    <x v="9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56"/>
    <s v="US"/>
    <s v="USD"/>
    <x v="727"/>
    <x v="727"/>
    <b v="0"/>
    <n v="149"/>
    <x v="0"/>
    <x v="9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n v="106"/>
    <s v="US"/>
    <s v="USD"/>
    <x v="728"/>
    <x v="728"/>
    <b v="0"/>
    <n v="130"/>
    <x v="0"/>
    <x v="9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31"/>
    <s v="US"/>
    <s v="USD"/>
    <x v="729"/>
    <x v="729"/>
    <b v="0"/>
    <n v="120"/>
    <x v="0"/>
    <x v="9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n v="132"/>
    <s v="US"/>
    <s v="USD"/>
    <x v="730"/>
    <x v="730"/>
    <b v="0"/>
    <n v="265"/>
    <x v="0"/>
    <x v="9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26"/>
    <s v="US"/>
    <s v="USD"/>
    <x v="731"/>
    <x v="731"/>
    <b v="0"/>
    <n v="71"/>
    <x v="0"/>
    <x v="9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60"/>
    <s v="GB"/>
    <s v="GBP"/>
    <x v="732"/>
    <x v="732"/>
    <b v="0"/>
    <n v="13"/>
    <x v="0"/>
    <x v="9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20"/>
    <s v="GB"/>
    <s v="GBP"/>
    <x v="733"/>
    <x v="733"/>
    <b v="0"/>
    <n v="169"/>
    <x v="0"/>
    <x v="9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n v="126"/>
    <s v="CA"/>
    <s v="CAD"/>
    <x v="734"/>
    <x v="734"/>
    <b v="0"/>
    <n v="57"/>
    <x v="0"/>
    <x v="9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14"/>
    <s v="US"/>
    <s v="USD"/>
    <x v="735"/>
    <x v="735"/>
    <b v="0"/>
    <n v="229"/>
    <x v="0"/>
    <x v="9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15"/>
    <s v="US"/>
    <s v="USD"/>
    <x v="736"/>
    <x v="736"/>
    <b v="0"/>
    <n v="108"/>
    <x v="0"/>
    <x v="9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22"/>
    <s v="US"/>
    <s v="USD"/>
    <x v="737"/>
    <x v="737"/>
    <b v="0"/>
    <n v="108"/>
    <x v="0"/>
    <x v="9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n v="107"/>
    <s v="US"/>
    <s v="USD"/>
    <x v="738"/>
    <x v="738"/>
    <b v="0"/>
    <n v="41"/>
    <x v="0"/>
    <x v="9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58"/>
    <s v="US"/>
    <s v="USD"/>
    <x v="739"/>
    <x v="739"/>
    <b v="0"/>
    <n v="139"/>
    <x v="0"/>
    <x v="9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07"/>
    <s v="US"/>
    <s v="USD"/>
    <x v="740"/>
    <x v="740"/>
    <b v="0"/>
    <n v="19"/>
    <x v="0"/>
    <x v="9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n v="102"/>
    <s v="US"/>
    <s v="USD"/>
    <x v="741"/>
    <x v="741"/>
    <b v="0"/>
    <n v="94"/>
    <x v="0"/>
    <x v="9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11"/>
    <s v="US"/>
    <s v="USD"/>
    <x v="742"/>
    <x v="742"/>
    <b v="0"/>
    <n v="23"/>
    <x v="0"/>
    <x v="9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48"/>
    <s v="US"/>
    <s v="USD"/>
    <x v="743"/>
    <x v="743"/>
    <b v="0"/>
    <n v="15"/>
    <x v="0"/>
    <x v="9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n v="102"/>
    <s v="US"/>
    <s v="USD"/>
    <x v="744"/>
    <x v="744"/>
    <b v="0"/>
    <n v="62"/>
    <x v="0"/>
    <x v="9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79"/>
    <s v="US"/>
    <s v="USD"/>
    <x v="745"/>
    <x v="745"/>
    <b v="0"/>
    <n v="74"/>
    <x v="0"/>
    <x v="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n v="111"/>
    <s v="US"/>
    <s v="USD"/>
    <x v="746"/>
    <x v="746"/>
    <b v="0"/>
    <n v="97"/>
    <x v="0"/>
    <x v="9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n v="100"/>
    <s v="NL"/>
    <s v="EUR"/>
    <x v="747"/>
    <x v="747"/>
    <b v="0"/>
    <n v="55"/>
    <x v="0"/>
    <x v="9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00"/>
    <s v="US"/>
    <s v="USD"/>
    <x v="748"/>
    <x v="748"/>
    <b v="0"/>
    <n v="44"/>
    <x v="0"/>
    <x v="9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n v="106"/>
    <s v="US"/>
    <s v="USD"/>
    <x v="749"/>
    <x v="749"/>
    <b v="0"/>
    <n v="110"/>
    <x v="0"/>
    <x v="9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03"/>
    <s v="US"/>
    <s v="USD"/>
    <x v="750"/>
    <x v="750"/>
    <b v="0"/>
    <n v="59"/>
    <x v="0"/>
    <x v="9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19"/>
    <s v="US"/>
    <s v="USD"/>
    <x v="751"/>
    <x v="751"/>
    <b v="0"/>
    <n v="62"/>
    <x v="0"/>
    <x v="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12"/>
    <s v="AU"/>
    <s v="AUD"/>
    <x v="752"/>
    <x v="752"/>
    <b v="0"/>
    <n v="105"/>
    <x v="0"/>
    <x v="9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28"/>
    <s v="US"/>
    <s v="USD"/>
    <x v="753"/>
    <x v="753"/>
    <b v="0"/>
    <n v="26"/>
    <x v="0"/>
    <x v="9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04"/>
    <s v="US"/>
    <s v="USD"/>
    <x v="754"/>
    <x v="754"/>
    <b v="0"/>
    <n v="49"/>
    <x v="0"/>
    <x v="9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02"/>
    <s v="US"/>
    <s v="USD"/>
    <x v="755"/>
    <x v="755"/>
    <b v="0"/>
    <n v="68"/>
    <x v="0"/>
    <x v="9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18"/>
    <s v="US"/>
    <s v="USD"/>
    <x v="756"/>
    <x v="756"/>
    <b v="0"/>
    <n v="22"/>
    <x v="0"/>
    <x v="9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38"/>
    <s v="US"/>
    <s v="USD"/>
    <x v="757"/>
    <x v="757"/>
    <b v="0"/>
    <n v="18"/>
    <x v="0"/>
    <x v="9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n v="102"/>
    <s v="US"/>
    <s v="USD"/>
    <x v="758"/>
    <x v="758"/>
    <b v="0"/>
    <n v="19"/>
    <x v="0"/>
    <x v="9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n v="102"/>
    <s v="GB"/>
    <s v="GBP"/>
    <x v="759"/>
    <x v="759"/>
    <b v="0"/>
    <n v="99"/>
    <x v="0"/>
    <x v="9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x v="760"/>
    <x v="760"/>
    <b v="0"/>
    <n v="0"/>
    <x v="1"/>
    <x v="1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n v="5"/>
    <s v="US"/>
    <s v="USD"/>
    <x v="761"/>
    <x v="761"/>
    <b v="0"/>
    <n v="6"/>
    <x v="1"/>
    <x v="10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x v="762"/>
    <x v="762"/>
    <b v="0"/>
    <n v="0"/>
    <x v="1"/>
    <x v="1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0"/>
    <s v="GB"/>
    <s v="GBP"/>
    <x v="763"/>
    <x v="763"/>
    <b v="0"/>
    <n v="1"/>
    <x v="1"/>
    <x v="1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x v="764"/>
    <x v="764"/>
    <b v="0"/>
    <n v="0"/>
    <x v="1"/>
    <x v="1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n v="36"/>
    <s v="US"/>
    <s v="USD"/>
    <x v="765"/>
    <x v="765"/>
    <b v="0"/>
    <n v="44"/>
    <x v="1"/>
    <x v="10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x v="766"/>
    <x v="766"/>
    <b v="0"/>
    <n v="0"/>
    <x v="1"/>
    <x v="1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4"/>
    <s v="US"/>
    <s v="USD"/>
    <x v="767"/>
    <x v="767"/>
    <b v="0"/>
    <n v="3"/>
    <x v="1"/>
    <x v="10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x v="768"/>
    <x v="768"/>
    <b v="0"/>
    <n v="0"/>
    <x v="1"/>
    <x v="1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41"/>
    <s v="US"/>
    <s v="USD"/>
    <x v="769"/>
    <x v="769"/>
    <b v="0"/>
    <n v="52"/>
    <x v="1"/>
    <x v="10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x v="770"/>
    <x v="770"/>
    <b v="0"/>
    <n v="0"/>
    <x v="1"/>
    <x v="1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n v="0"/>
    <s v="US"/>
    <s v="USD"/>
    <x v="771"/>
    <x v="771"/>
    <b v="0"/>
    <n v="1"/>
    <x v="1"/>
    <x v="1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"/>
    <s v="US"/>
    <s v="USD"/>
    <x v="772"/>
    <x v="772"/>
    <b v="0"/>
    <n v="1"/>
    <x v="1"/>
    <x v="10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"/>
    <s v="GB"/>
    <s v="GBP"/>
    <x v="773"/>
    <x v="773"/>
    <b v="0"/>
    <n v="2"/>
    <x v="1"/>
    <x v="10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70"/>
    <s v="US"/>
    <s v="USD"/>
    <x v="774"/>
    <x v="774"/>
    <b v="0"/>
    <n v="9"/>
    <x v="1"/>
    <x v="1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n v="2"/>
    <s v="US"/>
    <s v="USD"/>
    <x v="775"/>
    <x v="775"/>
    <b v="0"/>
    <n v="5"/>
    <x v="1"/>
    <x v="10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n v="51"/>
    <s v="US"/>
    <s v="USD"/>
    <x v="776"/>
    <x v="776"/>
    <b v="0"/>
    <n v="57"/>
    <x v="1"/>
    <x v="10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1"/>
    <s v="US"/>
    <s v="USD"/>
    <x v="777"/>
    <x v="777"/>
    <b v="0"/>
    <n v="3"/>
    <x v="1"/>
    <x v="10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n v="0"/>
    <s v="US"/>
    <s v="USD"/>
    <x v="778"/>
    <x v="778"/>
    <b v="0"/>
    <n v="1"/>
    <x v="1"/>
    <x v="1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3"/>
    <s v="US"/>
    <s v="USD"/>
    <x v="779"/>
    <x v="779"/>
    <b v="0"/>
    <n v="6"/>
    <x v="1"/>
    <x v="10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n v="104"/>
    <s v="US"/>
    <s v="USD"/>
    <x v="780"/>
    <x v="780"/>
    <b v="0"/>
    <n v="27"/>
    <x v="0"/>
    <x v="11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n v="133"/>
    <s v="US"/>
    <s v="USD"/>
    <x v="781"/>
    <x v="781"/>
    <b v="0"/>
    <n v="25"/>
    <x v="0"/>
    <x v="11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00"/>
    <s v="US"/>
    <s v="USD"/>
    <x v="782"/>
    <x v="782"/>
    <b v="0"/>
    <n v="14"/>
    <x v="0"/>
    <x v="11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48"/>
    <s v="US"/>
    <s v="USD"/>
    <x v="783"/>
    <x v="783"/>
    <b v="0"/>
    <n v="35"/>
    <x v="0"/>
    <x v="11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3"/>
    <s v="US"/>
    <s v="USD"/>
    <x v="784"/>
    <x v="784"/>
    <b v="0"/>
    <n v="10"/>
    <x v="0"/>
    <x v="11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81"/>
    <s v="US"/>
    <s v="USD"/>
    <x v="785"/>
    <x v="785"/>
    <b v="0"/>
    <n v="29"/>
    <x v="0"/>
    <x v="1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43"/>
    <s v="US"/>
    <s v="USD"/>
    <x v="786"/>
    <x v="786"/>
    <b v="0"/>
    <n v="44"/>
    <x v="0"/>
    <x v="11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n v="114"/>
    <s v="US"/>
    <s v="USD"/>
    <x v="787"/>
    <x v="787"/>
    <b v="0"/>
    <n v="17"/>
    <x v="0"/>
    <x v="11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n v="204"/>
    <s v="US"/>
    <s v="USD"/>
    <x v="788"/>
    <x v="788"/>
    <b v="0"/>
    <n v="34"/>
    <x v="0"/>
    <x v="11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09"/>
    <s v="US"/>
    <s v="USD"/>
    <x v="789"/>
    <x v="789"/>
    <b v="0"/>
    <n v="14"/>
    <x v="0"/>
    <x v="11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44"/>
    <s v="US"/>
    <s v="USD"/>
    <x v="790"/>
    <x v="790"/>
    <b v="0"/>
    <n v="156"/>
    <x v="0"/>
    <x v="11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04"/>
    <s v="US"/>
    <s v="USD"/>
    <x v="791"/>
    <x v="791"/>
    <b v="0"/>
    <n v="128"/>
    <x v="0"/>
    <x v="11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n v="100"/>
    <s v="US"/>
    <s v="USD"/>
    <x v="792"/>
    <x v="792"/>
    <b v="0"/>
    <n v="60"/>
    <x v="0"/>
    <x v="11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03"/>
    <s v="US"/>
    <s v="USD"/>
    <x v="793"/>
    <x v="793"/>
    <b v="0"/>
    <n v="32"/>
    <x v="0"/>
    <x v="11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n v="105"/>
    <s v="US"/>
    <s v="USD"/>
    <x v="794"/>
    <x v="794"/>
    <b v="0"/>
    <n v="53"/>
    <x v="0"/>
    <x v="11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12"/>
    <s v="US"/>
    <s v="USD"/>
    <x v="795"/>
    <x v="795"/>
    <b v="0"/>
    <n v="184"/>
    <x v="0"/>
    <x v="11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01"/>
    <s v="US"/>
    <s v="USD"/>
    <x v="796"/>
    <x v="796"/>
    <b v="0"/>
    <n v="90"/>
    <x v="0"/>
    <x v="1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n v="108"/>
    <s v="US"/>
    <s v="USD"/>
    <x v="797"/>
    <x v="797"/>
    <b v="0"/>
    <n v="71"/>
    <x v="0"/>
    <x v="11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15"/>
    <s v="US"/>
    <s v="USD"/>
    <x v="798"/>
    <x v="798"/>
    <b v="0"/>
    <n v="87"/>
    <x v="0"/>
    <x v="11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00"/>
    <s v="US"/>
    <s v="USD"/>
    <x v="799"/>
    <x v="799"/>
    <b v="0"/>
    <n v="28"/>
    <x v="0"/>
    <x v="11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n v="152"/>
    <s v="GB"/>
    <s v="GBP"/>
    <x v="800"/>
    <x v="800"/>
    <b v="0"/>
    <n v="56"/>
    <x v="0"/>
    <x v="11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n v="112"/>
    <s v="US"/>
    <s v="USD"/>
    <x v="801"/>
    <x v="801"/>
    <b v="0"/>
    <n v="51"/>
    <x v="0"/>
    <x v="11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01"/>
    <s v="US"/>
    <s v="USD"/>
    <x v="802"/>
    <x v="802"/>
    <b v="0"/>
    <n v="75"/>
    <x v="0"/>
    <x v="1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23"/>
    <s v="US"/>
    <s v="USD"/>
    <x v="803"/>
    <x v="803"/>
    <b v="0"/>
    <n v="38"/>
    <x v="0"/>
    <x v="11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00"/>
    <s v="US"/>
    <s v="USD"/>
    <x v="804"/>
    <x v="804"/>
    <b v="0"/>
    <n v="18"/>
    <x v="0"/>
    <x v="11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05"/>
    <s v="US"/>
    <s v="USD"/>
    <x v="805"/>
    <x v="805"/>
    <b v="0"/>
    <n v="54"/>
    <x v="0"/>
    <x v="11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n v="104"/>
    <s v="US"/>
    <s v="USD"/>
    <x v="806"/>
    <x v="806"/>
    <b v="0"/>
    <n v="71"/>
    <x v="0"/>
    <x v="11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n v="105"/>
    <s v="US"/>
    <s v="USD"/>
    <x v="807"/>
    <x v="807"/>
    <b v="0"/>
    <n v="57"/>
    <x v="0"/>
    <x v="11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0"/>
    <s v="CA"/>
    <s v="CAD"/>
    <x v="808"/>
    <x v="808"/>
    <b v="0"/>
    <n v="43"/>
    <x v="0"/>
    <x v="11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n v="104"/>
    <s v="US"/>
    <s v="USD"/>
    <x v="809"/>
    <x v="809"/>
    <b v="0"/>
    <n v="52"/>
    <x v="0"/>
    <x v="11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05"/>
    <s v="US"/>
    <s v="USD"/>
    <x v="810"/>
    <x v="810"/>
    <b v="0"/>
    <n v="27"/>
    <x v="0"/>
    <x v="11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n v="104"/>
    <s v="US"/>
    <s v="USD"/>
    <x v="811"/>
    <x v="811"/>
    <b v="0"/>
    <n v="12"/>
    <x v="0"/>
    <x v="11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52"/>
    <s v="US"/>
    <s v="USD"/>
    <x v="812"/>
    <x v="812"/>
    <b v="0"/>
    <n v="33"/>
    <x v="0"/>
    <x v="11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n v="160"/>
    <s v="US"/>
    <s v="USD"/>
    <x v="813"/>
    <x v="813"/>
    <b v="0"/>
    <n v="96"/>
    <x v="0"/>
    <x v="11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27"/>
    <s v="US"/>
    <s v="USD"/>
    <x v="814"/>
    <x v="814"/>
    <b v="0"/>
    <n v="28"/>
    <x v="0"/>
    <x v="11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n v="107"/>
    <s v="US"/>
    <s v="USD"/>
    <x v="815"/>
    <x v="815"/>
    <b v="0"/>
    <n v="43"/>
    <x v="0"/>
    <x v="11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n v="115"/>
    <s v="US"/>
    <s v="USD"/>
    <x v="816"/>
    <x v="816"/>
    <b v="0"/>
    <n v="205"/>
    <x v="0"/>
    <x v="11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37"/>
    <s v="US"/>
    <s v="USD"/>
    <x v="817"/>
    <x v="817"/>
    <b v="0"/>
    <n v="23"/>
    <x v="0"/>
    <x v="11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56"/>
    <s v="US"/>
    <s v="USD"/>
    <x v="818"/>
    <x v="818"/>
    <b v="0"/>
    <n v="19"/>
    <x v="0"/>
    <x v="11"/>
    <n v="28.68"/>
    <x v="4"/>
    <x v="11"/>
    <x v="818"/>
    <x v="818"/>
    <x v="5"/>
  </r>
  <r>
    <n v="819"/>
    <s v="Winter Tour"/>
    <s v="We are touring the Southeast in support of our new EP"/>
    <n v="400"/>
    <n v="435"/>
    <x v="0"/>
    <n v="109"/>
    <s v="US"/>
    <s v="USD"/>
    <x v="819"/>
    <x v="819"/>
    <b v="0"/>
    <n v="14"/>
    <x v="0"/>
    <x v="11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34"/>
    <s v="US"/>
    <s v="USD"/>
    <x v="820"/>
    <x v="820"/>
    <b v="0"/>
    <n v="38"/>
    <x v="0"/>
    <x v="11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00"/>
    <s v="US"/>
    <s v="USD"/>
    <x v="821"/>
    <x v="821"/>
    <b v="0"/>
    <n v="78"/>
    <x v="0"/>
    <x v="11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n v="119"/>
    <s v="US"/>
    <s v="USD"/>
    <x v="822"/>
    <x v="822"/>
    <b v="0"/>
    <n v="69"/>
    <x v="0"/>
    <x v="11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n v="180"/>
    <s v="US"/>
    <s v="USD"/>
    <x v="823"/>
    <x v="823"/>
    <b v="0"/>
    <n v="33"/>
    <x v="0"/>
    <x v="11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34"/>
    <s v="US"/>
    <s v="USD"/>
    <x v="824"/>
    <x v="824"/>
    <b v="0"/>
    <n v="54"/>
    <x v="0"/>
    <x v="11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n v="100"/>
    <s v="US"/>
    <s v="USD"/>
    <x v="825"/>
    <x v="825"/>
    <b v="0"/>
    <n v="99"/>
    <x v="0"/>
    <x v="11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n v="101"/>
    <s v="US"/>
    <s v="USD"/>
    <x v="826"/>
    <x v="826"/>
    <b v="0"/>
    <n v="49"/>
    <x v="0"/>
    <x v="1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03"/>
    <s v="US"/>
    <s v="USD"/>
    <x v="827"/>
    <x v="827"/>
    <b v="0"/>
    <n v="11"/>
    <x v="0"/>
    <x v="11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07"/>
    <s v="US"/>
    <s v="USD"/>
    <x v="828"/>
    <x v="828"/>
    <b v="0"/>
    <n v="38"/>
    <x v="0"/>
    <x v="11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n v="104"/>
    <s v="GB"/>
    <s v="GBP"/>
    <x v="829"/>
    <x v="829"/>
    <b v="0"/>
    <n v="16"/>
    <x v="0"/>
    <x v="11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n v="108"/>
    <s v="US"/>
    <s v="USD"/>
    <x v="830"/>
    <x v="830"/>
    <b v="0"/>
    <n v="32"/>
    <x v="0"/>
    <x v="11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n v="233"/>
    <s v="US"/>
    <s v="USD"/>
    <x v="831"/>
    <x v="831"/>
    <b v="0"/>
    <n v="20"/>
    <x v="0"/>
    <x v="11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01"/>
    <s v="US"/>
    <s v="USD"/>
    <x v="832"/>
    <x v="832"/>
    <b v="0"/>
    <n v="154"/>
    <x v="0"/>
    <x v="11"/>
    <n v="97.99"/>
    <x v="4"/>
    <x v="11"/>
    <x v="832"/>
    <x v="832"/>
    <x v="6"/>
  </r>
  <r>
    <n v="833"/>
    <s v="Ragman Rolls"/>
    <s v="This is an American rock album."/>
    <n v="6000"/>
    <n v="6100"/>
    <x v="0"/>
    <n v="102"/>
    <s v="US"/>
    <s v="USD"/>
    <x v="833"/>
    <x v="833"/>
    <b v="0"/>
    <n v="41"/>
    <x v="0"/>
    <x v="11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31"/>
    <s v="US"/>
    <s v="USD"/>
    <x v="834"/>
    <x v="834"/>
    <b v="0"/>
    <n v="75"/>
    <x v="0"/>
    <x v="1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17"/>
    <s v="US"/>
    <s v="USD"/>
    <x v="835"/>
    <x v="835"/>
    <b v="0"/>
    <n v="40"/>
    <x v="0"/>
    <x v="11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n v="101"/>
    <s v="US"/>
    <s v="USD"/>
    <x v="836"/>
    <x v="836"/>
    <b v="0"/>
    <n v="46"/>
    <x v="0"/>
    <x v="1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n v="122"/>
    <s v="US"/>
    <s v="USD"/>
    <x v="837"/>
    <x v="837"/>
    <b v="0"/>
    <n v="62"/>
    <x v="0"/>
    <x v="11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45"/>
    <s v="US"/>
    <s v="USD"/>
    <x v="838"/>
    <x v="838"/>
    <b v="0"/>
    <n v="61"/>
    <x v="0"/>
    <x v="11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n v="117"/>
    <s v="US"/>
    <s v="USD"/>
    <x v="839"/>
    <x v="839"/>
    <b v="0"/>
    <n v="96"/>
    <x v="0"/>
    <x v="11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20"/>
    <s v="US"/>
    <s v="USD"/>
    <x v="840"/>
    <x v="840"/>
    <b v="0"/>
    <n v="190"/>
    <x v="0"/>
    <x v="12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01"/>
    <s v="US"/>
    <s v="USD"/>
    <x v="841"/>
    <x v="841"/>
    <b v="1"/>
    <n v="94"/>
    <x v="0"/>
    <x v="12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04"/>
    <s v="CA"/>
    <s v="CAD"/>
    <x v="842"/>
    <x v="842"/>
    <b v="1"/>
    <n v="39"/>
    <x v="0"/>
    <x v="12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67"/>
    <s v="US"/>
    <s v="USD"/>
    <x v="843"/>
    <x v="843"/>
    <b v="0"/>
    <n v="127"/>
    <x v="0"/>
    <x v="12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94"/>
    <s v="US"/>
    <s v="USD"/>
    <x v="844"/>
    <x v="844"/>
    <b v="1"/>
    <n v="159"/>
    <x v="0"/>
    <x v="12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20"/>
    <s v="US"/>
    <s v="USD"/>
    <x v="845"/>
    <x v="845"/>
    <b v="0"/>
    <n v="177"/>
    <x v="0"/>
    <x v="12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n v="122"/>
    <s v="GB"/>
    <s v="GBP"/>
    <x v="846"/>
    <x v="846"/>
    <b v="0"/>
    <n v="47"/>
    <x v="0"/>
    <x v="12"/>
    <n v="28.55"/>
    <x v="4"/>
    <x v="12"/>
    <x v="846"/>
    <x v="846"/>
    <x v="3"/>
  </r>
  <r>
    <n v="847"/>
    <s v="CENTROPYMUSIC"/>
    <s v="MUSIC WITH MEANING!  MUSIC THAT MATTERS!!!"/>
    <n v="10"/>
    <n v="10"/>
    <x v="0"/>
    <n v="100"/>
    <s v="US"/>
    <s v="USD"/>
    <x v="847"/>
    <x v="847"/>
    <b v="0"/>
    <n v="1"/>
    <x v="0"/>
    <x v="12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n v="100"/>
    <s v="US"/>
    <s v="USD"/>
    <x v="848"/>
    <x v="848"/>
    <b v="0"/>
    <n v="16"/>
    <x v="0"/>
    <x v="12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20"/>
    <s v="US"/>
    <s v="USD"/>
    <x v="849"/>
    <x v="849"/>
    <b v="0"/>
    <n v="115"/>
    <x v="0"/>
    <x v="12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n v="155"/>
    <s v="US"/>
    <s v="USD"/>
    <x v="850"/>
    <x v="850"/>
    <b v="0"/>
    <n v="133"/>
    <x v="0"/>
    <x v="12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n v="130"/>
    <s v="FR"/>
    <s v="EUR"/>
    <x v="851"/>
    <x v="851"/>
    <b v="0"/>
    <n v="70"/>
    <x v="0"/>
    <x v="12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n v="105"/>
    <s v="US"/>
    <s v="USD"/>
    <x v="852"/>
    <x v="852"/>
    <b v="0"/>
    <n v="62"/>
    <x v="0"/>
    <x v="12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n v="100"/>
    <s v="US"/>
    <s v="USD"/>
    <x v="853"/>
    <x v="853"/>
    <b v="0"/>
    <n v="10"/>
    <x v="0"/>
    <x v="12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18"/>
    <s v="US"/>
    <s v="USD"/>
    <x v="854"/>
    <x v="854"/>
    <b v="0"/>
    <n v="499"/>
    <x v="0"/>
    <x v="12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n v="103"/>
    <s v="US"/>
    <s v="USD"/>
    <x v="855"/>
    <x v="855"/>
    <b v="0"/>
    <n v="47"/>
    <x v="0"/>
    <x v="12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18"/>
    <s v="DE"/>
    <s v="EUR"/>
    <x v="856"/>
    <x v="856"/>
    <b v="0"/>
    <n v="28"/>
    <x v="0"/>
    <x v="12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n v="100"/>
    <s v="ES"/>
    <s v="EUR"/>
    <x v="857"/>
    <x v="857"/>
    <b v="0"/>
    <n v="24"/>
    <x v="0"/>
    <x v="12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44"/>
    <s v="GB"/>
    <s v="GBP"/>
    <x v="858"/>
    <x v="858"/>
    <b v="0"/>
    <n v="76"/>
    <x v="0"/>
    <x v="12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n v="105"/>
    <s v="US"/>
    <s v="USD"/>
    <x v="859"/>
    <x v="859"/>
    <b v="0"/>
    <n v="98"/>
    <x v="0"/>
    <x v="12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18"/>
    <s v="US"/>
    <s v="USD"/>
    <x v="860"/>
    <x v="860"/>
    <b v="0"/>
    <n v="48"/>
    <x v="1"/>
    <x v="13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"/>
    <s v="US"/>
    <s v="USD"/>
    <x v="861"/>
    <x v="861"/>
    <b v="0"/>
    <n v="2"/>
    <x v="1"/>
    <x v="13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0"/>
    <s v="GB"/>
    <s v="GBP"/>
    <x v="862"/>
    <x v="862"/>
    <b v="0"/>
    <n v="4"/>
    <x v="1"/>
    <x v="13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n v="5"/>
    <s v="US"/>
    <s v="USD"/>
    <x v="863"/>
    <x v="863"/>
    <b v="0"/>
    <n v="5"/>
    <x v="1"/>
    <x v="13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42"/>
    <s v="US"/>
    <s v="USD"/>
    <x v="864"/>
    <x v="864"/>
    <b v="0"/>
    <n v="79"/>
    <x v="1"/>
    <x v="13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"/>
    <s v="US"/>
    <s v="USD"/>
    <x v="865"/>
    <x v="865"/>
    <b v="0"/>
    <n v="2"/>
    <x v="1"/>
    <x v="13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n v="18"/>
    <s v="US"/>
    <s v="USD"/>
    <x v="866"/>
    <x v="866"/>
    <b v="0"/>
    <n v="11"/>
    <x v="1"/>
    <x v="13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24"/>
    <s v="US"/>
    <s v="USD"/>
    <x v="867"/>
    <x v="867"/>
    <b v="0"/>
    <n v="11"/>
    <x v="1"/>
    <x v="13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0"/>
    <s v="US"/>
    <s v="USD"/>
    <x v="868"/>
    <x v="868"/>
    <b v="0"/>
    <n v="1"/>
    <x v="1"/>
    <x v="13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12"/>
    <s v="US"/>
    <s v="USD"/>
    <x v="869"/>
    <x v="869"/>
    <b v="0"/>
    <n v="3"/>
    <x v="1"/>
    <x v="13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0"/>
    <s v="GB"/>
    <s v="GBP"/>
    <x v="870"/>
    <x v="870"/>
    <b v="0"/>
    <n v="5"/>
    <x v="1"/>
    <x v="13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"/>
    <s v="US"/>
    <s v="USD"/>
    <x v="871"/>
    <x v="871"/>
    <b v="0"/>
    <n v="12"/>
    <x v="1"/>
    <x v="13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1"/>
    <s v="US"/>
    <s v="USD"/>
    <x v="872"/>
    <x v="872"/>
    <b v="0"/>
    <n v="2"/>
    <x v="1"/>
    <x v="13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n v="1"/>
    <s v="US"/>
    <s v="USD"/>
    <x v="873"/>
    <x v="873"/>
    <b v="0"/>
    <n v="5"/>
    <x v="1"/>
    <x v="13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24"/>
    <s v="US"/>
    <s v="USD"/>
    <x v="874"/>
    <x v="874"/>
    <b v="0"/>
    <n v="21"/>
    <x v="1"/>
    <x v="13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x v="875"/>
    <x v="875"/>
    <b v="0"/>
    <n v="0"/>
    <x v="1"/>
    <x v="13"/>
    <n v="0"/>
    <x v="4"/>
    <x v="13"/>
    <x v="875"/>
    <x v="875"/>
    <x v="0"/>
  </r>
  <r>
    <n v="876"/>
    <s v="Sound Of Dobells"/>
    <s v="What was the greatest record shop ever?  DOBELLS!"/>
    <n v="3152"/>
    <n v="1286"/>
    <x v="2"/>
    <n v="41"/>
    <s v="GB"/>
    <s v="GBP"/>
    <x v="876"/>
    <x v="876"/>
    <b v="0"/>
    <n v="45"/>
    <x v="1"/>
    <x v="13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68"/>
    <s v="US"/>
    <s v="USD"/>
    <x v="877"/>
    <x v="877"/>
    <b v="0"/>
    <n v="29"/>
    <x v="1"/>
    <x v="13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"/>
    <s v="US"/>
    <s v="USD"/>
    <x v="878"/>
    <x v="878"/>
    <b v="0"/>
    <n v="2"/>
    <x v="1"/>
    <x v="13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31"/>
    <s v="US"/>
    <s v="USD"/>
    <x v="879"/>
    <x v="879"/>
    <b v="0"/>
    <n v="30"/>
    <x v="1"/>
    <x v="13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3"/>
    <s v="US"/>
    <s v="USD"/>
    <x v="880"/>
    <x v="880"/>
    <b v="0"/>
    <n v="8"/>
    <x v="1"/>
    <x v="14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1"/>
    <s v="US"/>
    <s v="USD"/>
    <x v="881"/>
    <x v="881"/>
    <b v="0"/>
    <n v="1"/>
    <x v="1"/>
    <x v="14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0"/>
    <s v="US"/>
    <s v="USD"/>
    <x v="882"/>
    <x v="882"/>
    <b v="0"/>
    <n v="14"/>
    <x v="1"/>
    <x v="14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40"/>
    <s v="US"/>
    <s v="USD"/>
    <x v="883"/>
    <x v="883"/>
    <b v="0"/>
    <n v="24"/>
    <x v="1"/>
    <x v="14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n v="1"/>
    <s v="US"/>
    <s v="USD"/>
    <x v="884"/>
    <x v="884"/>
    <b v="0"/>
    <n v="2"/>
    <x v="1"/>
    <x v="14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75"/>
    <s v="US"/>
    <s v="USD"/>
    <x v="885"/>
    <x v="885"/>
    <b v="0"/>
    <n v="21"/>
    <x v="1"/>
    <x v="14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41"/>
    <s v="US"/>
    <s v="USD"/>
    <x v="886"/>
    <x v="886"/>
    <b v="0"/>
    <n v="7"/>
    <x v="1"/>
    <x v="14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x v="887"/>
    <x v="887"/>
    <b v="0"/>
    <n v="0"/>
    <x v="1"/>
    <x v="14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"/>
    <s v="US"/>
    <s v="USD"/>
    <x v="888"/>
    <x v="888"/>
    <b v="0"/>
    <n v="4"/>
    <x v="1"/>
    <x v="14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"/>
    <s v="US"/>
    <s v="USD"/>
    <x v="889"/>
    <x v="889"/>
    <b v="0"/>
    <n v="32"/>
    <x v="1"/>
    <x v="14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"/>
    <s v="US"/>
    <s v="USD"/>
    <x v="890"/>
    <x v="890"/>
    <b v="0"/>
    <n v="4"/>
    <x v="1"/>
    <x v="1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n v="3"/>
    <s v="US"/>
    <s v="USD"/>
    <x v="891"/>
    <x v="891"/>
    <b v="0"/>
    <n v="9"/>
    <x v="1"/>
    <x v="14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41"/>
    <s v="US"/>
    <s v="USD"/>
    <x v="892"/>
    <x v="892"/>
    <b v="0"/>
    <n v="17"/>
    <x v="1"/>
    <x v="14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n v="10"/>
    <s v="US"/>
    <s v="USD"/>
    <x v="893"/>
    <x v="893"/>
    <b v="0"/>
    <n v="5"/>
    <x v="1"/>
    <x v="14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39"/>
    <s v="US"/>
    <s v="USD"/>
    <x v="894"/>
    <x v="894"/>
    <b v="0"/>
    <n v="53"/>
    <x v="1"/>
    <x v="14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"/>
    <s v="US"/>
    <s v="USD"/>
    <x v="895"/>
    <x v="895"/>
    <b v="0"/>
    <n v="7"/>
    <x v="1"/>
    <x v="14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n v="40"/>
    <s v="US"/>
    <s v="USD"/>
    <x v="896"/>
    <x v="896"/>
    <b v="0"/>
    <n v="72"/>
    <x v="1"/>
    <x v="14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x v="897"/>
    <x v="897"/>
    <b v="0"/>
    <n v="0"/>
    <x v="1"/>
    <x v="14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n v="3"/>
    <s v="US"/>
    <s v="USD"/>
    <x v="898"/>
    <x v="898"/>
    <b v="0"/>
    <n v="2"/>
    <x v="1"/>
    <x v="14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n v="37"/>
    <s v="US"/>
    <s v="USD"/>
    <x v="899"/>
    <x v="899"/>
    <b v="0"/>
    <n v="8"/>
    <x v="1"/>
    <x v="14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n v="0"/>
    <s v="US"/>
    <s v="USD"/>
    <x v="900"/>
    <x v="900"/>
    <b v="0"/>
    <n v="2"/>
    <x v="1"/>
    <x v="13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x v="901"/>
    <x v="901"/>
    <b v="0"/>
    <n v="0"/>
    <x v="1"/>
    <x v="13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n v="0"/>
    <s v="US"/>
    <s v="USD"/>
    <x v="902"/>
    <x v="902"/>
    <b v="0"/>
    <n v="3"/>
    <x v="1"/>
    <x v="13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n v="3"/>
    <s v="US"/>
    <s v="USD"/>
    <x v="903"/>
    <x v="903"/>
    <b v="0"/>
    <n v="4"/>
    <x v="1"/>
    <x v="1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n v="0"/>
    <s v="US"/>
    <s v="USD"/>
    <x v="904"/>
    <x v="904"/>
    <b v="0"/>
    <n v="3"/>
    <x v="1"/>
    <x v="13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n v="3"/>
    <s v="US"/>
    <s v="USD"/>
    <x v="905"/>
    <x v="905"/>
    <b v="0"/>
    <n v="6"/>
    <x v="1"/>
    <x v="1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n v="0"/>
    <s v="US"/>
    <s v="USD"/>
    <x v="906"/>
    <x v="906"/>
    <b v="0"/>
    <n v="0"/>
    <x v="1"/>
    <x v="13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x v="907"/>
    <x v="907"/>
    <b v="0"/>
    <n v="0"/>
    <x v="1"/>
    <x v="13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x v="908"/>
    <x v="908"/>
    <b v="0"/>
    <n v="0"/>
    <x v="1"/>
    <x v="13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"/>
    <s v="US"/>
    <s v="USD"/>
    <x v="909"/>
    <x v="909"/>
    <b v="0"/>
    <n v="8"/>
    <x v="1"/>
    <x v="1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2"/>
    <s v="GB"/>
    <s v="GBP"/>
    <x v="910"/>
    <x v="910"/>
    <b v="0"/>
    <n v="5"/>
    <x v="1"/>
    <x v="13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x v="911"/>
    <x v="911"/>
    <b v="0"/>
    <n v="0"/>
    <x v="1"/>
    <x v="13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n v="1"/>
    <s v="US"/>
    <s v="USD"/>
    <x v="912"/>
    <x v="912"/>
    <b v="0"/>
    <n v="2"/>
    <x v="1"/>
    <x v="13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7"/>
    <s v="US"/>
    <s v="USD"/>
    <x v="913"/>
    <x v="913"/>
    <b v="0"/>
    <n v="24"/>
    <x v="1"/>
    <x v="13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x v="914"/>
    <x v="914"/>
    <b v="0"/>
    <n v="0"/>
    <x v="1"/>
    <x v="13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6"/>
    <s v="US"/>
    <s v="USD"/>
    <x v="915"/>
    <x v="915"/>
    <b v="0"/>
    <n v="9"/>
    <x v="1"/>
    <x v="13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x v="916"/>
    <x v="916"/>
    <b v="0"/>
    <n v="0"/>
    <x v="1"/>
    <x v="13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1"/>
    <s v="US"/>
    <s v="USD"/>
    <x v="917"/>
    <x v="917"/>
    <b v="0"/>
    <n v="1"/>
    <x v="1"/>
    <x v="13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"/>
    <s v="GB"/>
    <s v="GBP"/>
    <x v="918"/>
    <x v="918"/>
    <b v="0"/>
    <n v="10"/>
    <x v="1"/>
    <x v="13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n v="1"/>
    <s v="US"/>
    <s v="USD"/>
    <x v="919"/>
    <x v="919"/>
    <b v="0"/>
    <n v="1"/>
    <x v="1"/>
    <x v="13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x v="920"/>
    <x v="920"/>
    <b v="0"/>
    <n v="0"/>
    <x v="1"/>
    <x v="13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31"/>
    <s v="US"/>
    <s v="USD"/>
    <x v="921"/>
    <x v="921"/>
    <b v="0"/>
    <n v="20"/>
    <x v="1"/>
    <x v="13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21"/>
    <s v="US"/>
    <s v="USD"/>
    <x v="922"/>
    <x v="922"/>
    <b v="0"/>
    <n v="30"/>
    <x v="1"/>
    <x v="13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"/>
    <s v="US"/>
    <s v="USD"/>
    <x v="923"/>
    <x v="923"/>
    <b v="0"/>
    <n v="6"/>
    <x v="1"/>
    <x v="13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11"/>
    <s v="US"/>
    <s v="USD"/>
    <x v="924"/>
    <x v="924"/>
    <b v="0"/>
    <n v="15"/>
    <x v="1"/>
    <x v="13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"/>
    <s v="US"/>
    <s v="USD"/>
    <x v="925"/>
    <x v="925"/>
    <b v="0"/>
    <n v="5"/>
    <x v="1"/>
    <x v="1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x v="926"/>
    <x v="926"/>
    <b v="0"/>
    <n v="0"/>
    <x v="1"/>
    <x v="13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n v="0"/>
    <s v="US"/>
    <s v="USD"/>
    <x v="927"/>
    <x v="927"/>
    <b v="0"/>
    <n v="0"/>
    <x v="1"/>
    <x v="13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n v="11"/>
    <s v="US"/>
    <s v="USD"/>
    <x v="928"/>
    <x v="928"/>
    <b v="0"/>
    <n v="28"/>
    <x v="1"/>
    <x v="13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x v="929"/>
    <x v="929"/>
    <b v="0"/>
    <n v="0"/>
    <x v="1"/>
    <x v="13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38"/>
    <s v="US"/>
    <s v="USD"/>
    <x v="930"/>
    <x v="930"/>
    <b v="0"/>
    <n v="5"/>
    <x v="1"/>
    <x v="13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7"/>
    <s v="GB"/>
    <s v="GBP"/>
    <x v="931"/>
    <x v="931"/>
    <b v="0"/>
    <n v="7"/>
    <x v="1"/>
    <x v="13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n v="15"/>
    <s v="US"/>
    <s v="USD"/>
    <x v="932"/>
    <x v="932"/>
    <b v="0"/>
    <n v="30"/>
    <x v="1"/>
    <x v="13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"/>
    <s v="US"/>
    <s v="USD"/>
    <x v="933"/>
    <x v="933"/>
    <b v="0"/>
    <n v="2"/>
    <x v="1"/>
    <x v="13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30"/>
    <s v="CA"/>
    <s v="CAD"/>
    <x v="934"/>
    <x v="934"/>
    <b v="0"/>
    <n v="30"/>
    <x v="1"/>
    <x v="13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n v="1"/>
    <s v="US"/>
    <s v="USD"/>
    <x v="935"/>
    <x v="935"/>
    <b v="0"/>
    <n v="2"/>
    <x v="1"/>
    <x v="13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x v="936"/>
    <x v="936"/>
    <b v="0"/>
    <n v="0"/>
    <x v="1"/>
    <x v="13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"/>
    <s v="US"/>
    <s v="USD"/>
    <x v="937"/>
    <x v="937"/>
    <b v="0"/>
    <n v="2"/>
    <x v="1"/>
    <x v="13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n v="0"/>
    <s v="US"/>
    <s v="USD"/>
    <x v="938"/>
    <x v="938"/>
    <b v="0"/>
    <n v="1"/>
    <x v="1"/>
    <x v="13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"/>
    <s v="US"/>
    <s v="USD"/>
    <x v="939"/>
    <x v="939"/>
    <b v="0"/>
    <n v="2"/>
    <x v="1"/>
    <x v="13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7"/>
    <s v="US"/>
    <s v="USD"/>
    <x v="940"/>
    <x v="940"/>
    <b v="0"/>
    <n v="14"/>
    <x v="1"/>
    <x v="8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"/>
    <s v="US"/>
    <s v="USD"/>
    <x v="941"/>
    <x v="941"/>
    <b v="0"/>
    <n v="31"/>
    <x v="1"/>
    <x v="8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9"/>
    <s v="US"/>
    <s v="USD"/>
    <x v="942"/>
    <x v="942"/>
    <b v="0"/>
    <n v="16"/>
    <x v="1"/>
    <x v="8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n v="10"/>
    <s v="US"/>
    <s v="USD"/>
    <x v="943"/>
    <x v="943"/>
    <b v="0"/>
    <n v="12"/>
    <x v="1"/>
    <x v="8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13"/>
    <s v="US"/>
    <s v="USD"/>
    <x v="944"/>
    <x v="944"/>
    <b v="0"/>
    <n v="96"/>
    <x v="1"/>
    <x v="8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n v="2"/>
    <s v="FR"/>
    <s v="EUR"/>
    <x v="945"/>
    <x v="945"/>
    <b v="0"/>
    <n v="16"/>
    <x v="1"/>
    <x v="8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n v="2"/>
    <s v="US"/>
    <s v="USD"/>
    <x v="946"/>
    <x v="946"/>
    <b v="0"/>
    <n v="5"/>
    <x v="1"/>
    <x v="8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x v="947"/>
    <x v="947"/>
    <b v="0"/>
    <n v="0"/>
    <x v="1"/>
    <x v="8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n v="12"/>
    <s v="NL"/>
    <s v="EUR"/>
    <x v="948"/>
    <x v="948"/>
    <b v="0"/>
    <n v="8"/>
    <x v="1"/>
    <x v="8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n v="1"/>
    <s v="DE"/>
    <s v="EUR"/>
    <x v="949"/>
    <x v="949"/>
    <b v="0"/>
    <n v="7"/>
    <x v="1"/>
    <x v="8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n v="28"/>
    <s v="CA"/>
    <s v="CAD"/>
    <x v="950"/>
    <x v="950"/>
    <b v="0"/>
    <n v="24"/>
    <x v="1"/>
    <x v="8"/>
    <n v="58.42"/>
    <x v="2"/>
    <x v="8"/>
    <x v="950"/>
    <x v="950"/>
    <x v="0"/>
  </r>
  <r>
    <n v="951"/>
    <s v="Smart Harness"/>
    <s v="Revolutionizing the way we walk our dogs!"/>
    <n v="50000"/>
    <n v="19195"/>
    <x v="2"/>
    <n v="38"/>
    <s v="US"/>
    <s v="USD"/>
    <x v="951"/>
    <x v="951"/>
    <b v="0"/>
    <n v="121"/>
    <x v="1"/>
    <x v="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n v="40"/>
    <s v="US"/>
    <s v="USD"/>
    <x v="952"/>
    <x v="952"/>
    <b v="0"/>
    <n v="196"/>
    <x v="1"/>
    <x v="8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1"/>
    <s v="US"/>
    <s v="USD"/>
    <x v="953"/>
    <x v="953"/>
    <b v="0"/>
    <n v="5"/>
    <x v="1"/>
    <x v="8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43"/>
    <s v="US"/>
    <s v="USD"/>
    <x v="954"/>
    <x v="954"/>
    <b v="0"/>
    <n v="73"/>
    <x v="1"/>
    <x v="8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6"/>
    <s v="US"/>
    <s v="USD"/>
    <x v="955"/>
    <x v="955"/>
    <b v="0"/>
    <n v="93"/>
    <x v="1"/>
    <x v="8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n v="2"/>
    <s v="US"/>
    <s v="USD"/>
    <x v="956"/>
    <x v="956"/>
    <b v="0"/>
    <n v="17"/>
    <x v="1"/>
    <x v="8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n v="2"/>
    <s v="US"/>
    <s v="USD"/>
    <x v="957"/>
    <x v="957"/>
    <b v="0"/>
    <n v="7"/>
    <x v="1"/>
    <x v="8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11"/>
    <s v="US"/>
    <s v="USD"/>
    <x v="958"/>
    <x v="958"/>
    <b v="0"/>
    <n v="17"/>
    <x v="1"/>
    <x v="8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39"/>
    <s v="US"/>
    <s v="USD"/>
    <x v="959"/>
    <x v="959"/>
    <b v="0"/>
    <n v="171"/>
    <x v="1"/>
    <x v="8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46"/>
    <s v="US"/>
    <s v="USD"/>
    <x v="960"/>
    <x v="960"/>
    <b v="0"/>
    <n v="188"/>
    <x v="1"/>
    <x v="8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42"/>
    <s v="US"/>
    <s v="USD"/>
    <x v="961"/>
    <x v="961"/>
    <b v="0"/>
    <n v="110"/>
    <x v="1"/>
    <x v="8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28"/>
    <s v="US"/>
    <s v="USD"/>
    <x v="962"/>
    <x v="962"/>
    <b v="0"/>
    <n v="37"/>
    <x v="1"/>
    <x v="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n v="1"/>
    <s v="US"/>
    <s v="USD"/>
    <x v="963"/>
    <x v="963"/>
    <b v="0"/>
    <n v="9"/>
    <x v="1"/>
    <x v="8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1"/>
    <s v="CA"/>
    <s v="CAD"/>
    <x v="964"/>
    <x v="964"/>
    <b v="0"/>
    <n v="29"/>
    <x v="1"/>
    <x v="8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"/>
    <s v="US"/>
    <s v="USD"/>
    <x v="965"/>
    <x v="965"/>
    <b v="0"/>
    <n v="6"/>
    <x v="1"/>
    <x v="8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15"/>
    <s v="US"/>
    <s v="USD"/>
    <x v="966"/>
    <x v="966"/>
    <b v="0"/>
    <n v="30"/>
    <x v="1"/>
    <x v="8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n v="18"/>
    <s v="US"/>
    <s v="USD"/>
    <x v="967"/>
    <x v="967"/>
    <b v="0"/>
    <n v="81"/>
    <x v="1"/>
    <x v="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"/>
    <s v="US"/>
    <s v="USD"/>
    <x v="968"/>
    <x v="968"/>
    <b v="0"/>
    <n v="4"/>
    <x v="1"/>
    <x v="8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n v="47"/>
    <s v="MX"/>
    <s v="MXN"/>
    <x v="969"/>
    <x v="969"/>
    <b v="0"/>
    <n v="11"/>
    <x v="1"/>
    <x v="8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46"/>
    <s v="CA"/>
    <s v="CAD"/>
    <x v="970"/>
    <x v="970"/>
    <b v="0"/>
    <n v="14"/>
    <x v="1"/>
    <x v="8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0"/>
    <s v="US"/>
    <s v="USD"/>
    <x v="971"/>
    <x v="971"/>
    <b v="0"/>
    <n v="5"/>
    <x v="1"/>
    <x v="8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35"/>
    <s v="US"/>
    <s v="USD"/>
    <x v="972"/>
    <x v="972"/>
    <b v="0"/>
    <n v="45"/>
    <x v="1"/>
    <x v="8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"/>
    <s v="US"/>
    <s v="USD"/>
    <x v="973"/>
    <x v="973"/>
    <b v="0"/>
    <n v="8"/>
    <x v="1"/>
    <x v="8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n v="1"/>
    <s v="US"/>
    <s v="USD"/>
    <x v="974"/>
    <x v="974"/>
    <b v="0"/>
    <n v="3"/>
    <x v="1"/>
    <x v="8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3"/>
    <s v="US"/>
    <s v="USD"/>
    <x v="975"/>
    <x v="975"/>
    <b v="0"/>
    <n v="24"/>
    <x v="1"/>
    <x v="8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2"/>
    <s v="AU"/>
    <s v="AUD"/>
    <x v="976"/>
    <x v="976"/>
    <b v="0"/>
    <n v="18"/>
    <x v="1"/>
    <x v="8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34"/>
    <s v="AT"/>
    <s v="EUR"/>
    <x v="977"/>
    <x v="977"/>
    <b v="0"/>
    <n v="12"/>
    <x v="1"/>
    <x v="8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n v="56"/>
    <s v="SE"/>
    <s v="SEK"/>
    <x v="978"/>
    <x v="978"/>
    <b v="0"/>
    <n v="123"/>
    <x v="1"/>
    <x v="8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83"/>
    <s v="US"/>
    <s v="USD"/>
    <x v="979"/>
    <x v="979"/>
    <b v="0"/>
    <n v="96"/>
    <x v="1"/>
    <x v="8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15"/>
    <s v="US"/>
    <s v="USD"/>
    <x v="980"/>
    <x v="980"/>
    <b v="0"/>
    <n v="31"/>
    <x v="1"/>
    <x v="8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0"/>
    <s v="US"/>
    <s v="USD"/>
    <x v="981"/>
    <x v="981"/>
    <b v="0"/>
    <n v="4"/>
    <x v="1"/>
    <x v="8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n v="0"/>
    <s v="US"/>
    <s v="USD"/>
    <x v="982"/>
    <x v="982"/>
    <b v="0"/>
    <n v="3"/>
    <x v="1"/>
    <x v="8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30"/>
    <s v="ES"/>
    <s v="EUR"/>
    <x v="983"/>
    <x v="983"/>
    <b v="0"/>
    <n v="179"/>
    <x v="1"/>
    <x v="8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"/>
    <s v="US"/>
    <s v="USD"/>
    <x v="984"/>
    <x v="984"/>
    <b v="0"/>
    <n v="3"/>
    <x v="1"/>
    <x v="8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"/>
    <s v="DE"/>
    <s v="EUR"/>
    <x v="985"/>
    <x v="985"/>
    <b v="0"/>
    <n v="23"/>
    <x v="1"/>
    <x v="8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3"/>
    <s v="GB"/>
    <s v="GBP"/>
    <x v="986"/>
    <x v="986"/>
    <b v="0"/>
    <n v="23"/>
    <x v="1"/>
    <x v="8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n v="13"/>
    <s v="NL"/>
    <s v="EUR"/>
    <x v="987"/>
    <x v="987"/>
    <b v="0"/>
    <n v="41"/>
    <x v="1"/>
    <x v="8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x v="988"/>
    <x v="988"/>
    <b v="0"/>
    <n v="0"/>
    <x v="1"/>
    <x v="8"/>
    <n v="0"/>
    <x v="2"/>
    <x v="8"/>
    <x v="988"/>
    <x v="988"/>
    <x v="2"/>
  </r>
  <r>
    <n v="989"/>
    <s v="Power Rope"/>
    <s v="The most useful phone charger you will ever buy"/>
    <n v="10000"/>
    <n v="1677"/>
    <x v="2"/>
    <n v="17"/>
    <s v="US"/>
    <s v="USD"/>
    <x v="989"/>
    <x v="989"/>
    <b v="0"/>
    <n v="32"/>
    <x v="1"/>
    <x v="8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0"/>
    <s v="US"/>
    <s v="USD"/>
    <x v="990"/>
    <x v="990"/>
    <b v="0"/>
    <n v="2"/>
    <x v="1"/>
    <x v="8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"/>
    <s v="GB"/>
    <s v="GBP"/>
    <x v="991"/>
    <x v="991"/>
    <b v="0"/>
    <n v="7"/>
    <x v="1"/>
    <x v="8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n v="0"/>
    <s v="US"/>
    <s v="USD"/>
    <x v="992"/>
    <x v="992"/>
    <b v="0"/>
    <n v="4"/>
    <x v="1"/>
    <x v="8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25"/>
    <s v="US"/>
    <s v="USD"/>
    <x v="993"/>
    <x v="993"/>
    <b v="0"/>
    <n v="196"/>
    <x v="1"/>
    <x v="8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"/>
    <s v="US"/>
    <s v="USD"/>
    <x v="994"/>
    <x v="994"/>
    <b v="0"/>
    <n v="11"/>
    <x v="1"/>
    <x v="8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"/>
    <s v="US"/>
    <s v="USD"/>
    <x v="995"/>
    <x v="995"/>
    <b v="0"/>
    <n v="9"/>
    <x v="1"/>
    <x v="8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n v="2"/>
    <s v="US"/>
    <s v="USD"/>
    <x v="996"/>
    <x v="996"/>
    <b v="0"/>
    <n v="5"/>
    <x v="1"/>
    <x v="8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n v="1"/>
    <s v="US"/>
    <s v="USD"/>
    <x v="997"/>
    <x v="997"/>
    <b v="0"/>
    <n v="8"/>
    <x v="1"/>
    <x v="8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n v="59"/>
    <s v="CA"/>
    <s v="CAD"/>
    <x v="998"/>
    <x v="998"/>
    <b v="0"/>
    <n v="229"/>
    <x v="1"/>
    <x v="8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8"/>
    <s v="CA"/>
    <s v="CAD"/>
    <x v="999"/>
    <x v="999"/>
    <b v="0"/>
    <n v="40"/>
    <x v="1"/>
    <x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"/>
    <s v="US"/>
    <s v="USD"/>
    <x v="1000"/>
    <x v="1000"/>
    <b v="0"/>
    <n v="6"/>
    <x v="1"/>
    <x v="8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04"/>
    <s v="GB"/>
    <s v="GBP"/>
    <x v="1001"/>
    <x v="1001"/>
    <b v="0"/>
    <n v="4"/>
    <x v="1"/>
    <x v="8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30"/>
    <s v="US"/>
    <s v="USD"/>
    <x v="1002"/>
    <x v="1002"/>
    <b v="0"/>
    <n v="22"/>
    <x v="1"/>
    <x v="8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16"/>
    <s v="FR"/>
    <s v="EUR"/>
    <x v="1003"/>
    <x v="1003"/>
    <b v="0"/>
    <n v="15"/>
    <x v="1"/>
    <x v="8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n v="82"/>
    <s v="US"/>
    <s v="USD"/>
    <x v="1004"/>
    <x v="1004"/>
    <b v="0"/>
    <n v="95"/>
    <x v="1"/>
    <x v="8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75"/>
    <s v="US"/>
    <s v="USD"/>
    <x v="1005"/>
    <x v="1005"/>
    <b v="0"/>
    <n v="161"/>
    <x v="1"/>
    <x v="8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6"/>
    <s v="US"/>
    <s v="USD"/>
    <x v="1006"/>
    <x v="1006"/>
    <b v="0"/>
    <n v="8"/>
    <x v="1"/>
    <x v="8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44"/>
    <s v="US"/>
    <s v="USD"/>
    <x v="1007"/>
    <x v="1007"/>
    <b v="0"/>
    <n v="76"/>
    <x v="1"/>
    <x v="8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0"/>
    <s v="MX"/>
    <s v="MXN"/>
    <x v="1008"/>
    <x v="1008"/>
    <b v="0"/>
    <n v="1"/>
    <x v="1"/>
    <x v="8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13"/>
    <s v="US"/>
    <s v="USD"/>
    <x v="1009"/>
    <x v="1009"/>
    <b v="0"/>
    <n v="101"/>
    <x v="1"/>
    <x v="8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0"/>
    <s v="US"/>
    <s v="USD"/>
    <x v="1010"/>
    <x v="1010"/>
    <b v="0"/>
    <n v="4"/>
    <x v="1"/>
    <x v="8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0"/>
    <s v="US"/>
    <s v="USD"/>
    <x v="1011"/>
    <x v="1011"/>
    <b v="0"/>
    <n v="1"/>
    <x v="1"/>
    <x v="8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35"/>
    <s v="US"/>
    <s v="USD"/>
    <x v="1012"/>
    <x v="1012"/>
    <b v="0"/>
    <n v="775"/>
    <x v="1"/>
    <x v="8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35"/>
    <s v="US"/>
    <s v="USD"/>
    <x v="1013"/>
    <x v="1013"/>
    <b v="0"/>
    <n v="90"/>
    <x v="1"/>
    <x v="8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n v="31"/>
    <s v="US"/>
    <s v="USD"/>
    <x v="1014"/>
    <x v="1014"/>
    <b v="0"/>
    <n v="16"/>
    <x v="1"/>
    <x v="8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n v="3"/>
    <s v="CH"/>
    <s v="CHF"/>
    <x v="1015"/>
    <x v="1015"/>
    <b v="0"/>
    <n v="6"/>
    <x v="1"/>
    <x v="8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3"/>
    <s v="US"/>
    <s v="USD"/>
    <x v="1016"/>
    <x v="1016"/>
    <b v="0"/>
    <n v="38"/>
    <x v="1"/>
    <x v="8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23"/>
    <s v="US"/>
    <s v="USD"/>
    <x v="1017"/>
    <x v="1017"/>
    <b v="0"/>
    <n v="355"/>
    <x v="1"/>
    <x v="8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n v="3"/>
    <s v="US"/>
    <s v="USD"/>
    <x v="1018"/>
    <x v="1018"/>
    <b v="0"/>
    <n v="7"/>
    <x v="1"/>
    <x v="8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n v="47"/>
    <s v="US"/>
    <s v="USD"/>
    <x v="1019"/>
    <x v="1019"/>
    <b v="0"/>
    <n v="400"/>
    <x v="1"/>
    <x v="8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06"/>
    <s v="CA"/>
    <s v="CAD"/>
    <x v="1020"/>
    <x v="1020"/>
    <b v="0"/>
    <n v="30"/>
    <x v="0"/>
    <x v="15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n v="352"/>
    <s v="US"/>
    <s v="USD"/>
    <x v="1021"/>
    <x v="1021"/>
    <b v="1"/>
    <n v="478"/>
    <x v="0"/>
    <x v="15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n v="115"/>
    <s v="US"/>
    <s v="USD"/>
    <x v="1022"/>
    <x v="1022"/>
    <b v="1"/>
    <n v="74"/>
    <x v="0"/>
    <x v="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n v="237"/>
    <s v="GB"/>
    <s v="GBP"/>
    <x v="1023"/>
    <x v="1023"/>
    <b v="0"/>
    <n v="131"/>
    <x v="0"/>
    <x v="15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19"/>
    <s v="SE"/>
    <s v="SEK"/>
    <x v="1024"/>
    <x v="1024"/>
    <b v="1"/>
    <n v="61"/>
    <x v="0"/>
    <x v="15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n v="110"/>
    <s v="US"/>
    <s v="USD"/>
    <x v="1025"/>
    <x v="1025"/>
    <b v="1"/>
    <n v="1071"/>
    <x v="0"/>
    <x v="15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00"/>
    <s v="GB"/>
    <s v="GBP"/>
    <x v="1026"/>
    <x v="1026"/>
    <b v="1"/>
    <n v="122"/>
    <x v="0"/>
    <x v="15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03"/>
    <s v="US"/>
    <s v="USD"/>
    <x v="1027"/>
    <x v="1027"/>
    <b v="1"/>
    <n v="111"/>
    <x v="0"/>
    <x v="15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17"/>
    <s v="GB"/>
    <s v="GBP"/>
    <x v="1028"/>
    <x v="1028"/>
    <b v="1"/>
    <n v="255"/>
    <x v="0"/>
    <x v="15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n v="112"/>
    <s v="SE"/>
    <s v="SEK"/>
    <x v="1029"/>
    <x v="1029"/>
    <b v="0"/>
    <n v="141"/>
    <x v="0"/>
    <x v="15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n v="342"/>
    <s v="US"/>
    <s v="USD"/>
    <x v="1030"/>
    <x v="1030"/>
    <b v="0"/>
    <n v="159"/>
    <x v="0"/>
    <x v="15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7"/>
    <s v="US"/>
    <s v="USD"/>
    <x v="1031"/>
    <x v="1031"/>
    <b v="0"/>
    <n v="99"/>
    <x v="0"/>
    <x v="15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n v="108"/>
    <s v="US"/>
    <s v="USD"/>
    <x v="1032"/>
    <x v="1032"/>
    <b v="0"/>
    <n v="96"/>
    <x v="0"/>
    <x v="15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03"/>
    <s v="GB"/>
    <s v="GBP"/>
    <x v="1033"/>
    <x v="1033"/>
    <b v="0"/>
    <n v="27"/>
    <x v="0"/>
    <x v="15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30"/>
    <s v="US"/>
    <s v="USD"/>
    <x v="1034"/>
    <x v="1034"/>
    <b v="0"/>
    <n v="166"/>
    <x v="0"/>
    <x v="15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08"/>
    <s v="US"/>
    <s v="USD"/>
    <x v="1035"/>
    <x v="1035"/>
    <b v="0"/>
    <n v="76"/>
    <x v="0"/>
    <x v="15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n v="112"/>
    <s v="US"/>
    <s v="USD"/>
    <x v="1036"/>
    <x v="1036"/>
    <b v="0"/>
    <n v="211"/>
    <x v="0"/>
    <x v="15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02"/>
    <s v="US"/>
    <s v="USD"/>
    <x v="1037"/>
    <x v="1037"/>
    <b v="0"/>
    <n v="21"/>
    <x v="0"/>
    <x v="15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45"/>
    <s v="US"/>
    <s v="USD"/>
    <x v="1038"/>
    <x v="1038"/>
    <b v="0"/>
    <n v="61"/>
    <x v="0"/>
    <x v="1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28"/>
    <s v="US"/>
    <s v="USD"/>
    <x v="1039"/>
    <x v="1039"/>
    <b v="0"/>
    <n v="30"/>
    <x v="0"/>
    <x v="15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0"/>
    <s v="US"/>
    <s v="USD"/>
    <x v="1040"/>
    <x v="1040"/>
    <b v="0"/>
    <n v="1"/>
    <x v="1"/>
    <x v="16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x v="1041"/>
    <x v="1041"/>
    <b v="0"/>
    <n v="0"/>
    <x v="1"/>
    <x v="16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2"/>
    <s v="US"/>
    <s v="USD"/>
    <x v="1042"/>
    <x v="1042"/>
    <b v="0"/>
    <n v="1"/>
    <x v="1"/>
    <x v="16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9"/>
    <s v="US"/>
    <s v="USD"/>
    <x v="1043"/>
    <x v="1043"/>
    <b v="0"/>
    <n v="292"/>
    <x v="1"/>
    <x v="16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0"/>
    <s v="US"/>
    <s v="USD"/>
    <x v="1044"/>
    <x v="1044"/>
    <b v="0"/>
    <n v="2"/>
    <x v="1"/>
    <x v="16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n v="3"/>
    <s v="US"/>
    <s v="USD"/>
    <x v="1045"/>
    <x v="1045"/>
    <b v="0"/>
    <n v="8"/>
    <x v="1"/>
    <x v="16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x v="1046"/>
    <x v="1046"/>
    <b v="0"/>
    <n v="0"/>
    <x v="1"/>
    <x v="16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n v="0"/>
    <s v="US"/>
    <s v="USD"/>
    <x v="1047"/>
    <x v="1047"/>
    <b v="0"/>
    <n v="1"/>
    <x v="1"/>
    <x v="16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"/>
    <s v="US"/>
    <s v="USD"/>
    <x v="1048"/>
    <x v="1048"/>
    <b v="0"/>
    <n v="4"/>
    <x v="1"/>
    <x v="16"/>
    <n v="53"/>
    <x v="5"/>
    <x v="16"/>
    <x v="1048"/>
    <x v="1048"/>
    <x v="2"/>
  </r>
  <r>
    <n v="1049"/>
    <s v="J1 (Canceled)"/>
    <s v="------"/>
    <n v="12000"/>
    <n v="0"/>
    <x v="1"/>
    <n v="0"/>
    <s v="US"/>
    <s v="USD"/>
    <x v="1049"/>
    <x v="1049"/>
    <b v="0"/>
    <n v="0"/>
    <x v="1"/>
    <x v="16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n v="0"/>
    <s v="US"/>
    <s v="USD"/>
    <x v="1050"/>
    <x v="1050"/>
    <b v="0"/>
    <n v="0"/>
    <x v="1"/>
    <x v="16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x v="1051"/>
    <x v="1051"/>
    <b v="0"/>
    <n v="0"/>
    <x v="1"/>
    <x v="16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x v="1052"/>
    <x v="1052"/>
    <b v="0"/>
    <n v="0"/>
    <x v="1"/>
    <x v="16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"/>
    <s v="US"/>
    <s v="USD"/>
    <x v="1053"/>
    <x v="1053"/>
    <b v="0"/>
    <n v="1"/>
    <x v="1"/>
    <x v="16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x v="1054"/>
    <x v="1054"/>
    <b v="0"/>
    <n v="0"/>
    <x v="1"/>
    <x v="16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x v="1055"/>
    <x v="1055"/>
    <b v="0"/>
    <n v="0"/>
    <x v="1"/>
    <x v="16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x v="1056"/>
    <x v="1056"/>
    <b v="0"/>
    <n v="0"/>
    <x v="1"/>
    <x v="16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x v="1057"/>
    <x v="1057"/>
    <b v="0"/>
    <n v="0"/>
    <x v="1"/>
    <x v="16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x v="1058"/>
    <x v="1058"/>
    <b v="0"/>
    <n v="0"/>
    <x v="1"/>
    <x v="16"/>
    <n v="0"/>
    <x v="5"/>
    <x v="16"/>
    <x v="1058"/>
    <x v="1058"/>
    <x v="0"/>
  </r>
  <r>
    <n v="1059"/>
    <s v="Voice Over Artist (Canceled)"/>
    <s v="Turning myself into a vocal artist."/>
    <n v="1100"/>
    <n v="0"/>
    <x v="1"/>
    <n v="0"/>
    <s v="US"/>
    <s v="USD"/>
    <x v="1059"/>
    <x v="1059"/>
    <b v="0"/>
    <n v="0"/>
    <x v="1"/>
    <x v="16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n v="1"/>
    <s v="US"/>
    <s v="USD"/>
    <x v="1060"/>
    <x v="1060"/>
    <b v="0"/>
    <n v="1"/>
    <x v="1"/>
    <x v="16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x v="1061"/>
    <x v="1061"/>
    <b v="0"/>
    <n v="0"/>
    <x v="1"/>
    <x v="16"/>
    <n v="0"/>
    <x v="5"/>
    <x v="16"/>
    <x v="1061"/>
    <x v="1061"/>
    <x v="2"/>
  </r>
  <r>
    <n v="1062"/>
    <s v="RETURNING AT A LATER DATE"/>
    <s v="SEE US ON PATREON www.badgirlartwork.com"/>
    <n v="199"/>
    <n v="190"/>
    <x v="1"/>
    <n v="95"/>
    <s v="US"/>
    <s v="USD"/>
    <x v="1062"/>
    <x v="1062"/>
    <b v="0"/>
    <n v="4"/>
    <x v="1"/>
    <x v="16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x v="1063"/>
    <x v="1063"/>
    <b v="0"/>
    <n v="0"/>
    <x v="1"/>
    <x v="16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9"/>
    <s v="US"/>
    <s v="USD"/>
    <x v="1064"/>
    <x v="1064"/>
    <b v="0"/>
    <n v="123"/>
    <x v="1"/>
    <x v="17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3"/>
    <s v="AU"/>
    <s v="AUD"/>
    <x v="1065"/>
    <x v="1065"/>
    <b v="0"/>
    <n v="5"/>
    <x v="1"/>
    <x v="17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n v="3"/>
    <s v="US"/>
    <s v="USD"/>
    <x v="1066"/>
    <x v="1066"/>
    <b v="0"/>
    <n v="148"/>
    <x v="1"/>
    <x v="17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26"/>
    <s v="US"/>
    <s v="USD"/>
    <x v="1067"/>
    <x v="1067"/>
    <b v="0"/>
    <n v="10"/>
    <x v="1"/>
    <x v="17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0"/>
    <s v="US"/>
    <s v="USD"/>
    <x v="1068"/>
    <x v="1068"/>
    <b v="0"/>
    <n v="4"/>
    <x v="1"/>
    <x v="17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n v="39"/>
    <s v="US"/>
    <s v="USD"/>
    <x v="1069"/>
    <x v="1069"/>
    <b v="0"/>
    <n v="21"/>
    <x v="1"/>
    <x v="17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1"/>
    <s v="US"/>
    <s v="USD"/>
    <x v="1070"/>
    <x v="1070"/>
    <b v="0"/>
    <n v="2"/>
    <x v="1"/>
    <x v="17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x v="1071"/>
    <x v="1071"/>
    <b v="0"/>
    <n v="0"/>
    <x v="1"/>
    <x v="17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0"/>
    <s v="US"/>
    <s v="USD"/>
    <x v="1072"/>
    <x v="1072"/>
    <b v="0"/>
    <n v="4"/>
    <x v="1"/>
    <x v="17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n v="1"/>
    <s v="US"/>
    <s v="USD"/>
    <x v="1073"/>
    <x v="1073"/>
    <b v="0"/>
    <n v="1"/>
    <x v="1"/>
    <x v="17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n v="6"/>
    <s v="US"/>
    <s v="USD"/>
    <x v="1074"/>
    <x v="1074"/>
    <b v="0"/>
    <n v="30"/>
    <x v="1"/>
    <x v="17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n v="5"/>
    <s v="US"/>
    <s v="USD"/>
    <x v="1075"/>
    <x v="1075"/>
    <b v="0"/>
    <n v="3"/>
    <x v="1"/>
    <x v="17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n v="63"/>
    <s v="US"/>
    <s v="USD"/>
    <x v="1076"/>
    <x v="1076"/>
    <b v="0"/>
    <n v="975"/>
    <x v="1"/>
    <x v="17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n v="29"/>
    <s v="US"/>
    <s v="USD"/>
    <x v="1077"/>
    <x v="1077"/>
    <b v="0"/>
    <n v="167"/>
    <x v="1"/>
    <x v="17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8"/>
    <s v="US"/>
    <s v="USD"/>
    <x v="1078"/>
    <x v="1078"/>
    <b v="0"/>
    <n v="5"/>
    <x v="1"/>
    <x v="17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"/>
    <s v="DE"/>
    <s v="EUR"/>
    <x v="1079"/>
    <x v="1079"/>
    <b v="0"/>
    <n v="18"/>
    <x v="1"/>
    <x v="17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n v="9"/>
    <s v="US"/>
    <s v="USD"/>
    <x v="1080"/>
    <x v="1080"/>
    <b v="0"/>
    <n v="98"/>
    <x v="1"/>
    <x v="17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n v="0"/>
    <s v="US"/>
    <s v="USD"/>
    <x v="1081"/>
    <x v="1081"/>
    <b v="0"/>
    <n v="4"/>
    <x v="1"/>
    <x v="17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n v="1"/>
    <s v="US"/>
    <s v="USD"/>
    <x v="1082"/>
    <x v="1082"/>
    <b v="0"/>
    <n v="3"/>
    <x v="1"/>
    <x v="17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1"/>
    <s v="CA"/>
    <s v="CAD"/>
    <x v="1083"/>
    <x v="1083"/>
    <b v="0"/>
    <n v="1"/>
    <x v="1"/>
    <x v="17"/>
    <n v="410"/>
    <x v="6"/>
    <x v="17"/>
    <x v="1083"/>
    <x v="1083"/>
    <x v="3"/>
  </r>
  <r>
    <n v="1084"/>
    <s v="My own channel"/>
    <s v="I want to start my own channel for gaming"/>
    <n v="550"/>
    <n v="0"/>
    <x v="2"/>
    <n v="0"/>
    <s v="US"/>
    <s v="USD"/>
    <x v="1084"/>
    <x v="1084"/>
    <b v="0"/>
    <n v="0"/>
    <x v="1"/>
    <x v="17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n v="3"/>
    <s v="CA"/>
    <s v="CAD"/>
    <x v="1085"/>
    <x v="1085"/>
    <b v="0"/>
    <n v="9"/>
    <x v="1"/>
    <x v="17"/>
    <n v="114"/>
    <x v="6"/>
    <x v="17"/>
    <x v="1085"/>
    <x v="1085"/>
    <x v="2"/>
  </r>
  <r>
    <n v="1086"/>
    <s v="Cyber Universe Online"/>
    <s v="Humanity's future in the Galaxy"/>
    <n v="18000"/>
    <n v="15"/>
    <x v="2"/>
    <n v="0"/>
    <s v="US"/>
    <s v="USD"/>
    <x v="1086"/>
    <x v="1086"/>
    <b v="0"/>
    <n v="2"/>
    <x v="1"/>
    <x v="17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x v="1087"/>
    <x v="1087"/>
    <b v="0"/>
    <n v="0"/>
    <x v="1"/>
    <x v="17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n v="14"/>
    <s v="US"/>
    <s v="USD"/>
    <x v="1088"/>
    <x v="1088"/>
    <b v="0"/>
    <n v="147"/>
    <x v="1"/>
    <x v="17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n v="8"/>
    <s v="FR"/>
    <s v="EUR"/>
    <x v="1089"/>
    <x v="1089"/>
    <b v="0"/>
    <n v="49"/>
    <x v="1"/>
    <x v="17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0"/>
    <s v="AU"/>
    <s v="AUD"/>
    <x v="1090"/>
    <x v="1090"/>
    <b v="0"/>
    <n v="1"/>
    <x v="1"/>
    <x v="17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3"/>
    <s v="GB"/>
    <s v="GBP"/>
    <x v="1091"/>
    <x v="1091"/>
    <b v="0"/>
    <n v="2"/>
    <x v="1"/>
    <x v="17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"/>
    <s v="US"/>
    <s v="USD"/>
    <x v="1092"/>
    <x v="1092"/>
    <b v="0"/>
    <n v="7"/>
    <x v="1"/>
    <x v="17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4"/>
    <s v="CA"/>
    <s v="CAD"/>
    <x v="1093"/>
    <x v="1093"/>
    <b v="0"/>
    <n v="4"/>
    <x v="1"/>
    <x v="17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n v="18"/>
    <s v="US"/>
    <s v="USD"/>
    <x v="1094"/>
    <x v="1094"/>
    <b v="0"/>
    <n v="27"/>
    <x v="1"/>
    <x v="17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n v="5"/>
    <s v="US"/>
    <s v="USD"/>
    <x v="1095"/>
    <x v="1095"/>
    <b v="0"/>
    <n v="94"/>
    <x v="1"/>
    <x v="17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18"/>
    <s v="US"/>
    <s v="USD"/>
    <x v="1096"/>
    <x v="1096"/>
    <b v="0"/>
    <n v="29"/>
    <x v="1"/>
    <x v="17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n v="0"/>
    <s v="US"/>
    <s v="USD"/>
    <x v="1097"/>
    <x v="1097"/>
    <b v="0"/>
    <n v="7"/>
    <x v="1"/>
    <x v="17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n v="7"/>
    <s v="US"/>
    <s v="USD"/>
    <x v="1098"/>
    <x v="1098"/>
    <b v="0"/>
    <n v="22"/>
    <x v="1"/>
    <x v="1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n v="1"/>
    <s v="GB"/>
    <s v="GBP"/>
    <x v="1099"/>
    <x v="1099"/>
    <b v="0"/>
    <n v="1"/>
    <x v="1"/>
    <x v="17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n v="3"/>
    <s v="DE"/>
    <s v="EUR"/>
    <x v="1100"/>
    <x v="1100"/>
    <b v="0"/>
    <n v="10"/>
    <x v="1"/>
    <x v="17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n v="0"/>
    <s v="US"/>
    <s v="USD"/>
    <x v="1101"/>
    <x v="1101"/>
    <b v="0"/>
    <n v="6"/>
    <x v="1"/>
    <x v="17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n v="5"/>
    <s v="US"/>
    <s v="USD"/>
    <x v="1102"/>
    <x v="1102"/>
    <b v="0"/>
    <n v="24"/>
    <x v="1"/>
    <x v="17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n v="2"/>
    <s v="US"/>
    <s v="USD"/>
    <x v="1103"/>
    <x v="1103"/>
    <b v="0"/>
    <n v="15"/>
    <x v="1"/>
    <x v="17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5"/>
    <s v="GB"/>
    <s v="GBP"/>
    <x v="1104"/>
    <x v="1104"/>
    <b v="0"/>
    <n v="37"/>
    <x v="1"/>
    <x v="17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n v="0"/>
    <s v="US"/>
    <s v="USD"/>
    <x v="1105"/>
    <x v="1105"/>
    <b v="0"/>
    <n v="20"/>
    <x v="1"/>
    <x v="17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n v="41"/>
    <s v="US"/>
    <s v="USD"/>
    <x v="1106"/>
    <x v="1106"/>
    <b v="0"/>
    <n v="7"/>
    <x v="1"/>
    <x v="17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x v="1107"/>
    <x v="1107"/>
    <b v="0"/>
    <n v="0"/>
    <x v="1"/>
    <x v="17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"/>
    <s v="US"/>
    <s v="USD"/>
    <x v="1108"/>
    <x v="1108"/>
    <b v="0"/>
    <n v="21"/>
    <x v="1"/>
    <x v="17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0"/>
    <s v="US"/>
    <s v="USD"/>
    <x v="1109"/>
    <x v="1109"/>
    <b v="0"/>
    <n v="3"/>
    <x v="1"/>
    <x v="17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n v="1"/>
    <s v="US"/>
    <s v="USD"/>
    <x v="1110"/>
    <x v="1110"/>
    <b v="0"/>
    <n v="11"/>
    <x v="1"/>
    <x v="17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n v="0"/>
    <s v="US"/>
    <s v="USD"/>
    <x v="1111"/>
    <x v="1111"/>
    <b v="0"/>
    <n v="1"/>
    <x v="1"/>
    <x v="17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36"/>
    <s v="US"/>
    <s v="USD"/>
    <x v="1112"/>
    <x v="1112"/>
    <b v="0"/>
    <n v="312"/>
    <x v="1"/>
    <x v="17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n v="1"/>
    <s v="GB"/>
    <s v="GBP"/>
    <x v="1113"/>
    <x v="1113"/>
    <b v="0"/>
    <n v="1"/>
    <x v="1"/>
    <x v="17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n v="0"/>
    <s v="GB"/>
    <s v="GBP"/>
    <x v="1114"/>
    <x v="1114"/>
    <b v="0"/>
    <n v="3"/>
    <x v="1"/>
    <x v="17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0"/>
    <s v="US"/>
    <s v="USD"/>
    <x v="1115"/>
    <x v="1115"/>
    <b v="0"/>
    <n v="4"/>
    <x v="1"/>
    <x v="17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n v="0"/>
    <s v="US"/>
    <s v="USD"/>
    <x v="1116"/>
    <x v="1116"/>
    <b v="0"/>
    <n v="10"/>
    <x v="1"/>
    <x v="17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n v="8"/>
    <s v="DE"/>
    <s v="EUR"/>
    <x v="1117"/>
    <x v="1117"/>
    <b v="0"/>
    <n v="8"/>
    <x v="1"/>
    <x v="17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"/>
    <s v="AU"/>
    <s v="AUD"/>
    <x v="1118"/>
    <x v="1118"/>
    <b v="0"/>
    <n v="3"/>
    <x v="1"/>
    <x v="17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0"/>
    <s v="US"/>
    <s v="USD"/>
    <x v="1119"/>
    <x v="1119"/>
    <b v="0"/>
    <n v="1"/>
    <x v="1"/>
    <x v="17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x v="1120"/>
    <x v="1120"/>
    <b v="0"/>
    <n v="0"/>
    <x v="1"/>
    <x v="17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n v="0"/>
    <s v="US"/>
    <s v="USD"/>
    <x v="1121"/>
    <x v="1121"/>
    <b v="0"/>
    <n v="5"/>
    <x v="1"/>
    <x v="17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x v="1122"/>
    <x v="1122"/>
    <b v="0"/>
    <n v="0"/>
    <x v="1"/>
    <x v="17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n v="0"/>
    <s v="US"/>
    <s v="USD"/>
    <x v="1123"/>
    <x v="1123"/>
    <b v="0"/>
    <n v="3"/>
    <x v="1"/>
    <x v="17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0"/>
    <s v="US"/>
    <s v="USD"/>
    <x v="1124"/>
    <x v="1124"/>
    <b v="0"/>
    <n v="7"/>
    <x v="1"/>
    <x v="18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x v="1125"/>
    <x v="1125"/>
    <b v="0"/>
    <n v="0"/>
    <x v="1"/>
    <x v="18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n v="1"/>
    <s v="US"/>
    <s v="USD"/>
    <x v="1126"/>
    <x v="1126"/>
    <b v="0"/>
    <n v="2"/>
    <x v="1"/>
    <x v="18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"/>
    <s v="US"/>
    <s v="USD"/>
    <x v="1127"/>
    <x v="1127"/>
    <b v="0"/>
    <n v="23"/>
    <x v="1"/>
    <x v="18"/>
    <n v="25.43"/>
    <x v="6"/>
    <x v="18"/>
    <x v="1127"/>
    <x v="1127"/>
    <x v="3"/>
  </r>
  <r>
    <n v="1128"/>
    <s v="Flying Turds"/>
    <s v="#havingfunFTW"/>
    <n v="1000"/>
    <n v="1"/>
    <x v="2"/>
    <n v="0"/>
    <s v="GB"/>
    <s v="GBP"/>
    <x v="1128"/>
    <x v="1128"/>
    <b v="0"/>
    <n v="1"/>
    <x v="1"/>
    <x v="18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n v="0"/>
    <s v="US"/>
    <s v="USD"/>
    <x v="1129"/>
    <x v="1129"/>
    <b v="0"/>
    <n v="2"/>
    <x v="1"/>
    <x v="18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0"/>
    <s v="US"/>
    <s v="USD"/>
    <x v="1130"/>
    <x v="1130"/>
    <b v="0"/>
    <n v="3"/>
    <x v="1"/>
    <x v="18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x v="1131"/>
    <x v="1131"/>
    <b v="0"/>
    <n v="0"/>
    <x v="1"/>
    <x v="18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n v="14"/>
    <s v="CA"/>
    <s v="CAD"/>
    <x v="1132"/>
    <x v="1132"/>
    <b v="0"/>
    <n v="13"/>
    <x v="1"/>
    <x v="18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n v="1"/>
    <s v="GB"/>
    <s v="GBP"/>
    <x v="1133"/>
    <x v="1133"/>
    <b v="0"/>
    <n v="1"/>
    <x v="1"/>
    <x v="18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n v="0"/>
    <s v="AU"/>
    <s v="AUD"/>
    <x v="1134"/>
    <x v="1134"/>
    <b v="0"/>
    <n v="1"/>
    <x v="1"/>
    <x v="18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n v="5"/>
    <s v="DE"/>
    <s v="EUR"/>
    <x v="1135"/>
    <x v="1135"/>
    <b v="0"/>
    <n v="1"/>
    <x v="1"/>
    <x v="18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"/>
    <s v="FR"/>
    <s v="EUR"/>
    <x v="1136"/>
    <x v="1136"/>
    <b v="0"/>
    <n v="6"/>
    <x v="1"/>
    <x v="18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40"/>
    <s v="US"/>
    <s v="USD"/>
    <x v="1137"/>
    <x v="1137"/>
    <b v="0"/>
    <n v="39"/>
    <x v="1"/>
    <x v="18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0"/>
    <s v="US"/>
    <s v="USD"/>
    <x v="1138"/>
    <x v="1138"/>
    <b v="0"/>
    <n v="4"/>
    <x v="1"/>
    <x v="18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n v="0"/>
    <s v="US"/>
    <s v="USD"/>
    <x v="1139"/>
    <x v="1139"/>
    <b v="0"/>
    <n v="1"/>
    <x v="1"/>
    <x v="18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x v="1140"/>
    <x v="1140"/>
    <b v="0"/>
    <n v="0"/>
    <x v="1"/>
    <x v="18"/>
    <n v="0"/>
    <x v="6"/>
    <x v="18"/>
    <x v="1140"/>
    <x v="1140"/>
    <x v="0"/>
  </r>
  <r>
    <n v="1141"/>
    <s v="Arena Z - Zombie Survival"/>
    <s v="I think this will be a great game!"/>
    <n v="500"/>
    <n v="0"/>
    <x v="2"/>
    <n v="0"/>
    <s v="DE"/>
    <s v="EUR"/>
    <x v="1141"/>
    <x v="1141"/>
    <b v="0"/>
    <n v="0"/>
    <x v="1"/>
    <x v="18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x v="1142"/>
    <x v="1142"/>
    <b v="0"/>
    <n v="0"/>
    <x v="1"/>
    <x v="18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n v="0"/>
    <s v="US"/>
    <s v="USD"/>
    <x v="1143"/>
    <x v="1143"/>
    <b v="0"/>
    <n v="8"/>
    <x v="1"/>
    <x v="18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x v="1144"/>
    <x v="1144"/>
    <b v="0"/>
    <n v="0"/>
    <x v="1"/>
    <x v="19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n v="0"/>
    <s v="US"/>
    <s v="USD"/>
    <x v="1145"/>
    <x v="1145"/>
    <b v="0"/>
    <n v="1"/>
    <x v="1"/>
    <x v="19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n v="9"/>
    <s v="US"/>
    <s v="USD"/>
    <x v="1146"/>
    <x v="1146"/>
    <b v="0"/>
    <n v="12"/>
    <x v="1"/>
    <x v="1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x v="1147"/>
    <x v="1147"/>
    <b v="0"/>
    <n v="0"/>
    <x v="1"/>
    <x v="19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n v="0"/>
    <s v="US"/>
    <s v="USD"/>
    <x v="1148"/>
    <x v="1148"/>
    <b v="0"/>
    <n v="3"/>
    <x v="1"/>
    <x v="19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n v="0"/>
    <s v="US"/>
    <s v="USD"/>
    <x v="1149"/>
    <x v="1149"/>
    <b v="0"/>
    <n v="2"/>
    <x v="1"/>
    <x v="19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n v="10"/>
    <s v="US"/>
    <s v="USD"/>
    <x v="1150"/>
    <x v="1150"/>
    <b v="0"/>
    <n v="6"/>
    <x v="1"/>
    <x v="19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x v="1151"/>
    <x v="1151"/>
    <b v="0"/>
    <n v="0"/>
    <x v="1"/>
    <x v="19"/>
    <n v="0"/>
    <x v="7"/>
    <x v="19"/>
    <x v="1151"/>
    <x v="1151"/>
    <x v="0"/>
  </r>
  <r>
    <n v="1152"/>
    <s v="Peruvian King Food Truck"/>
    <s v="Peruvian food truck with an LA twist."/>
    <n v="16000"/>
    <n v="911"/>
    <x v="2"/>
    <n v="6"/>
    <s v="US"/>
    <s v="USD"/>
    <x v="1152"/>
    <x v="1152"/>
    <b v="0"/>
    <n v="15"/>
    <x v="1"/>
    <x v="19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n v="1"/>
    <s v="US"/>
    <s v="USD"/>
    <x v="1153"/>
    <x v="1153"/>
    <b v="0"/>
    <n v="1"/>
    <x v="1"/>
    <x v="19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n v="7"/>
    <s v="US"/>
    <s v="USD"/>
    <x v="1154"/>
    <x v="1154"/>
    <b v="0"/>
    <n v="3"/>
    <x v="1"/>
    <x v="19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1"/>
    <s v="US"/>
    <s v="USD"/>
    <x v="1155"/>
    <x v="1155"/>
    <b v="0"/>
    <n v="8"/>
    <x v="1"/>
    <x v="19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x v="1156"/>
    <x v="1156"/>
    <b v="0"/>
    <n v="0"/>
    <x v="1"/>
    <x v="19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2"/>
    <s v="US"/>
    <s v="USD"/>
    <x v="1157"/>
    <x v="1157"/>
    <b v="0"/>
    <n v="3"/>
    <x v="1"/>
    <x v="19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0"/>
    <s v="US"/>
    <s v="USD"/>
    <x v="1158"/>
    <x v="1158"/>
    <b v="0"/>
    <n v="3"/>
    <x v="1"/>
    <x v="19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x v="1159"/>
    <x v="1159"/>
    <b v="0"/>
    <n v="0"/>
    <x v="1"/>
    <x v="19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4"/>
    <s v="US"/>
    <s v="USD"/>
    <x v="1160"/>
    <x v="1160"/>
    <b v="0"/>
    <n v="19"/>
    <x v="1"/>
    <x v="19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x v="1161"/>
    <x v="1161"/>
    <b v="0"/>
    <n v="0"/>
    <x v="1"/>
    <x v="19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0"/>
    <s v="US"/>
    <s v="USD"/>
    <x v="1162"/>
    <x v="1162"/>
    <b v="0"/>
    <n v="2"/>
    <x v="1"/>
    <x v="19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x v="1163"/>
    <x v="1163"/>
    <b v="0"/>
    <n v="0"/>
    <x v="1"/>
    <x v="19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x v="1164"/>
    <x v="1164"/>
    <b v="0"/>
    <n v="0"/>
    <x v="1"/>
    <x v="19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21"/>
    <s v="US"/>
    <s v="USD"/>
    <x v="1165"/>
    <x v="1165"/>
    <b v="0"/>
    <n v="25"/>
    <x v="1"/>
    <x v="19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19"/>
    <s v="US"/>
    <s v="USD"/>
    <x v="1166"/>
    <x v="1166"/>
    <b v="0"/>
    <n v="8"/>
    <x v="1"/>
    <x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n v="2"/>
    <s v="US"/>
    <s v="USD"/>
    <x v="1167"/>
    <x v="1167"/>
    <b v="0"/>
    <n v="16"/>
    <x v="1"/>
    <x v="19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n v="6"/>
    <s v="US"/>
    <s v="USD"/>
    <x v="1168"/>
    <x v="1168"/>
    <b v="0"/>
    <n v="3"/>
    <x v="1"/>
    <x v="19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0"/>
    <s v="US"/>
    <s v="USD"/>
    <x v="1169"/>
    <x v="1169"/>
    <b v="0"/>
    <n v="3"/>
    <x v="1"/>
    <x v="19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n v="0"/>
    <s v="GB"/>
    <s v="GBP"/>
    <x v="1170"/>
    <x v="1170"/>
    <b v="0"/>
    <n v="2"/>
    <x v="1"/>
    <x v="19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n v="0"/>
    <s v="US"/>
    <s v="USD"/>
    <x v="1171"/>
    <x v="1171"/>
    <b v="0"/>
    <n v="1"/>
    <x v="1"/>
    <x v="19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n v="0"/>
    <s v="US"/>
    <s v="USD"/>
    <x v="1172"/>
    <x v="1172"/>
    <b v="0"/>
    <n v="0"/>
    <x v="1"/>
    <x v="19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0"/>
    <s v="US"/>
    <s v="USD"/>
    <x v="1173"/>
    <x v="1173"/>
    <b v="0"/>
    <n v="1"/>
    <x v="1"/>
    <x v="19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n v="6"/>
    <s v="US"/>
    <s v="USD"/>
    <x v="1174"/>
    <x v="1174"/>
    <b v="0"/>
    <n v="19"/>
    <x v="1"/>
    <x v="19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n v="3"/>
    <s v="US"/>
    <s v="USD"/>
    <x v="1175"/>
    <x v="1175"/>
    <b v="0"/>
    <n v="9"/>
    <x v="1"/>
    <x v="19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n v="0"/>
    <s v="AU"/>
    <s v="AUD"/>
    <x v="1176"/>
    <x v="1176"/>
    <b v="0"/>
    <n v="1"/>
    <x v="1"/>
    <x v="19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x v="1177"/>
    <x v="1177"/>
    <b v="0"/>
    <n v="0"/>
    <x v="1"/>
    <x v="19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0"/>
    <s v="US"/>
    <s v="USD"/>
    <x v="1178"/>
    <x v="1178"/>
    <b v="0"/>
    <n v="1"/>
    <x v="1"/>
    <x v="19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n v="5"/>
    <s v="CA"/>
    <s v="CAD"/>
    <x v="1179"/>
    <x v="1179"/>
    <b v="0"/>
    <n v="5"/>
    <x v="1"/>
    <x v="19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n v="12"/>
    <s v="US"/>
    <s v="USD"/>
    <x v="1180"/>
    <x v="1180"/>
    <b v="0"/>
    <n v="85"/>
    <x v="1"/>
    <x v="19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n v="0"/>
    <s v="US"/>
    <s v="USD"/>
    <x v="1181"/>
    <x v="1181"/>
    <b v="0"/>
    <n v="3"/>
    <x v="1"/>
    <x v="19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"/>
    <s v="US"/>
    <s v="USD"/>
    <x v="1182"/>
    <x v="1182"/>
    <b v="0"/>
    <n v="4"/>
    <x v="1"/>
    <x v="19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4"/>
    <s v="US"/>
    <s v="USD"/>
    <x v="1183"/>
    <x v="1183"/>
    <b v="0"/>
    <n v="3"/>
    <x v="1"/>
    <x v="19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05"/>
    <s v="GB"/>
    <s v="GBP"/>
    <x v="1184"/>
    <x v="1184"/>
    <b v="0"/>
    <n v="375"/>
    <x v="0"/>
    <x v="20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05"/>
    <s v="US"/>
    <s v="USD"/>
    <x v="1185"/>
    <x v="1185"/>
    <b v="0"/>
    <n v="111"/>
    <x v="0"/>
    <x v="20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07"/>
    <s v="GB"/>
    <s v="GBP"/>
    <x v="1186"/>
    <x v="1186"/>
    <b v="0"/>
    <n v="123"/>
    <x v="0"/>
    <x v="20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04"/>
    <s v="US"/>
    <s v="USD"/>
    <x v="1187"/>
    <x v="1187"/>
    <b v="0"/>
    <n v="70"/>
    <x v="0"/>
    <x v="20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n v="161"/>
    <s v="CA"/>
    <s v="CAD"/>
    <x v="1188"/>
    <x v="1188"/>
    <b v="0"/>
    <n v="85"/>
    <x v="0"/>
    <x v="20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n v="108"/>
    <s v="US"/>
    <s v="USD"/>
    <x v="1189"/>
    <x v="1189"/>
    <b v="0"/>
    <n v="86"/>
    <x v="0"/>
    <x v="20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n v="135"/>
    <s v="US"/>
    <s v="USD"/>
    <x v="1190"/>
    <x v="1190"/>
    <b v="0"/>
    <n v="13"/>
    <x v="0"/>
    <x v="20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n v="109"/>
    <s v="US"/>
    <s v="USD"/>
    <x v="1191"/>
    <x v="1191"/>
    <b v="0"/>
    <n v="33"/>
    <x v="0"/>
    <x v="20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n v="290"/>
    <s v="GB"/>
    <s v="GBP"/>
    <x v="1192"/>
    <x v="1192"/>
    <b v="0"/>
    <n v="15"/>
    <x v="0"/>
    <x v="2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04"/>
    <s v="US"/>
    <s v="USD"/>
    <x v="1193"/>
    <x v="1193"/>
    <b v="0"/>
    <n v="273"/>
    <x v="0"/>
    <x v="20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22"/>
    <s v="IE"/>
    <s v="EUR"/>
    <x v="1194"/>
    <x v="1194"/>
    <b v="0"/>
    <n v="714"/>
    <x v="0"/>
    <x v="20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35"/>
    <s v="IT"/>
    <s v="EUR"/>
    <x v="1195"/>
    <x v="1195"/>
    <b v="0"/>
    <n v="170"/>
    <x v="0"/>
    <x v="20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n v="270"/>
    <s v="GB"/>
    <s v="GBP"/>
    <x v="1196"/>
    <x v="1196"/>
    <b v="0"/>
    <n v="512"/>
    <x v="0"/>
    <x v="2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53"/>
    <s v="US"/>
    <s v="USD"/>
    <x v="1197"/>
    <x v="1197"/>
    <b v="0"/>
    <n v="314"/>
    <x v="0"/>
    <x v="20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61"/>
    <s v="US"/>
    <s v="USD"/>
    <x v="1198"/>
    <x v="1198"/>
    <b v="0"/>
    <n v="167"/>
    <x v="0"/>
    <x v="20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01"/>
    <s v="GB"/>
    <s v="GBP"/>
    <x v="1199"/>
    <x v="1199"/>
    <b v="0"/>
    <n v="9"/>
    <x v="0"/>
    <x v="20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n v="126"/>
    <s v="US"/>
    <s v="USD"/>
    <x v="1200"/>
    <x v="1200"/>
    <b v="0"/>
    <n v="103"/>
    <x v="0"/>
    <x v="20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02"/>
    <s v="GB"/>
    <s v="GBP"/>
    <x v="1201"/>
    <x v="1201"/>
    <b v="0"/>
    <n v="111"/>
    <x v="0"/>
    <x v="20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99"/>
    <s v="AU"/>
    <s v="AUD"/>
    <x v="1202"/>
    <x v="1202"/>
    <b v="0"/>
    <n v="271"/>
    <x v="0"/>
    <x v="20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02"/>
    <s v="US"/>
    <s v="USD"/>
    <x v="1203"/>
    <x v="1203"/>
    <b v="0"/>
    <n v="101"/>
    <x v="0"/>
    <x v="20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03"/>
    <s v="US"/>
    <s v="USD"/>
    <x v="1204"/>
    <x v="1204"/>
    <b v="0"/>
    <n v="57"/>
    <x v="0"/>
    <x v="20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01"/>
    <s v="DE"/>
    <s v="EUR"/>
    <x v="1205"/>
    <x v="1205"/>
    <b v="0"/>
    <n v="62"/>
    <x v="0"/>
    <x v="20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15"/>
    <s v="AT"/>
    <s v="EUR"/>
    <x v="1206"/>
    <x v="1206"/>
    <b v="0"/>
    <n v="32"/>
    <x v="0"/>
    <x v="20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n v="104"/>
    <s v="IT"/>
    <s v="EUR"/>
    <x v="1207"/>
    <x v="1207"/>
    <b v="0"/>
    <n v="141"/>
    <x v="0"/>
    <x v="20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n v="155"/>
    <s v="US"/>
    <s v="USD"/>
    <x v="1208"/>
    <x v="1208"/>
    <b v="0"/>
    <n v="75"/>
    <x v="0"/>
    <x v="20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06"/>
    <s v="US"/>
    <s v="USD"/>
    <x v="1209"/>
    <x v="1209"/>
    <b v="0"/>
    <n v="46"/>
    <x v="0"/>
    <x v="20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n v="254"/>
    <s v="SE"/>
    <s v="SEK"/>
    <x v="1210"/>
    <x v="1210"/>
    <b v="0"/>
    <n v="103"/>
    <x v="0"/>
    <x v="20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n v="101"/>
    <s v="CA"/>
    <s v="CAD"/>
    <x v="1211"/>
    <x v="1211"/>
    <b v="0"/>
    <n v="6"/>
    <x v="0"/>
    <x v="20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29"/>
    <s v="US"/>
    <s v="USD"/>
    <x v="1212"/>
    <x v="1212"/>
    <b v="0"/>
    <n v="83"/>
    <x v="0"/>
    <x v="20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02"/>
    <s v="GB"/>
    <s v="GBP"/>
    <x v="1213"/>
    <x v="1213"/>
    <b v="0"/>
    <n v="108"/>
    <x v="0"/>
    <x v="20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32"/>
    <s v="US"/>
    <s v="USD"/>
    <x v="1214"/>
    <x v="1214"/>
    <b v="0"/>
    <n v="25"/>
    <x v="0"/>
    <x v="20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86"/>
    <s v="US"/>
    <s v="USD"/>
    <x v="1215"/>
    <x v="1215"/>
    <b v="0"/>
    <n v="549"/>
    <x v="0"/>
    <x v="20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n v="146"/>
    <s v="US"/>
    <s v="USD"/>
    <x v="1216"/>
    <x v="1216"/>
    <b v="0"/>
    <n v="222"/>
    <x v="0"/>
    <x v="20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03"/>
    <s v="US"/>
    <s v="USD"/>
    <x v="1217"/>
    <x v="1217"/>
    <b v="0"/>
    <n v="183"/>
    <x v="0"/>
    <x v="20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n v="172"/>
    <s v="US"/>
    <s v="USD"/>
    <x v="1218"/>
    <x v="1218"/>
    <b v="0"/>
    <n v="89"/>
    <x v="0"/>
    <x v="20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n v="159"/>
    <s v="US"/>
    <s v="USD"/>
    <x v="1219"/>
    <x v="1219"/>
    <b v="0"/>
    <n v="253"/>
    <x v="0"/>
    <x v="20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n v="104"/>
    <s v="DE"/>
    <s v="EUR"/>
    <x v="1220"/>
    <x v="1220"/>
    <b v="0"/>
    <n v="140"/>
    <x v="0"/>
    <x v="20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11"/>
    <s v="GB"/>
    <s v="GBP"/>
    <x v="1221"/>
    <x v="1221"/>
    <b v="0"/>
    <n v="103"/>
    <x v="0"/>
    <x v="20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n v="280"/>
    <s v="CA"/>
    <s v="CAD"/>
    <x v="1222"/>
    <x v="1222"/>
    <b v="0"/>
    <n v="138"/>
    <x v="0"/>
    <x v="2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n v="112"/>
    <s v="US"/>
    <s v="USD"/>
    <x v="1223"/>
    <x v="1223"/>
    <b v="0"/>
    <n v="191"/>
    <x v="0"/>
    <x v="20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n v="7"/>
    <s v="US"/>
    <s v="USD"/>
    <x v="1224"/>
    <x v="1224"/>
    <b v="0"/>
    <n v="18"/>
    <x v="1"/>
    <x v="21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"/>
    <s v="US"/>
    <s v="USD"/>
    <x v="1225"/>
    <x v="1225"/>
    <b v="0"/>
    <n v="3"/>
    <x v="1"/>
    <x v="21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"/>
    <s v="US"/>
    <s v="USD"/>
    <x v="1226"/>
    <x v="1226"/>
    <b v="0"/>
    <n v="40"/>
    <x v="1"/>
    <x v="21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x v="1227"/>
    <x v="1227"/>
    <b v="0"/>
    <n v="0"/>
    <x v="1"/>
    <x v="21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29"/>
    <s v="US"/>
    <s v="USD"/>
    <x v="1228"/>
    <x v="1228"/>
    <b v="0"/>
    <n v="24"/>
    <x v="1"/>
    <x v="21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1"/>
    <s v="US"/>
    <s v="USD"/>
    <x v="1229"/>
    <x v="1229"/>
    <b v="0"/>
    <n v="1"/>
    <x v="1"/>
    <x v="2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x v="1230"/>
    <x v="1230"/>
    <b v="0"/>
    <n v="0"/>
    <x v="1"/>
    <x v="21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x v="1231"/>
    <x v="1231"/>
    <b v="0"/>
    <n v="0"/>
    <x v="1"/>
    <x v="21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1"/>
    <s v="US"/>
    <s v="USD"/>
    <x v="1232"/>
    <x v="1232"/>
    <b v="0"/>
    <n v="1"/>
    <x v="1"/>
    <x v="2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2"/>
    <s v="US"/>
    <s v="USD"/>
    <x v="1233"/>
    <x v="1233"/>
    <b v="0"/>
    <n v="6"/>
    <x v="1"/>
    <x v="21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x v="1234"/>
    <x v="1234"/>
    <b v="0"/>
    <n v="0"/>
    <x v="1"/>
    <x v="21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"/>
    <s v="US"/>
    <s v="USD"/>
    <x v="1235"/>
    <x v="1235"/>
    <b v="0"/>
    <n v="6"/>
    <x v="1"/>
    <x v="21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n v="0"/>
    <s v="US"/>
    <s v="USD"/>
    <x v="1236"/>
    <x v="1236"/>
    <b v="0"/>
    <n v="0"/>
    <x v="1"/>
    <x v="21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x v="1237"/>
    <x v="1237"/>
    <b v="0"/>
    <n v="0"/>
    <x v="1"/>
    <x v="21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18"/>
    <s v="US"/>
    <s v="USD"/>
    <x v="1238"/>
    <x v="1238"/>
    <b v="0"/>
    <n v="3"/>
    <x v="1"/>
    <x v="21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n v="0"/>
    <s v="US"/>
    <s v="USD"/>
    <x v="1239"/>
    <x v="1239"/>
    <b v="0"/>
    <n v="0"/>
    <x v="1"/>
    <x v="21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n v="3"/>
    <s v="US"/>
    <s v="USD"/>
    <x v="1240"/>
    <x v="1240"/>
    <b v="0"/>
    <n v="8"/>
    <x v="1"/>
    <x v="21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51"/>
    <s v="US"/>
    <s v="USD"/>
    <x v="1241"/>
    <x v="1241"/>
    <b v="0"/>
    <n v="34"/>
    <x v="1"/>
    <x v="2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1"/>
    <s v="US"/>
    <s v="USD"/>
    <x v="1242"/>
    <x v="1242"/>
    <b v="0"/>
    <n v="1"/>
    <x v="1"/>
    <x v="2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14"/>
    <s v="US"/>
    <s v="USD"/>
    <x v="1243"/>
    <x v="1243"/>
    <b v="0"/>
    <n v="38"/>
    <x v="1"/>
    <x v="21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04"/>
    <s v="US"/>
    <s v="USD"/>
    <x v="1244"/>
    <x v="1244"/>
    <b v="1"/>
    <n v="45"/>
    <x v="0"/>
    <x v="11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20"/>
    <s v="US"/>
    <s v="USD"/>
    <x v="1245"/>
    <x v="1245"/>
    <b v="1"/>
    <n v="17"/>
    <x v="0"/>
    <x v="11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17"/>
    <s v="US"/>
    <s v="USD"/>
    <x v="1246"/>
    <x v="1246"/>
    <b v="1"/>
    <n v="31"/>
    <x v="0"/>
    <x v="11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n v="122"/>
    <s v="US"/>
    <s v="USD"/>
    <x v="1247"/>
    <x v="1247"/>
    <b v="1"/>
    <n v="50"/>
    <x v="0"/>
    <x v="11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n v="152"/>
    <s v="US"/>
    <s v="USD"/>
    <x v="1248"/>
    <x v="1248"/>
    <b v="1"/>
    <n v="59"/>
    <x v="0"/>
    <x v="11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04"/>
    <s v="US"/>
    <s v="USD"/>
    <x v="1249"/>
    <x v="1249"/>
    <b v="1"/>
    <n v="81"/>
    <x v="0"/>
    <x v="11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00"/>
    <s v="US"/>
    <s v="USD"/>
    <x v="1250"/>
    <x v="1250"/>
    <b v="1"/>
    <n v="508"/>
    <x v="0"/>
    <x v="11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n v="102"/>
    <s v="US"/>
    <s v="USD"/>
    <x v="1251"/>
    <x v="1251"/>
    <b v="1"/>
    <n v="74"/>
    <x v="0"/>
    <x v="11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38"/>
    <s v="US"/>
    <s v="USD"/>
    <x v="1252"/>
    <x v="1252"/>
    <b v="1"/>
    <n v="141"/>
    <x v="0"/>
    <x v="11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33"/>
    <s v="US"/>
    <s v="USD"/>
    <x v="1253"/>
    <x v="1253"/>
    <b v="1"/>
    <n v="711"/>
    <x v="0"/>
    <x v="11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n v="199"/>
    <s v="US"/>
    <s v="USD"/>
    <x v="1254"/>
    <x v="1254"/>
    <b v="1"/>
    <n v="141"/>
    <x v="0"/>
    <x v="11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02"/>
    <s v="US"/>
    <s v="USD"/>
    <x v="1255"/>
    <x v="1255"/>
    <b v="1"/>
    <n v="109"/>
    <x v="0"/>
    <x v="11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18"/>
    <s v="US"/>
    <s v="USD"/>
    <x v="1256"/>
    <x v="1256"/>
    <b v="1"/>
    <n v="361"/>
    <x v="0"/>
    <x v="11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95"/>
    <s v="US"/>
    <s v="USD"/>
    <x v="1257"/>
    <x v="1257"/>
    <b v="1"/>
    <n v="176"/>
    <x v="0"/>
    <x v="11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n v="213"/>
    <s v="US"/>
    <s v="USD"/>
    <x v="1258"/>
    <x v="1258"/>
    <b v="1"/>
    <n v="670"/>
    <x v="0"/>
    <x v="11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n v="104"/>
    <s v="US"/>
    <s v="USD"/>
    <x v="1259"/>
    <x v="1259"/>
    <b v="1"/>
    <n v="96"/>
    <x v="0"/>
    <x v="11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14"/>
    <s v="US"/>
    <s v="USD"/>
    <x v="1260"/>
    <x v="1260"/>
    <b v="1"/>
    <n v="74"/>
    <x v="0"/>
    <x v="11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n v="101"/>
    <s v="US"/>
    <s v="USD"/>
    <x v="1261"/>
    <x v="1261"/>
    <b v="1"/>
    <n v="52"/>
    <x v="0"/>
    <x v="1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25"/>
    <s v="CA"/>
    <s v="CAD"/>
    <x v="1262"/>
    <x v="1262"/>
    <b v="1"/>
    <n v="105"/>
    <x v="0"/>
    <x v="11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n v="119"/>
    <s v="US"/>
    <s v="USD"/>
    <x v="1263"/>
    <x v="1263"/>
    <b v="1"/>
    <n v="41"/>
    <x v="0"/>
    <x v="11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66"/>
    <s v="US"/>
    <s v="USD"/>
    <x v="1264"/>
    <x v="1264"/>
    <b v="1"/>
    <n v="34"/>
    <x v="0"/>
    <x v="11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19"/>
    <s v="US"/>
    <s v="USD"/>
    <x v="1265"/>
    <x v="1265"/>
    <b v="1"/>
    <n v="66"/>
    <x v="0"/>
    <x v="11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n v="100"/>
    <s v="US"/>
    <s v="USD"/>
    <x v="1266"/>
    <x v="1266"/>
    <b v="1"/>
    <n v="50"/>
    <x v="0"/>
    <x v="11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02"/>
    <s v="US"/>
    <s v="USD"/>
    <x v="1267"/>
    <x v="1267"/>
    <b v="1"/>
    <n v="159"/>
    <x v="0"/>
    <x v="11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n v="117"/>
    <s v="US"/>
    <s v="USD"/>
    <x v="1268"/>
    <x v="1268"/>
    <b v="1"/>
    <n v="182"/>
    <x v="0"/>
    <x v="11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09"/>
    <s v="US"/>
    <s v="USD"/>
    <x v="1269"/>
    <x v="1269"/>
    <b v="1"/>
    <n v="206"/>
    <x v="0"/>
    <x v="11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n v="115"/>
    <s v="US"/>
    <s v="USD"/>
    <x v="1270"/>
    <x v="1270"/>
    <b v="1"/>
    <n v="169"/>
    <x v="0"/>
    <x v="11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02"/>
    <s v="US"/>
    <s v="USD"/>
    <x v="1271"/>
    <x v="1271"/>
    <b v="1"/>
    <n v="31"/>
    <x v="0"/>
    <x v="11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06"/>
    <s v="US"/>
    <s v="USD"/>
    <x v="1272"/>
    <x v="1272"/>
    <b v="1"/>
    <n v="28"/>
    <x v="0"/>
    <x v="11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04"/>
    <s v="CA"/>
    <s v="CAD"/>
    <x v="1273"/>
    <x v="1273"/>
    <b v="1"/>
    <n v="54"/>
    <x v="0"/>
    <x v="11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55"/>
    <s v="US"/>
    <s v="USD"/>
    <x v="1274"/>
    <x v="1274"/>
    <b v="1"/>
    <n v="467"/>
    <x v="0"/>
    <x v="11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62"/>
    <s v="US"/>
    <s v="USD"/>
    <x v="1275"/>
    <x v="1275"/>
    <b v="1"/>
    <n v="389"/>
    <x v="0"/>
    <x v="11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n v="104"/>
    <s v="US"/>
    <s v="USD"/>
    <x v="1276"/>
    <x v="1276"/>
    <b v="1"/>
    <n v="68"/>
    <x v="0"/>
    <x v="11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06"/>
    <s v="US"/>
    <s v="USD"/>
    <x v="1277"/>
    <x v="1277"/>
    <b v="1"/>
    <n v="413"/>
    <x v="0"/>
    <x v="11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55"/>
    <s v="US"/>
    <s v="USD"/>
    <x v="1278"/>
    <x v="1278"/>
    <b v="1"/>
    <n v="190"/>
    <x v="0"/>
    <x v="11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11"/>
    <s v="US"/>
    <s v="USD"/>
    <x v="1279"/>
    <x v="1279"/>
    <b v="1"/>
    <n v="189"/>
    <x v="0"/>
    <x v="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n v="111"/>
    <s v="US"/>
    <s v="USD"/>
    <x v="1280"/>
    <x v="1280"/>
    <b v="1"/>
    <n v="130"/>
    <x v="0"/>
    <x v="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11"/>
    <s v="US"/>
    <s v="USD"/>
    <x v="1281"/>
    <x v="1281"/>
    <b v="1"/>
    <n v="74"/>
    <x v="0"/>
    <x v="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24"/>
    <s v="US"/>
    <s v="USD"/>
    <x v="1282"/>
    <x v="1282"/>
    <b v="1"/>
    <n v="274"/>
    <x v="0"/>
    <x v="11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n v="211"/>
    <s v="US"/>
    <s v="USD"/>
    <x v="1283"/>
    <x v="1283"/>
    <b v="1"/>
    <n v="22"/>
    <x v="0"/>
    <x v="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01"/>
    <s v="US"/>
    <s v="USD"/>
    <x v="1284"/>
    <x v="1284"/>
    <b v="0"/>
    <n v="31"/>
    <x v="0"/>
    <x v="6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n v="102"/>
    <s v="GB"/>
    <s v="GBP"/>
    <x v="1285"/>
    <x v="1285"/>
    <b v="0"/>
    <n v="63"/>
    <x v="0"/>
    <x v="6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n v="108"/>
    <s v="GB"/>
    <s v="GBP"/>
    <x v="1286"/>
    <x v="1286"/>
    <b v="0"/>
    <n v="20"/>
    <x v="0"/>
    <x v="6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2"/>
    <s v="GB"/>
    <s v="GBP"/>
    <x v="1287"/>
    <x v="1287"/>
    <b v="0"/>
    <n v="25"/>
    <x v="0"/>
    <x v="6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00"/>
    <s v="US"/>
    <s v="USD"/>
    <x v="1288"/>
    <x v="1288"/>
    <b v="0"/>
    <n v="61"/>
    <x v="0"/>
    <x v="6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n v="125"/>
    <s v="US"/>
    <s v="USD"/>
    <x v="1289"/>
    <x v="1289"/>
    <b v="0"/>
    <n v="52"/>
    <x v="0"/>
    <x v="6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n v="109"/>
    <s v="US"/>
    <s v="USD"/>
    <x v="1290"/>
    <x v="1290"/>
    <b v="0"/>
    <n v="86"/>
    <x v="0"/>
    <x v="6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46"/>
    <s v="US"/>
    <s v="USD"/>
    <x v="1291"/>
    <x v="1291"/>
    <b v="0"/>
    <n v="42"/>
    <x v="0"/>
    <x v="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n v="110"/>
    <s v="GB"/>
    <s v="GBP"/>
    <x v="1292"/>
    <x v="1292"/>
    <b v="0"/>
    <n v="52"/>
    <x v="0"/>
    <x v="6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02"/>
    <s v="US"/>
    <s v="USD"/>
    <x v="1293"/>
    <x v="1293"/>
    <b v="0"/>
    <n v="120"/>
    <x v="0"/>
    <x v="6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n v="122"/>
    <s v="GB"/>
    <s v="GBP"/>
    <x v="1294"/>
    <x v="1294"/>
    <b v="0"/>
    <n v="22"/>
    <x v="0"/>
    <x v="6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02"/>
    <s v="GB"/>
    <s v="GBP"/>
    <x v="1295"/>
    <x v="1295"/>
    <b v="0"/>
    <n v="64"/>
    <x v="0"/>
    <x v="6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41"/>
    <s v="GB"/>
    <s v="GBP"/>
    <x v="1296"/>
    <x v="1296"/>
    <b v="0"/>
    <n v="23"/>
    <x v="0"/>
    <x v="6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10"/>
    <s v="US"/>
    <s v="USD"/>
    <x v="1297"/>
    <x v="1297"/>
    <b v="0"/>
    <n v="238"/>
    <x v="0"/>
    <x v="6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n v="105"/>
    <s v="GB"/>
    <s v="GBP"/>
    <x v="1298"/>
    <x v="1298"/>
    <b v="0"/>
    <n v="33"/>
    <x v="0"/>
    <x v="6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n v="124"/>
    <s v="US"/>
    <s v="USD"/>
    <x v="1299"/>
    <x v="1299"/>
    <b v="0"/>
    <n v="32"/>
    <x v="0"/>
    <x v="6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35"/>
    <s v="US"/>
    <s v="USD"/>
    <x v="1300"/>
    <x v="1300"/>
    <b v="0"/>
    <n v="24"/>
    <x v="0"/>
    <x v="6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03"/>
    <s v="US"/>
    <s v="USD"/>
    <x v="1301"/>
    <x v="1301"/>
    <b v="0"/>
    <n v="29"/>
    <x v="0"/>
    <x v="6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n v="100"/>
    <s v="US"/>
    <s v="USD"/>
    <x v="1302"/>
    <x v="1302"/>
    <b v="0"/>
    <n v="50"/>
    <x v="0"/>
    <x v="6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n v="130"/>
    <s v="GB"/>
    <s v="GBP"/>
    <x v="1303"/>
    <x v="1303"/>
    <b v="0"/>
    <n v="108"/>
    <x v="0"/>
    <x v="6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40"/>
    <s v="GB"/>
    <s v="GBP"/>
    <x v="1304"/>
    <x v="1304"/>
    <b v="0"/>
    <n v="104"/>
    <x v="1"/>
    <x v="8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26"/>
    <s v="US"/>
    <s v="USD"/>
    <x v="1305"/>
    <x v="1305"/>
    <b v="0"/>
    <n v="86"/>
    <x v="1"/>
    <x v="8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65"/>
    <s v="US"/>
    <s v="USD"/>
    <x v="1306"/>
    <x v="1306"/>
    <b v="0"/>
    <n v="356"/>
    <x v="1"/>
    <x v="8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n v="12"/>
    <s v="US"/>
    <s v="USD"/>
    <x v="1307"/>
    <x v="1307"/>
    <b v="0"/>
    <n v="45"/>
    <x v="1"/>
    <x v="8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n v="11"/>
    <s v="US"/>
    <s v="USD"/>
    <x v="1308"/>
    <x v="1308"/>
    <b v="0"/>
    <n v="38"/>
    <x v="1"/>
    <x v="8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n v="112"/>
    <s v="US"/>
    <s v="USD"/>
    <x v="1309"/>
    <x v="1309"/>
    <b v="0"/>
    <n v="35"/>
    <x v="1"/>
    <x v="8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n v="16"/>
    <s v="US"/>
    <s v="USD"/>
    <x v="1310"/>
    <x v="1310"/>
    <b v="0"/>
    <n v="24"/>
    <x v="1"/>
    <x v="8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32"/>
    <s v="US"/>
    <s v="USD"/>
    <x v="1311"/>
    <x v="1311"/>
    <b v="0"/>
    <n v="100"/>
    <x v="1"/>
    <x v="8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n v="1"/>
    <s v="US"/>
    <s v="USD"/>
    <x v="1312"/>
    <x v="1312"/>
    <b v="0"/>
    <n v="1"/>
    <x v="1"/>
    <x v="8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31"/>
    <s v="US"/>
    <s v="USD"/>
    <x v="1313"/>
    <x v="1313"/>
    <b v="0"/>
    <n v="122"/>
    <x v="1"/>
    <x v="8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"/>
    <s v="US"/>
    <s v="USD"/>
    <x v="1314"/>
    <x v="1314"/>
    <b v="0"/>
    <n v="11"/>
    <x v="1"/>
    <x v="8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n v="40"/>
    <s v="US"/>
    <s v="USD"/>
    <x v="1315"/>
    <x v="1315"/>
    <b v="0"/>
    <n v="248"/>
    <x v="1"/>
    <x v="8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n v="0"/>
    <s v="US"/>
    <s v="USD"/>
    <x v="1316"/>
    <x v="1316"/>
    <b v="0"/>
    <n v="1"/>
    <x v="1"/>
    <x v="8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"/>
    <s v="DK"/>
    <s v="DKK"/>
    <x v="1317"/>
    <x v="1317"/>
    <b v="0"/>
    <n v="19"/>
    <x v="1"/>
    <x v="8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15"/>
    <s v="US"/>
    <s v="USD"/>
    <x v="1318"/>
    <x v="1318"/>
    <b v="0"/>
    <n v="135"/>
    <x v="1"/>
    <x v="8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15"/>
    <s v="GB"/>
    <s v="GBP"/>
    <x v="1319"/>
    <x v="1319"/>
    <b v="0"/>
    <n v="9"/>
    <x v="1"/>
    <x v="8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"/>
    <s v="NL"/>
    <s v="EUR"/>
    <x v="1320"/>
    <x v="1320"/>
    <b v="0"/>
    <n v="3"/>
    <x v="1"/>
    <x v="8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"/>
    <s v="SE"/>
    <s v="SEK"/>
    <x v="1321"/>
    <x v="1321"/>
    <b v="0"/>
    <n v="7"/>
    <x v="1"/>
    <x v="8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0"/>
    <s v="GB"/>
    <s v="GBP"/>
    <x v="1322"/>
    <x v="1322"/>
    <b v="0"/>
    <n v="4"/>
    <x v="1"/>
    <x v="8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9"/>
    <s v="US"/>
    <s v="USD"/>
    <x v="1323"/>
    <x v="1323"/>
    <b v="0"/>
    <n v="44"/>
    <x v="1"/>
    <x v="8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10"/>
    <s v="US"/>
    <s v="USD"/>
    <x v="1324"/>
    <x v="1324"/>
    <b v="0"/>
    <n v="90"/>
    <x v="1"/>
    <x v="8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"/>
    <s v="US"/>
    <s v="USD"/>
    <x v="1325"/>
    <x v="1325"/>
    <b v="0"/>
    <n v="8"/>
    <x v="1"/>
    <x v="8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"/>
    <s v="US"/>
    <s v="USD"/>
    <x v="1326"/>
    <x v="1326"/>
    <b v="0"/>
    <n v="11"/>
    <x v="1"/>
    <x v="8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"/>
    <s v="US"/>
    <s v="USD"/>
    <x v="1327"/>
    <x v="1327"/>
    <b v="0"/>
    <n v="41"/>
    <x v="1"/>
    <x v="8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"/>
    <s v="US"/>
    <s v="USD"/>
    <x v="1328"/>
    <x v="1328"/>
    <b v="0"/>
    <n v="15"/>
    <x v="1"/>
    <x v="8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1"/>
    <s v="US"/>
    <s v="USD"/>
    <x v="1329"/>
    <x v="1329"/>
    <b v="0"/>
    <n v="9"/>
    <x v="1"/>
    <x v="8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22"/>
    <s v="US"/>
    <s v="USD"/>
    <x v="1330"/>
    <x v="1330"/>
    <b v="0"/>
    <n v="50"/>
    <x v="1"/>
    <x v="8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"/>
    <s v="US"/>
    <s v="USD"/>
    <x v="1331"/>
    <x v="1331"/>
    <b v="0"/>
    <n v="34"/>
    <x v="1"/>
    <x v="8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x v="1332"/>
    <x v="1332"/>
    <b v="0"/>
    <n v="0"/>
    <x v="1"/>
    <x v="8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x v="1333"/>
    <x v="1333"/>
    <b v="0"/>
    <n v="0"/>
    <x v="1"/>
    <x v="8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11"/>
    <s v="US"/>
    <s v="USD"/>
    <x v="1334"/>
    <x v="1334"/>
    <b v="0"/>
    <n v="276"/>
    <x v="1"/>
    <x v="8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n v="20"/>
    <s v="US"/>
    <s v="USD"/>
    <x v="1335"/>
    <x v="1335"/>
    <b v="0"/>
    <n v="16"/>
    <x v="1"/>
    <x v="8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85"/>
    <s v="US"/>
    <s v="USD"/>
    <x v="1336"/>
    <x v="1336"/>
    <b v="0"/>
    <n v="224"/>
    <x v="1"/>
    <x v="8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49"/>
    <s v="US"/>
    <s v="USD"/>
    <x v="1337"/>
    <x v="1337"/>
    <b v="0"/>
    <n v="140"/>
    <x v="1"/>
    <x v="8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"/>
    <s v="US"/>
    <s v="USD"/>
    <x v="1338"/>
    <x v="1338"/>
    <b v="0"/>
    <n v="15"/>
    <x v="1"/>
    <x v="8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n v="7"/>
    <s v="US"/>
    <s v="USD"/>
    <x v="1339"/>
    <x v="1339"/>
    <b v="0"/>
    <n v="37"/>
    <x v="1"/>
    <x v="8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x v="1340"/>
    <x v="1340"/>
    <b v="0"/>
    <n v="0"/>
    <x v="1"/>
    <x v="8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70"/>
    <s v="GB"/>
    <s v="GBP"/>
    <x v="1341"/>
    <x v="1341"/>
    <b v="0"/>
    <n v="46"/>
    <x v="1"/>
    <x v="8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0"/>
    <s v="US"/>
    <s v="USD"/>
    <x v="1342"/>
    <x v="1342"/>
    <b v="0"/>
    <n v="1"/>
    <x v="1"/>
    <x v="8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02"/>
    <s v="US"/>
    <s v="USD"/>
    <x v="1343"/>
    <x v="1343"/>
    <b v="0"/>
    <n v="323"/>
    <x v="1"/>
    <x v="8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78"/>
    <s v="CA"/>
    <s v="CAD"/>
    <x v="1344"/>
    <x v="1344"/>
    <b v="0"/>
    <n v="139"/>
    <x v="0"/>
    <x v="9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25"/>
    <s v="US"/>
    <s v="USD"/>
    <x v="1345"/>
    <x v="1345"/>
    <b v="0"/>
    <n v="7"/>
    <x v="0"/>
    <x v="9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n v="147"/>
    <s v="US"/>
    <s v="USD"/>
    <x v="1346"/>
    <x v="1346"/>
    <b v="0"/>
    <n v="149"/>
    <x v="0"/>
    <x v="9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02"/>
    <s v="US"/>
    <s v="USD"/>
    <x v="1347"/>
    <x v="1347"/>
    <b v="0"/>
    <n v="31"/>
    <x v="0"/>
    <x v="9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02"/>
    <s v="US"/>
    <s v="USD"/>
    <x v="1348"/>
    <x v="1348"/>
    <b v="0"/>
    <n v="26"/>
    <x v="0"/>
    <x v="9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04"/>
    <s v="CA"/>
    <s v="CAD"/>
    <x v="1349"/>
    <x v="1349"/>
    <b v="0"/>
    <n v="172"/>
    <x v="0"/>
    <x v="9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04"/>
    <s v="US"/>
    <s v="USD"/>
    <x v="1350"/>
    <x v="1350"/>
    <b v="0"/>
    <n v="78"/>
    <x v="0"/>
    <x v="9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n v="101"/>
    <s v="US"/>
    <s v="USD"/>
    <x v="1351"/>
    <x v="1351"/>
    <b v="0"/>
    <n v="120"/>
    <x v="0"/>
    <x v="9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36"/>
    <s v="US"/>
    <s v="USD"/>
    <x v="1352"/>
    <x v="1352"/>
    <b v="0"/>
    <n v="227"/>
    <x v="0"/>
    <x v="9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34"/>
    <s v="US"/>
    <s v="USD"/>
    <x v="1353"/>
    <x v="1353"/>
    <b v="0"/>
    <n v="42"/>
    <x v="0"/>
    <x v="9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30"/>
    <s v="GB"/>
    <s v="GBP"/>
    <x v="1354"/>
    <x v="1354"/>
    <b v="0"/>
    <n v="64"/>
    <x v="0"/>
    <x v="9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23"/>
    <s v="GB"/>
    <s v="GBP"/>
    <x v="1355"/>
    <x v="1355"/>
    <b v="0"/>
    <n v="121"/>
    <x v="0"/>
    <x v="9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83"/>
    <s v="US"/>
    <s v="USD"/>
    <x v="1356"/>
    <x v="1356"/>
    <b v="0"/>
    <n v="87"/>
    <x v="0"/>
    <x v="9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n v="125"/>
    <s v="US"/>
    <s v="USD"/>
    <x v="1357"/>
    <x v="1357"/>
    <b v="0"/>
    <n v="65"/>
    <x v="0"/>
    <x v="9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n v="112"/>
    <s v="US"/>
    <s v="USD"/>
    <x v="1358"/>
    <x v="1358"/>
    <b v="0"/>
    <n v="49"/>
    <x v="0"/>
    <x v="9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16"/>
    <s v="US"/>
    <s v="USD"/>
    <x v="1359"/>
    <x v="1359"/>
    <b v="0"/>
    <n v="19"/>
    <x v="0"/>
    <x v="9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n v="173"/>
    <s v="US"/>
    <s v="USD"/>
    <x v="1360"/>
    <x v="1360"/>
    <b v="0"/>
    <n v="81"/>
    <x v="0"/>
    <x v="9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26"/>
    <s v="GB"/>
    <s v="GBP"/>
    <x v="1361"/>
    <x v="1361"/>
    <b v="0"/>
    <n v="264"/>
    <x v="0"/>
    <x v="9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09"/>
    <s v="US"/>
    <s v="USD"/>
    <x v="1362"/>
    <x v="1362"/>
    <b v="0"/>
    <n v="25"/>
    <x v="0"/>
    <x v="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00"/>
    <s v="US"/>
    <s v="USD"/>
    <x v="1363"/>
    <x v="1363"/>
    <b v="0"/>
    <n v="5"/>
    <x v="0"/>
    <x v="9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19"/>
    <s v="DK"/>
    <s v="DKK"/>
    <x v="1364"/>
    <x v="1364"/>
    <b v="0"/>
    <n v="144"/>
    <x v="0"/>
    <x v="11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00"/>
    <s v="US"/>
    <s v="USD"/>
    <x v="1365"/>
    <x v="1365"/>
    <b v="0"/>
    <n v="92"/>
    <x v="0"/>
    <x v="11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n v="126"/>
    <s v="US"/>
    <s v="USD"/>
    <x v="1366"/>
    <x v="1366"/>
    <b v="0"/>
    <n v="147"/>
    <x v="0"/>
    <x v="11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14"/>
    <s v="US"/>
    <s v="USD"/>
    <x v="1367"/>
    <x v="1367"/>
    <b v="0"/>
    <n v="90"/>
    <x v="0"/>
    <x v="11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11"/>
    <s v="US"/>
    <s v="USD"/>
    <x v="1368"/>
    <x v="1368"/>
    <b v="0"/>
    <n v="87"/>
    <x v="0"/>
    <x v="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05"/>
    <s v="US"/>
    <s v="USD"/>
    <x v="1369"/>
    <x v="1369"/>
    <b v="0"/>
    <n v="406"/>
    <x v="0"/>
    <x v="11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n v="104"/>
    <s v="US"/>
    <s v="USD"/>
    <x v="1370"/>
    <x v="1370"/>
    <b v="0"/>
    <n v="20"/>
    <x v="0"/>
    <x v="11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"/>
    <s v="US"/>
    <s v="USD"/>
    <x v="1371"/>
    <x v="1371"/>
    <b v="0"/>
    <n v="70"/>
    <x v="0"/>
    <x v="11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n v="124"/>
    <s v="US"/>
    <s v="USD"/>
    <x v="1372"/>
    <x v="1372"/>
    <b v="0"/>
    <n v="16"/>
    <x v="0"/>
    <x v="11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n v="105"/>
    <s v="US"/>
    <s v="USD"/>
    <x v="1373"/>
    <x v="1373"/>
    <b v="0"/>
    <n v="52"/>
    <x v="0"/>
    <x v="11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89"/>
    <s v="US"/>
    <s v="USD"/>
    <x v="1374"/>
    <x v="1374"/>
    <b v="0"/>
    <n v="66"/>
    <x v="0"/>
    <x v="11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71"/>
    <s v="FR"/>
    <s v="EUR"/>
    <x v="1375"/>
    <x v="1375"/>
    <b v="0"/>
    <n v="109"/>
    <x v="0"/>
    <x v="1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n v="252"/>
    <s v="GB"/>
    <s v="GBP"/>
    <x v="1376"/>
    <x v="1376"/>
    <b v="0"/>
    <n v="168"/>
    <x v="0"/>
    <x v="11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16"/>
    <s v="US"/>
    <s v="USD"/>
    <x v="1377"/>
    <x v="1377"/>
    <b v="0"/>
    <n v="31"/>
    <x v="0"/>
    <x v="11"/>
    <n v="48.71"/>
    <x v="4"/>
    <x v="11"/>
    <x v="1377"/>
    <x v="1377"/>
    <x v="1"/>
  </r>
  <r>
    <n v="1378"/>
    <s v="SIX BY SEVEN"/>
    <s v="A psychedelic post rock masterpiece!"/>
    <n v="2000"/>
    <n v="4067"/>
    <x v="0"/>
    <n v="203"/>
    <s v="GB"/>
    <s v="GBP"/>
    <x v="1378"/>
    <x v="1378"/>
    <b v="0"/>
    <n v="133"/>
    <x v="0"/>
    <x v="11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n v="112"/>
    <s v="US"/>
    <s v="USD"/>
    <x v="1379"/>
    <x v="1379"/>
    <b v="0"/>
    <n v="151"/>
    <x v="0"/>
    <x v="11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n v="424"/>
    <s v="US"/>
    <s v="USD"/>
    <x v="1380"/>
    <x v="1380"/>
    <b v="0"/>
    <n v="5"/>
    <x v="0"/>
    <x v="11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07"/>
    <s v="US"/>
    <s v="USD"/>
    <x v="1381"/>
    <x v="1381"/>
    <b v="0"/>
    <n v="73"/>
    <x v="0"/>
    <x v="11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n v="104"/>
    <s v="US"/>
    <s v="USD"/>
    <x v="1382"/>
    <x v="1382"/>
    <b v="0"/>
    <n v="148"/>
    <x v="0"/>
    <x v="11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12"/>
    <s v="CA"/>
    <s v="CAD"/>
    <x v="1383"/>
    <x v="1383"/>
    <b v="0"/>
    <n v="93"/>
    <x v="0"/>
    <x v="11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24"/>
    <s v="US"/>
    <s v="USD"/>
    <x v="1384"/>
    <x v="1384"/>
    <b v="0"/>
    <n v="63"/>
    <x v="0"/>
    <x v="11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n v="110"/>
    <s v="DE"/>
    <s v="EUR"/>
    <x v="1385"/>
    <x v="1385"/>
    <b v="0"/>
    <n v="134"/>
    <x v="0"/>
    <x v="11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n v="219"/>
    <s v="US"/>
    <s v="USD"/>
    <x v="1386"/>
    <x v="1386"/>
    <b v="0"/>
    <n v="14"/>
    <x v="0"/>
    <x v="11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n v="137"/>
    <s v="US"/>
    <s v="USD"/>
    <x v="1387"/>
    <x v="1387"/>
    <b v="0"/>
    <n v="78"/>
    <x v="0"/>
    <x v="11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35"/>
    <s v="US"/>
    <s v="USD"/>
    <x v="1388"/>
    <x v="1388"/>
    <b v="0"/>
    <n v="112"/>
    <x v="0"/>
    <x v="11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n v="145"/>
    <s v="GB"/>
    <s v="GBP"/>
    <x v="1389"/>
    <x v="1389"/>
    <b v="0"/>
    <n v="34"/>
    <x v="0"/>
    <x v="11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n v="109"/>
    <s v="US"/>
    <s v="USD"/>
    <x v="1390"/>
    <x v="1390"/>
    <b v="0"/>
    <n v="19"/>
    <x v="0"/>
    <x v="11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n v="110"/>
    <s v="US"/>
    <s v="USD"/>
    <x v="1391"/>
    <x v="1391"/>
    <b v="0"/>
    <n v="13"/>
    <x v="0"/>
    <x v="11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n v="114"/>
    <s v="US"/>
    <s v="USD"/>
    <x v="1392"/>
    <x v="1392"/>
    <b v="0"/>
    <n v="104"/>
    <x v="0"/>
    <x v="11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n v="102"/>
    <s v="US"/>
    <s v="USD"/>
    <x v="1393"/>
    <x v="1393"/>
    <b v="0"/>
    <n v="52"/>
    <x v="0"/>
    <x v="11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22"/>
    <s v="US"/>
    <s v="USD"/>
    <x v="1394"/>
    <x v="1394"/>
    <b v="0"/>
    <n v="17"/>
    <x v="0"/>
    <x v="11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n v="112"/>
    <s v="US"/>
    <s v="USD"/>
    <x v="1395"/>
    <x v="1395"/>
    <b v="0"/>
    <n v="82"/>
    <x v="0"/>
    <x v="11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07"/>
    <s v="US"/>
    <s v="USD"/>
    <x v="1396"/>
    <x v="1396"/>
    <b v="0"/>
    <n v="73"/>
    <x v="0"/>
    <x v="11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14"/>
    <s v="US"/>
    <s v="USD"/>
    <x v="1397"/>
    <x v="1397"/>
    <b v="0"/>
    <n v="158"/>
    <x v="0"/>
    <x v="11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10"/>
    <s v="US"/>
    <s v="USD"/>
    <x v="1398"/>
    <x v="1398"/>
    <b v="0"/>
    <n v="65"/>
    <x v="0"/>
    <x v="11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26"/>
    <s v="US"/>
    <s v="USD"/>
    <x v="1399"/>
    <x v="1399"/>
    <b v="0"/>
    <n v="184"/>
    <x v="0"/>
    <x v="11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67"/>
    <s v="GB"/>
    <s v="GBP"/>
    <x v="1400"/>
    <x v="1400"/>
    <b v="0"/>
    <n v="34"/>
    <x v="0"/>
    <x v="11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97"/>
    <s v="US"/>
    <s v="USD"/>
    <x v="1401"/>
    <x v="1401"/>
    <b v="0"/>
    <n v="240"/>
    <x v="0"/>
    <x v="11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09"/>
    <s v="GB"/>
    <s v="GBP"/>
    <x v="1402"/>
    <x v="1402"/>
    <b v="0"/>
    <n v="113"/>
    <x v="0"/>
    <x v="11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n v="103"/>
    <s v="US"/>
    <s v="USD"/>
    <x v="1403"/>
    <x v="1403"/>
    <b v="0"/>
    <n v="66"/>
    <x v="0"/>
    <x v="11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n v="2"/>
    <s v="GB"/>
    <s v="GBP"/>
    <x v="1404"/>
    <x v="1404"/>
    <b v="1"/>
    <n v="5"/>
    <x v="1"/>
    <x v="2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n v="0"/>
    <s v="US"/>
    <s v="USD"/>
    <x v="1405"/>
    <x v="1405"/>
    <b v="1"/>
    <n v="17"/>
    <x v="1"/>
    <x v="22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n v="0"/>
    <s v="IT"/>
    <s v="EUR"/>
    <x v="1406"/>
    <x v="1406"/>
    <b v="0"/>
    <n v="3"/>
    <x v="1"/>
    <x v="22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1"/>
    <s v="US"/>
    <s v="USD"/>
    <x v="1407"/>
    <x v="1407"/>
    <b v="0"/>
    <n v="2"/>
    <x v="1"/>
    <x v="22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"/>
    <s v="GB"/>
    <s v="GBP"/>
    <x v="1408"/>
    <x v="1408"/>
    <b v="0"/>
    <n v="6"/>
    <x v="1"/>
    <x v="22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x v="1409"/>
    <x v="1409"/>
    <b v="0"/>
    <n v="0"/>
    <x v="1"/>
    <x v="22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0"/>
    <s v="IT"/>
    <s v="EUR"/>
    <x v="1410"/>
    <x v="1410"/>
    <b v="0"/>
    <n v="1"/>
    <x v="1"/>
    <x v="22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0"/>
    <s v="GB"/>
    <s v="GBP"/>
    <x v="1411"/>
    <x v="1411"/>
    <b v="0"/>
    <n v="3"/>
    <x v="1"/>
    <x v="22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n v="5"/>
    <s v="US"/>
    <s v="USD"/>
    <x v="1412"/>
    <x v="1412"/>
    <b v="0"/>
    <n v="13"/>
    <x v="1"/>
    <x v="22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5"/>
    <s v="IT"/>
    <s v="EUR"/>
    <x v="1413"/>
    <x v="1413"/>
    <b v="0"/>
    <n v="1"/>
    <x v="1"/>
    <x v="22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0"/>
    <s v="US"/>
    <s v="USD"/>
    <x v="1414"/>
    <x v="1414"/>
    <b v="0"/>
    <n v="1"/>
    <x v="1"/>
    <x v="22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18"/>
    <s v="US"/>
    <s v="USD"/>
    <x v="1415"/>
    <x v="1415"/>
    <b v="0"/>
    <n v="9"/>
    <x v="1"/>
    <x v="22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x v="1416"/>
    <x v="1416"/>
    <b v="0"/>
    <n v="0"/>
    <x v="1"/>
    <x v="22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"/>
    <s v="US"/>
    <s v="USD"/>
    <x v="1417"/>
    <x v="1417"/>
    <b v="0"/>
    <n v="2"/>
    <x v="1"/>
    <x v="22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n v="0"/>
    <s v="ES"/>
    <s v="EUR"/>
    <x v="1418"/>
    <x v="1418"/>
    <b v="0"/>
    <n v="1"/>
    <x v="1"/>
    <x v="22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"/>
    <s v="US"/>
    <s v="USD"/>
    <x v="1419"/>
    <x v="1419"/>
    <b v="0"/>
    <n v="10"/>
    <x v="1"/>
    <x v="22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n v="3"/>
    <s v="US"/>
    <s v="USD"/>
    <x v="1420"/>
    <x v="1420"/>
    <b v="0"/>
    <n v="3"/>
    <x v="1"/>
    <x v="22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0"/>
    <s v="SE"/>
    <s v="SEK"/>
    <x v="1421"/>
    <x v="1421"/>
    <b v="0"/>
    <n v="2"/>
    <x v="1"/>
    <x v="22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0"/>
    <s v="NZ"/>
    <s v="NZD"/>
    <x v="1422"/>
    <x v="1422"/>
    <b v="0"/>
    <n v="2"/>
    <x v="1"/>
    <x v="22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0"/>
    <s v="AU"/>
    <s v="AUD"/>
    <x v="1423"/>
    <x v="1423"/>
    <b v="0"/>
    <n v="1"/>
    <x v="1"/>
    <x v="22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n v="20"/>
    <s v="US"/>
    <s v="USD"/>
    <x v="1424"/>
    <x v="1424"/>
    <b v="0"/>
    <n v="14"/>
    <x v="1"/>
    <x v="22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x v="1425"/>
    <x v="1425"/>
    <b v="0"/>
    <n v="0"/>
    <x v="1"/>
    <x v="22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x v="1426"/>
    <x v="1426"/>
    <b v="0"/>
    <n v="0"/>
    <x v="1"/>
    <x v="22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n v="8"/>
    <s v="DE"/>
    <s v="EUR"/>
    <x v="1427"/>
    <x v="1427"/>
    <b v="0"/>
    <n v="4"/>
    <x v="1"/>
    <x v="22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5"/>
    <s v="ES"/>
    <s v="EUR"/>
    <x v="1428"/>
    <x v="1428"/>
    <b v="0"/>
    <n v="3"/>
    <x v="1"/>
    <x v="22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x v="1429"/>
    <x v="1429"/>
    <b v="0"/>
    <n v="0"/>
    <x v="1"/>
    <x v="22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n v="8"/>
    <s v="US"/>
    <s v="USD"/>
    <x v="1430"/>
    <x v="1430"/>
    <b v="0"/>
    <n v="5"/>
    <x v="1"/>
    <x v="22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32"/>
    <s v="US"/>
    <s v="USD"/>
    <x v="1431"/>
    <x v="1431"/>
    <b v="0"/>
    <n v="47"/>
    <x v="1"/>
    <x v="2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x v="1432"/>
    <x v="1432"/>
    <b v="0"/>
    <n v="0"/>
    <x v="1"/>
    <x v="22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7"/>
    <s v="IT"/>
    <s v="EUR"/>
    <x v="1433"/>
    <x v="1433"/>
    <b v="0"/>
    <n v="10"/>
    <x v="1"/>
    <x v="22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n v="10"/>
    <s v="DK"/>
    <s v="DKK"/>
    <x v="1434"/>
    <x v="1434"/>
    <b v="0"/>
    <n v="11"/>
    <x v="1"/>
    <x v="22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n v="0"/>
    <s v="IT"/>
    <s v="EUR"/>
    <x v="1435"/>
    <x v="1435"/>
    <b v="0"/>
    <n v="2"/>
    <x v="1"/>
    <x v="22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1"/>
    <s v="DE"/>
    <s v="EUR"/>
    <x v="1436"/>
    <x v="1436"/>
    <b v="0"/>
    <n v="2"/>
    <x v="1"/>
    <x v="22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27"/>
    <s v="US"/>
    <s v="USD"/>
    <x v="1437"/>
    <x v="1437"/>
    <b v="0"/>
    <n v="22"/>
    <x v="1"/>
    <x v="22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3"/>
    <s v="DK"/>
    <s v="DKK"/>
    <x v="1438"/>
    <x v="1438"/>
    <b v="0"/>
    <n v="8"/>
    <x v="1"/>
    <x v="22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7"/>
    <s v="CA"/>
    <s v="CAD"/>
    <x v="1439"/>
    <x v="1439"/>
    <b v="0"/>
    <n v="6"/>
    <x v="1"/>
    <x v="22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0"/>
    <s v="IT"/>
    <s v="EUR"/>
    <x v="1440"/>
    <x v="1440"/>
    <b v="0"/>
    <n v="1"/>
    <x v="1"/>
    <x v="22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"/>
    <s v="GB"/>
    <s v="GBP"/>
    <x v="1441"/>
    <x v="1441"/>
    <b v="0"/>
    <n v="3"/>
    <x v="1"/>
    <x v="22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x v="1442"/>
    <x v="1442"/>
    <b v="0"/>
    <n v="0"/>
    <x v="1"/>
    <x v="22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x v="1443"/>
    <x v="1443"/>
    <b v="0"/>
    <n v="0"/>
    <x v="1"/>
    <x v="22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x v="1444"/>
    <x v="1444"/>
    <b v="0"/>
    <n v="0"/>
    <x v="1"/>
    <x v="22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x v="1445"/>
    <x v="1445"/>
    <b v="0"/>
    <n v="0"/>
    <x v="1"/>
    <x v="22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x v="1446"/>
    <x v="1446"/>
    <b v="0"/>
    <n v="0"/>
    <x v="1"/>
    <x v="22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n v="0"/>
    <s v="US"/>
    <s v="USD"/>
    <x v="1447"/>
    <x v="1447"/>
    <b v="0"/>
    <n v="3"/>
    <x v="1"/>
    <x v="22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x v="1448"/>
    <x v="1448"/>
    <b v="0"/>
    <n v="0"/>
    <x v="1"/>
    <x v="22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x v="1449"/>
    <x v="1449"/>
    <b v="0"/>
    <n v="0"/>
    <x v="1"/>
    <x v="22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n v="0"/>
    <s v="US"/>
    <s v="USD"/>
    <x v="1450"/>
    <x v="1450"/>
    <b v="0"/>
    <n v="1"/>
    <x v="1"/>
    <x v="22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n v="0"/>
    <s v="US"/>
    <s v="USD"/>
    <x v="1451"/>
    <x v="1451"/>
    <b v="0"/>
    <n v="2"/>
    <x v="1"/>
    <x v="22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x v="1452"/>
    <x v="1452"/>
    <b v="0"/>
    <n v="0"/>
    <x v="1"/>
    <x v="22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x v="1453"/>
    <x v="1453"/>
    <b v="0"/>
    <n v="0"/>
    <x v="1"/>
    <x v="22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"/>
    <s v="ES"/>
    <s v="EUR"/>
    <x v="1454"/>
    <x v="1454"/>
    <b v="0"/>
    <n v="1"/>
    <x v="1"/>
    <x v="22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11"/>
    <s v="US"/>
    <s v="USD"/>
    <x v="1455"/>
    <x v="1455"/>
    <b v="0"/>
    <n v="7"/>
    <x v="1"/>
    <x v="22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n v="3"/>
    <s v="IT"/>
    <s v="EUR"/>
    <x v="1456"/>
    <x v="1456"/>
    <b v="0"/>
    <n v="3"/>
    <x v="1"/>
    <x v="22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x v="1457"/>
    <x v="1457"/>
    <b v="0"/>
    <n v="0"/>
    <x v="1"/>
    <x v="22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x v="1458"/>
    <x v="1458"/>
    <b v="0"/>
    <n v="0"/>
    <x v="1"/>
    <x v="22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x v="1459"/>
    <x v="1459"/>
    <b v="0"/>
    <n v="0"/>
    <x v="1"/>
    <x v="22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x v="1460"/>
    <x v="1460"/>
    <b v="0"/>
    <n v="0"/>
    <x v="1"/>
    <x v="22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n v="101"/>
    <s v="US"/>
    <s v="USD"/>
    <x v="1461"/>
    <x v="1461"/>
    <b v="1"/>
    <n v="340"/>
    <x v="0"/>
    <x v="23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n v="109"/>
    <s v="US"/>
    <s v="USD"/>
    <x v="1462"/>
    <x v="1462"/>
    <b v="1"/>
    <n v="150"/>
    <x v="0"/>
    <x v="23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48"/>
    <s v="US"/>
    <s v="USD"/>
    <x v="1463"/>
    <x v="1463"/>
    <b v="1"/>
    <n v="25"/>
    <x v="0"/>
    <x v="23"/>
    <n v="35.44"/>
    <x v="3"/>
    <x v="23"/>
    <x v="1463"/>
    <x v="1463"/>
    <x v="4"/>
  </r>
  <r>
    <n v="1464"/>
    <s v="Science Studio"/>
    <s v="The Best Science Media on the Web"/>
    <n v="5000"/>
    <n v="8160"/>
    <x v="0"/>
    <n v="163"/>
    <s v="US"/>
    <s v="USD"/>
    <x v="1464"/>
    <x v="1464"/>
    <b v="1"/>
    <n v="234"/>
    <x v="0"/>
    <x v="2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56"/>
    <s v="US"/>
    <s v="USD"/>
    <x v="1465"/>
    <x v="1465"/>
    <b v="1"/>
    <n v="2602"/>
    <x v="0"/>
    <x v="23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08"/>
    <s v="US"/>
    <s v="USD"/>
    <x v="1466"/>
    <x v="1466"/>
    <b v="1"/>
    <n v="248"/>
    <x v="0"/>
    <x v="23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n v="115"/>
    <s v="US"/>
    <s v="USD"/>
    <x v="1467"/>
    <x v="1467"/>
    <b v="1"/>
    <n v="600"/>
    <x v="0"/>
    <x v="23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02"/>
    <s v="US"/>
    <s v="USD"/>
    <x v="1468"/>
    <x v="1468"/>
    <b v="1"/>
    <n v="293"/>
    <x v="0"/>
    <x v="23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n v="108"/>
    <s v="US"/>
    <s v="USD"/>
    <x v="1469"/>
    <x v="1469"/>
    <b v="1"/>
    <n v="321"/>
    <x v="0"/>
    <x v="23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25"/>
    <s v="US"/>
    <s v="USD"/>
    <x v="1470"/>
    <x v="1470"/>
    <b v="1"/>
    <n v="81"/>
    <x v="0"/>
    <x v="23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n v="104"/>
    <s v="US"/>
    <s v="USD"/>
    <x v="1471"/>
    <x v="1471"/>
    <b v="1"/>
    <n v="343"/>
    <x v="0"/>
    <x v="23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39"/>
    <s v="US"/>
    <s v="USD"/>
    <x v="1472"/>
    <x v="1472"/>
    <b v="1"/>
    <n v="336"/>
    <x v="0"/>
    <x v="23"/>
    <n v="103.2"/>
    <x v="3"/>
    <x v="23"/>
    <x v="1472"/>
    <x v="1472"/>
    <x v="4"/>
  </r>
  <r>
    <n v="1473"/>
    <s v="ONE LOVES ONLY FORM"/>
    <s v="Public Radio Project"/>
    <n v="1500"/>
    <n v="1807.74"/>
    <x v="0"/>
    <n v="121"/>
    <s v="US"/>
    <s v="USD"/>
    <x v="1473"/>
    <x v="1473"/>
    <b v="1"/>
    <n v="47"/>
    <x v="0"/>
    <x v="23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12"/>
    <s v="US"/>
    <s v="USD"/>
    <x v="1474"/>
    <x v="1474"/>
    <b v="1"/>
    <n v="76"/>
    <x v="0"/>
    <x v="23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89"/>
    <s v="US"/>
    <s v="USD"/>
    <x v="1475"/>
    <x v="1475"/>
    <b v="1"/>
    <n v="441"/>
    <x v="0"/>
    <x v="23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n v="662"/>
    <s v="US"/>
    <s v="USD"/>
    <x v="1476"/>
    <x v="1476"/>
    <b v="1"/>
    <n v="916"/>
    <x v="0"/>
    <x v="23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11"/>
    <s v="US"/>
    <s v="USD"/>
    <x v="1477"/>
    <x v="1477"/>
    <b v="1"/>
    <n v="369"/>
    <x v="0"/>
    <x v="23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82"/>
    <s v="US"/>
    <s v="USD"/>
    <x v="1478"/>
    <x v="1478"/>
    <b v="1"/>
    <n v="20242"/>
    <x v="0"/>
    <x v="23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37"/>
    <s v="US"/>
    <s v="USD"/>
    <x v="1479"/>
    <x v="1479"/>
    <b v="1"/>
    <n v="71"/>
    <x v="0"/>
    <x v="23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n v="117"/>
    <s v="US"/>
    <s v="USD"/>
    <x v="1480"/>
    <x v="1480"/>
    <b v="1"/>
    <n v="635"/>
    <x v="0"/>
    <x v="23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"/>
    <s v="CA"/>
    <s v="CAD"/>
    <x v="1481"/>
    <x v="1481"/>
    <b v="0"/>
    <n v="6"/>
    <x v="1"/>
    <x v="10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0"/>
    <s v="US"/>
    <s v="USD"/>
    <x v="1482"/>
    <x v="1482"/>
    <b v="0"/>
    <n v="1"/>
    <x v="1"/>
    <x v="1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n v="1"/>
    <s v="US"/>
    <s v="USD"/>
    <x v="1483"/>
    <x v="1483"/>
    <b v="0"/>
    <n v="2"/>
    <x v="1"/>
    <x v="10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n v="0"/>
    <s v="US"/>
    <s v="USD"/>
    <x v="1484"/>
    <x v="1484"/>
    <b v="0"/>
    <n v="0"/>
    <x v="1"/>
    <x v="1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"/>
    <s v="US"/>
    <s v="USD"/>
    <x v="1485"/>
    <x v="1485"/>
    <b v="0"/>
    <n v="3"/>
    <x v="1"/>
    <x v="10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0"/>
    <s v="US"/>
    <s v="USD"/>
    <x v="1486"/>
    <x v="1486"/>
    <b v="0"/>
    <n v="3"/>
    <x v="1"/>
    <x v="1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x v="1487"/>
    <x v="1487"/>
    <b v="0"/>
    <n v="0"/>
    <x v="1"/>
    <x v="1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n v="2"/>
    <s v="AU"/>
    <s v="AUD"/>
    <x v="1488"/>
    <x v="1488"/>
    <b v="0"/>
    <n v="6"/>
    <x v="1"/>
    <x v="10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x v="1489"/>
    <x v="1489"/>
    <b v="0"/>
    <n v="0"/>
    <x v="1"/>
    <x v="1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31"/>
    <s v="US"/>
    <s v="USD"/>
    <x v="1490"/>
    <x v="1490"/>
    <b v="0"/>
    <n v="19"/>
    <x v="1"/>
    <x v="10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n v="8"/>
    <s v="US"/>
    <s v="USD"/>
    <x v="1491"/>
    <x v="1491"/>
    <b v="0"/>
    <n v="1"/>
    <x v="1"/>
    <x v="10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"/>
    <s v="US"/>
    <s v="USD"/>
    <x v="1492"/>
    <x v="1492"/>
    <b v="0"/>
    <n v="2"/>
    <x v="1"/>
    <x v="10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x v="1493"/>
    <x v="1493"/>
    <b v="0"/>
    <n v="0"/>
    <x v="1"/>
    <x v="1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9"/>
    <s v="US"/>
    <s v="USD"/>
    <x v="1494"/>
    <x v="1494"/>
    <b v="0"/>
    <n v="11"/>
    <x v="1"/>
    <x v="10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x v="1495"/>
    <x v="1495"/>
    <b v="0"/>
    <n v="0"/>
    <x v="1"/>
    <x v="1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x v="1496"/>
    <x v="1496"/>
    <b v="0"/>
    <n v="0"/>
    <x v="1"/>
    <x v="1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n v="0"/>
    <s v="US"/>
    <s v="USD"/>
    <x v="1497"/>
    <x v="1497"/>
    <b v="0"/>
    <n v="1"/>
    <x v="1"/>
    <x v="1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2"/>
    <s v="US"/>
    <s v="USD"/>
    <x v="1498"/>
    <x v="1498"/>
    <b v="0"/>
    <n v="3"/>
    <x v="1"/>
    <x v="10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n v="0"/>
    <s v="US"/>
    <s v="USD"/>
    <x v="1499"/>
    <x v="1499"/>
    <b v="0"/>
    <n v="1"/>
    <x v="1"/>
    <x v="1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25"/>
    <s v="US"/>
    <s v="USD"/>
    <x v="1500"/>
    <x v="1500"/>
    <b v="0"/>
    <n v="15"/>
    <x v="1"/>
    <x v="10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n v="166"/>
    <s v="CA"/>
    <s v="CAD"/>
    <x v="1501"/>
    <x v="1501"/>
    <b v="1"/>
    <n v="885"/>
    <x v="0"/>
    <x v="20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n v="101"/>
    <s v="GB"/>
    <s v="GBP"/>
    <x v="1502"/>
    <x v="1502"/>
    <b v="1"/>
    <n v="329"/>
    <x v="0"/>
    <x v="20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08"/>
    <s v="BE"/>
    <s v="EUR"/>
    <x v="1503"/>
    <x v="1503"/>
    <b v="1"/>
    <n v="71"/>
    <x v="0"/>
    <x v="20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n v="278"/>
    <s v="GB"/>
    <s v="GBP"/>
    <x v="1504"/>
    <x v="1504"/>
    <b v="1"/>
    <n v="269"/>
    <x v="0"/>
    <x v="20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04"/>
    <s v="DE"/>
    <s v="EUR"/>
    <x v="1505"/>
    <x v="1505"/>
    <b v="1"/>
    <n v="345"/>
    <x v="0"/>
    <x v="20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n v="111"/>
    <s v="GB"/>
    <s v="GBP"/>
    <x v="1506"/>
    <x v="1506"/>
    <b v="1"/>
    <n v="43"/>
    <x v="0"/>
    <x v="20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15"/>
    <s v="US"/>
    <s v="USD"/>
    <x v="1507"/>
    <x v="1507"/>
    <b v="1"/>
    <n v="33"/>
    <x v="0"/>
    <x v="20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11"/>
    <s v="US"/>
    <s v="USD"/>
    <x v="1508"/>
    <x v="1508"/>
    <b v="1"/>
    <n v="211"/>
    <x v="0"/>
    <x v="20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24"/>
    <s v="DE"/>
    <s v="EUR"/>
    <x v="1509"/>
    <x v="1509"/>
    <b v="1"/>
    <n v="196"/>
    <x v="0"/>
    <x v="20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01"/>
    <s v="GB"/>
    <s v="GBP"/>
    <x v="1510"/>
    <x v="1510"/>
    <b v="1"/>
    <n v="405"/>
    <x v="0"/>
    <x v="20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12"/>
    <s v="US"/>
    <s v="USD"/>
    <x v="1511"/>
    <x v="1511"/>
    <b v="1"/>
    <n v="206"/>
    <x v="0"/>
    <x v="20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59"/>
    <s v="US"/>
    <s v="USD"/>
    <x v="1512"/>
    <x v="1512"/>
    <b v="1"/>
    <n v="335"/>
    <x v="0"/>
    <x v="20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n v="150"/>
    <s v="GB"/>
    <s v="GBP"/>
    <x v="1513"/>
    <x v="1513"/>
    <b v="1"/>
    <n v="215"/>
    <x v="0"/>
    <x v="2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n v="106"/>
    <s v="US"/>
    <s v="USD"/>
    <x v="1514"/>
    <x v="1514"/>
    <b v="1"/>
    <n v="176"/>
    <x v="0"/>
    <x v="20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57"/>
    <s v="NO"/>
    <s v="NOK"/>
    <x v="1515"/>
    <x v="1515"/>
    <b v="1"/>
    <n v="555"/>
    <x v="0"/>
    <x v="20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09"/>
    <s v="US"/>
    <s v="USD"/>
    <x v="1516"/>
    <x v="1516"/>
    <b v="1"/>
    <n v="116"/>
    <x v="0"/>
    <x v="20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62"/>
    <s v="US"/>
    <s v="USD"/>
    <x v="1517"/>
    <x v="1517"/>
    <b v="1"/>
    <n v="615"/>
    <x v="0"/>
    <x v="20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n v="205"/>
    <s v="US"/>
    <s v="USD"/>
    <x v="1518"/>
    <x v="1518"/>
    <b v="1"/>
    <n v="236"/>
    <x v="0"/>
    <x v="20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03"/>
    <s v="US"/>
    <s v="USD"/>
    <x v="1519"/>
    <x v="1519"/>
    <b v="1"/>
    <n v="145"/>
    <x v="0"/>
    <x v="20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n v="103"/>
    <s v="US"/>
    <s v="USD"/>
    <x v="1520"/>
    <x v="1520"/>
    <b v="1"/>
    <n v="167"/>
    <x v="0"/>
    <x v="20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07"/>
    <s v="US"/>
    <s v="USD"/>
    <x v="1521"/>
    <x v="1521"/>
    <b v="1"/>
    <n v="235"/>
    <x v="0"/>
    <x v="20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9"/>
    <s v="US"/>
    <s v="USD"/>
    <x v="1522"/>
    <x v="1522"/>
    <b v="1"/>
    <n v="452"/>
    <x v="0"/>
    <x v="20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25"/>
    <s v="US"/>
    <s v="USD"/>
    <x v="1523"/>
    <x v="1523"/>
    <b v="1"/>
    <n v="241"/>
    <x v="0"/>
    <x v="20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n v="207"/>
    <s v="SE"/>
    <s v="SEK"/>
    <x v="1524"/>
    <x v="1524"/>
    <b v="1"/>
    <n v="28"/>
    <x v="0"/>
    <x v="20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74"/>
    <s v="US"/>
    <s v="USD"/>
    <x v="1525"/>
    <x v="1525"/>
    <b v="1"/>
    <n v="140"/>
    <x v="0"/>
    <x v="20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20"/>
    <s v="US"/>
    <s v="USD"/>
    <x v="1526"/>
    <x v="1526"/>
    <b v="1"/>
    <n v="280"/>
    <x v="0"/>
    <x v="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n v="110"/>
    <s v="US"/>
    <s v="USD"/>
    <x v="1527"/>
    <x v="1527"/>
    <b v="1"/>
    <n v="70"/>
    <x v="0"/>
    <x v="2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n v="282"/>
    <s v="US"/>
    <s v="USD"/>
    <x v="1528"/>
    <x v="1528"/>
    <b v="1"/>
    <n v="160"/>
    <x v="0"/>
    <x v="20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n v="101"/>
    <s v="US"/>
    <s v="USD"/>
    <x v="1529"/>
    <x v="1529"/>
    <b v="1"/>
    <n v="141"/>
    <x v="0"/>
    <x v="20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35"/>
    <s v="US"/>
    <s v="USD"/>
    <x v="1530"/>
    <x v="1530"/>
    <b v="1"/>
    <n v="874"/>
    <x v="0"/>
    <x v="20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76"/>
    <s v="US"/>
    <s v="USD"/>
    <x v="1531"/>
    <x v="1531"/>
    <b v="1"/>
    <n v="73"/>
    <x v="0"/>
    <x v="20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n v="484"/>
    <s v="AU"/>
    <s v="AUD"/>
    <x v="1532"/>
    <x v="1532"/>
    <b v="1"/>
    <n v="294"/>
    <x v="0"/>
    <x v="20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n v="145"/>
    <s v="US"/>
    <s v="USD"/>
    <x v="1533"/>
    <x v="1533"/>
    <b v="1"/>
    <n v="740"/>
    <x v="0"/>
    <x v="20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18"/>
    <s v="US"/>
    <s v="USD"/>
    <x v="1534"/>
    <x v="1534"/>
    <b v="1"/>
    <n v="369"/>
    <x v="0"/>
    <x v="20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32"/>
    <s v="US"/>
    <s v="USD"/>
    <x v="1535"/>
    <x v="1535"/>
    <b v="1"/>
    <n v="110"/>
    <x v="0"/>
    <x v="20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50"/>
    <s v="US"/>
    <s v="USD"/>
    <x v="1536"/>
    <x v="1536"/>
    <b v="1"/>
    <n v="455"/>
    <x v="0"/>
    <x v="2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n v="180"/>
    <s v="DE"/>
    <s v="EUR"/>
    <x v="1537"/>
    <x v="1537"/>
    <b v="1"/>
    <n v="224"/>
    <x v="0"/>
    <x v="2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03"/>
    <s v="US"/>
    <s v="USD"/>
    <x v="1538"/>
    <x v="1538"/>
    <b v="1"/>
    <n v="46"/>
    <x v="0"/>
    <x v="20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36"/>
    <s v="US"/>
    <s v="USD"/>
    <x v="1539"/>
    <x v="1539"/>
    <b v="0"/>
    <n v="284"/>
    <x v="0"/>
    <x v="20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18"/>
    <s v="US"/>
    <s v="USD"/>
    <x v="1540"/>
    <x v="1540"/>
    <b v="1"/>
    <n v="98"/>
    <x v="0"/>
    <x v="20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n v="0"/>
    <s v="US"/>
    <s v="USD"/>
    <x v="1541"/>
    <x v="1541"/>
    <b v="0"/>
    <n v="2"/>
    <x v="1"/>
    <x v="24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n v="4"/>
    <s v="CA"/>
    <s v="CAD"/>
    <x v="1542"/>
    <x v="1542"/>
    <b v="0"/>
    <n v="1"/>
    <x v="1"/>
    <x v="2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n v="0"/>
    <s v="US"/>
    <s v="USD"/>
    <x v="1543"/>
    <x v="1543"/>
    <b v="0"/>
    <n v="1"/>
    <x v="1"/>
    <x v="24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x v="1544"/>
    <x v="1544"/>
    <b v="0"/>
    <n v="0"/>
    <x v="1"/>
    <x v="24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n v="0"/>
    <s v="US"/>
    <s v="USD"/>
    <x v="1545"/>
    <x v="1545"/>
    <b v="0"/>
    <n v="1"/>
    <x v="1"/>
    <x v="24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9"/>
    <s v="GB"/>
    <s v="GBP"/>
    <x v="1546"/>
    <x v="1546"/>
    <b v="0"/>
    <n v="11"/>
    <x v="1"/>
    <x v="24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x v="1547"/>
    <x v="1547"/>
    <b v="0"/>
    <n v="0"/>
    <x v="1"/>
    <x v="24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n v="9"/>
    <s v="US"/>
    <s v="USD"/>
    <x v="1548"/>
    <x v="1548"/>
    <b v="0"/>
    <n v="1"/>
    <x v="1"/>
    <x v="24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n v="34"/>
    <s v="US"/>
    <s v="USD"/>
    <x v="1549"/>
    <x v="1549"/>
    <b v="0"/>
    <n v="6"/>
    <x v="1"/>
    <x v="2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3"/>
    <s v="GB"/>
    <s v="GBP"/>
    <x v="1550"/>
    <x v="1550"/>
    <b v="0"/>
    <n v="7"/>
    <x v="1"/>
    <x v="24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x v="1551"/>
    <x v="1551"/>
    <b v="0"/>
    <n v="0"/>
    <x v="1"/>
    <x v="24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49"/>
    <s v="US"/>
    <s v="USD"/>
    <x v="341"/>
    <x v="1552"/>
    <b v="0"/>
    <n v="16"/>
    <x v="1"/>
    <x v="24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x v="1552"/>
    <x v="1553"/>
    <b v="0"/>
    <n v="0"/>
    <x v="1"/>
    <x v="24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x v="1553"/>
    <x v="1554"/>
    <b v="0"/>
    <n v="0"/>
    <x v="1"/>
    <x v="24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x v="1554"/>
    <x v="1555"/>
    <b v="0"/>
    <n v="0"/>
    <x v="1"/>
    <x v="24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n v="45"/>
    <s v="CA"/>
    <s v="CAD"/>
    <x v="1555"/>
    <x v="1556"/>
    <b v="0"/>
    <n v="12"/>
    <x v="1"/>
    <x v="24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n v="4"/>
    <s v="US"/>
    <s v="USD"/>
    <x v="1556"/>
    <x v="1557"/>
    <b v="0"/>
    <n v="1"/>
    <x v="1"/>
    <x v="2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n v="5"/>
    <s v="GB"/>
    <s v="GBP"/>
    <x v="1557"/>
    <x v="1558"/>
    <b v="0"/>
    <n v="3"/>
    <x v="1"/>
    <x v="24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n v="0"/>
    <s v="US"/>
    <s v="USD"/>
    <x v="1558"/>
    <x v="1559"/>
    <b v="0"/>
    <n v="1"/>
    <x v="1"/>
    <x v="24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n v="4"/>
    <s v="US"/>
    <s v="USD"/>
    <x v="1559"/>
    <x v="1560"/>
    <b v="0"/>
    <n v="4"/>
    <x v="1"/>
    <x v="2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1"/>
    <s v="US"/>
    <s v="USD"/>
    <x v="1560"/>
    <x v="1561"/>
    <b v="0"/>
    <n v="1"/>
    <x v="1"/>
    <x v="25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x v="1561"/>
    <x v="1562"/>
    <b v="0"/>
    <n v="0"/>
    <x v="1"/>
    <x v="25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"/>
    <s v="GB"/>
    <s v="GBP"/>
    <x v="1562"/>
    <x v="1563"/>
    <b v="0"/>
    <n v="2"/>
    <x v="1"/>
    <x v="25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0"/>
    <s v="US"/>
    <s v="USD"/>
    <x v="1563"/>
    <x v="1564"/>
    <b v="0"/>
    <n v="1"/>
    <x v="1"/>
    <x v="25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3"/>
    <s v="US"/>
    <s v="USD"/>
    <x v="1564"/>
    <x v="1565"/>
    <b v="0"/>
    <n v="1"/>
    <x v="1"/>
    <x v="25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n v="21"/>
    <s v="US"/>
    <s v="USD"/>
    <x v="1565"/>
    <x v="1566"/>
    <b v="0"/>
    <n v="59"/>
    <x v="1"/>
    <x v="25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"/>
    <s v="US"/>
    <s v="USD"/>
    <x v="1566"/>
    <x v="1567"/>
    <b v="0"/>
    <n v="13"/>
    <x v="1"/>
    <x v="25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4"/>
    <s v="US"/>
    <s v="USD"/>
    <x v="1567"/>
    <x v="1568"/>
    <b v="0"/>
    <n v="22"/>
    <x v="1"/>
    <x v="25"/>
    <n v="155"/>
    <x v="3"/>
    <x v="25"/>
    <x v="1568"/>
    <x v="1567"/>
    <x v="3"/>
  </r>
  <r>
    <n v="1569"/>
    <s v="to be removed (Canceled)"/>
    <s v="to be removed"/>
    <n v="30000"/>
    <n v="0"/>
    <x v="1"/>
    <n v="0"/>
    <s v="US"/>
    <s v="USD"/>
    <x v="1568"/>
    <x v="1569"/>
    <b v="0"/>
    <n v="0"/>
    <x v="1"/>
    <x v="25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n v="41"/>
    <s v="US"/>
    <s v="USD"/>
    <x v="1569"/>
    <x v="1570"/>
    <b v="0"/>
    <n v="52"/>
    <x v="1"/>
    <x v="25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1"/>
    <s v="GB"/>
    <s v="GBP"/>
    <x v="1570"/>
    <x v="1571"/>
    <b v="0"/>
    <n v="4"/>
    <x v="1"/>
    <x v="25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5"/>
    <s v="GB"/>
    <s v="GBP"/>
    <x v="1571"/>
    <x v="1572"/>
    <b v="0"/>
    <n v="3"/>
    <x v="1"/>
    <x v="2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"/>
    <s v="CA"/>
    <s v="CAD"/>
    <x v="1572"/>
    <x v="1573"/>
    <b v="0"/>
    <n v="3"/>
    <x v="1"/>
    <x v="25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"/>
    <s v="US"/>
    <s v="USD"/>
    <x v="1573"/>
    <x v="1574"/>
    <b v="0"/>
    <n v="6"/>
    <x v="1"/>
    <x v="2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23"/>
    <s v="US"/>
    <s v="USD"/>
    <x v="1574"/>
    <x v="1575"/>
    <b v="0"/>
    <n v="35"/>
    <x v="1"/>
    <x v="25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n v="13"/>
    <s v="US"/>
    <s v="USD"/>
    <x v="1575"/>
    <x v="1576"/>
    <b v="0"/>
    <n v="10"/>
    <x v="1"/>
    <x v="25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1"/>
    <s v="US"/>
    <s v="USD"/>
    <x v="1576"/>
    <x v="1577"/>
    <b v="0"/>
    <n v="2"/>
    <x v="1"/>
    <x v="25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11"/>
    <s v="US"/>
    <s v="USD"/>
    <x v="1577"/>
    <x v="1578"/>
    <b v="0"/>
    <n v="4"/>
    <x v="1"/>
    <x v="25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"/>
    <s v="US"/>
    <s v="USD"/>
    <x v="1578"/>
    <x v="1579"/>
    <b v="0"/>
    <n v="2"/>
    <x v="1"/>
    <x v="25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x v="1579"/>
    <x v="1580"/>
    <b v="0"/>
    <n v="0"/>
    <x v="1"/>
    <x v="25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n v="1"/>
    <s v="GB"/>
    <s v="GBP"/>
    <x v="1580"/>
    <x v="1581"/>
    <b v="0"/>
    <n v="1"/>
    <x v="1"/>
    <x v="26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n v="9"/>
    <s v="US"/>
    <s v="USD"/>
    <x v="1581"/>
    <x v="1582"/>
    <b v="0"/>
    <n v="3"/>
    <x v="1"/>
    <x v="26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0"/>
    <s v="GB"/>
    <s v="GBP"/>
    <x v="1582"/>
    <x v="1583"/>
    <b v="0"/>
    <n v="1"/>
    <x v="1"/>
    <x v="26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x v="1583"/>
    <x v="1584"/>
    <b v="0"/>
    <n v="0"/>
    <x v="1"/>
    <x v="26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79"/>
    <s v="CA"/>
    <s v="CAD"/>
    <x v="1584"/>
    <x v="1585"/>
    <b v="0"/>
    <n v="12"/>
    <x v="1"/>
    <x v="26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n v="0"/>
    <s v="US"/>
    <s v="USD"/>
    <x v="1585"/>
    <x v="1586"/>
    <b v="0"/>
    <n v="0"/>
    <x v="1"/>
    <x v="26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0"/>
    <s v="US"/>
    <s v="USD"/>
    <x v="1586"/>
    <x v="1587"/>
    <b v="0"/>
    <n v="1"/>
    <x v="1"/>
    <x v="26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n v="0"/>
    <s v="US"/>
    <s v="USD"/>
    <x v="1587"/>
    <x v="1588"/>
    <b v="0"/>
    <n v="0"/>
    <x v="1"/>
    <x v="26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x v="1588"/>
    <x v="1589"/>
    <b v="0"/>
    <n v="0"/>
    <x v="1"/>
    <x v="26"/>
    <n v="0"/>
    <x v="8"/>
    <x v="26"/>
    <x v="1589"/>
    <x v="1588"/>
    <x v="0"/>
  </r>
  <r>
    <n v="1590"/>
    <s v="An Italian Adventure"/>
    <s v="Discover Italy through photography."/>
    <n v="60000"/>
    <n v="1020"/>
    <x v="2"/>
    <n v="2"/>
    <s v="IT"/>
    <s v="EUR"/>
    <x v="1589"/>
    <x v="1590"/>
    <b v="0"/>
    <n v="2"/>
    <x v="1"/>
    <x v="26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29"/>
    <s v="GB"/>
    <s v="GBP"/>
    <x v="1590"/>
    <x v="1591"/>
    <b v="0"/>
    <n v="92"/>
    <x v="1"/>
    <x v="26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n v="0"/>
    <s v="US"/>
    <s v="USD"/>
    <x v="1591"/>
    <x v="1592"/>
    <b v="0"/>
    <n v="0"/>
    <x v="1"/>
    <x v="26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n v="0"/>
    <s v="US"/>
    <s v="USD"/>
    <x v="1592"/>
    <x v="1593"/>
    <b v="0"/>
    <n v="3"/>
    <x v="1"/>
    <x v="26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n v="21"/>
    <s v="US"/>
    <s v="USD"/>
    <x v="1593"/>
    <x v="1594"/>
    <b v="0"/>
    <n v="10"/>
    <x v="1"/>
    <x v="26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0"/>
    <s v="US"/>
    <s v="USD"/>
    <x v="1594"/>
    <x v="1595"/>
    <b v="0"/>
    <n v="7"/>
    <x v="1"/>
    <x v="26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n v="2"/>
    <s v="GB"/>
    <s v="GBP"/>
    <x v="1595"/>
    <x v="1596"/>
    <b v="0"/>
    <n v="3"/>
    <x v="1"/>
    <x v="26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x v="1596"/>
    <x v="1597"/>
    <b v="0"/>
    <n v="0"/>
    <x v="1"/>
    <x v="26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0"/>
    <s v="US"/>
    <s v="USD"/>
    <x v="1597"/>
    <x v="1598"/>
    <b v="0"/>
    <n v="1"/>
    <x v="1"/>
    <x v="26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x v="1598"/>
    <x v="1599"/>
    <b v="0"/>
    <n v="0"/>
    <x v="1"/>
    <x v="26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n v="7"/>
    <s v="US"/>
    <s v="USD"/>
    <x v="1599"/>
    <x v="1600"/>
    <b v="0"/>
    <n v="9"/>
    <x v="1"/>
    <x v="26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n v="108"/>
    <s v="US"/>
    <s v="USD"/>
    <x v="1600"/>
    <x v="1601"/>
    <b v="0"/>
    <n v="56"/>
    <x v="0"/>
    <x v="11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n v="100"/>
    <s v="US"/>
    <s v="USD"/>
    <x v="1601"/>
    <x v="1602"/>
    <b v="0"/>
    <n v="32"/>
    <x v="0"/>
    <x v="11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n v="100"/>
    <s v="US"/>
    <s v="USD"/>
    <x v="1602"/>
    <x v="1603"/>
    <b v="0"/>
    <n v="30"/>
    <x v="0"/>
    <x v="11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22"/>
    <s v="US"/>
    <s v="USD"/>
    <x v="1603"/>
    <x v="1604"/>
    <b v="0"/>
    <n v="70"/>
    <x v="0"/>
    <x v="11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01"/>
    <s v="US"/>
    <s v="USD"/>
    <x v="1604"/>
    <x v="1605"/>
    <b v="0"/>
    <n v="44"/>
    <x v="0"/>
    <x v="1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01"/>
    <s v="US"/>
    <s v="USD"/>
    <x v="1605"/>
    <x v="1606"/>
    <b v="0"/>
    <n v="92"/>
    <x v="0"/>
    <x v="1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n v="145"/>
    <s v="US"/>
    <s v="USD"/>
    <x v="1606"/>
    <x v="1607"/>
    <b v="0"/>
    <n v="205"/>
    <x v="0"/>
    <x v="11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01"/>
    <s v="US"/>
    <s v="USD"/>
    <x v="1607"/>
    <x v="1608"/>
    <b v="0"/>
    <n v="23"/>
    <x v="0"/>
    <x v="1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18"/>
    <s v="US"/>
    <s v="USD"/>
    <x v="1608"/>
    <x v="1609"/>
    <b v="0"/>
    <n v="4"/>
    <x v="0"/>
    <x v="11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n v="272"/>
    <s v="US"/>
    <s v="USD"/>
    <x v="1609"/>
    <x v="1610"/>
    <b v="0"/>
    <n v="112"/>
    <x v="0"/>
    <x v="11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n v="125"/>
    <s v="US"/>
    <s v="USD"/>
    <x v="1610"/>
    <x v="1611"/>
    <b v="0"/>
    <n v="27"/>
    <x v="0"/>
    <x v="11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10"/>
    <s v="US"/>
    <s v="USD"/>
    <x v="1611"/>
    <x v="1612"/>
    <b v="0"/>
    <n v="11"/>
    <x v="0"/>
    <x v="11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02"/>
    <s v="US"/>
    <s v="USD"/>
    <x v="1612"/>
    <x v="1613"/>
    <b v="0"/>
    <n v="26"/>
    <x v="0"/>
    <x v="11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03"/>
    <s v="US"/>
    <s v="USD"/>
    <x v="1613"/>
    <x v="1614"/>
    <b v="0"/>
    <n v="77"/>
    <x v="0"/>
    <x v="11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14"/>
    <s v="US"/>
    <s v="USD"/>
    <x v="1614"/>
    <x v="1615"/>
    <b v="0"/>
    <n v="136"/>
    <x v="0"/>
    <x v="11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n v="104"/>
    <s v="US"/>
    <s v="USD"/>
    <x v="1615"/>
    <x v="1616"/>
    <b v="0"/>
    <n v="157"/>
    <x v="0"/>
    <x v="11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n v="146"/>
    <s v="US"/>
    <s v="USD"/>
    <x v="1616"/>
    <x v="1617"/>
    <b v="0"/>
    <n v="158"/>
    <x v="0"/>
    <x v="11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n v="105"/>
    <s v="US"/>
    <s v="USD"/>
    <x v="1617"/>
    <x v="1618"/>
    <b v="0"/>
    <n v="27"/>
    <x v="0"/>
    <x v="11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33"/>
    <s v="US"/>
    <s v="USD"/>
    <x v="1618"/>
    <x v="1619"/>
    <b v="0"/>
    <n v="23"/>
    <x v="0"/>
    <x v="11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n v="113"/>
    <s v="US"/>
    <s v="USD"/>
    <x v="1619"/>
    <x v="1620"/>
    <b v="0"/>
    <n v="17"/>
    <x v="0"/>
    <x v="11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21"/>
    <s v="US"/>
    <s v="USD"/>
    <x v="1620"/>
    <x v="1621"/>
    <b v="0"/>
    <n v="37"/>
    <x v="0"/>
    <x v="1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2"/>
    <s v="US"/>
    <s v="USD"/>
    <x v="1621"/>
    <x v="1622"/>
    <b v="0"/>
    <n v="65"/>
    <x v="0"/>
    <x v="11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01"/>
    <s v="GB"/>
    <s v="GBP"/>
    <x v="1622"/>
    <x v="1623"/>
    <b v="0"/>
    <n v="18"/>
    <x v="0"/>
    <x v="1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n v="118"/>
    <s v="US"/>
    <s v="USD"/>
    <x v="1623"/>
    <x v="1624"/>
    <b v="0"/>
    <n v="25"/>
    <x v="0"/>
    <x v="11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55"/>
    <s v="US"/>
    <s v="USD"/>
    <x v="1624"/>
    <x v="1625"/>
    <b v="0"/>
    <n v="104"/>
    <x v="0"/>
    <x v="11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n v="101"/>
    <s v="US"/>
    <s v="USD"/>
    <x v="1625"/>
    <x v="1626"/>
    <b v="0"/>
    <n v="108"/>
    <x v="0"/>
    <x v="1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17"/>
    <s v="US"/>
    <s v="USD"/>
    <x v="1626"/>
    <x v="1627"/>
    <b v="0"/>
    <n v="38"/>
    <x v="0"/>
    <x v="11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n v="101"/>
    <s v="US"/>
    <s v="USD"/>
    <x v="1627"/>
    <x v="1628"/>
    <b v="0"/>
    <n v="88"/>
    <x v="0"/>
    <x v="1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n v="104"/>
    <s v="US"/>
    <s v="USD"/>
    <x v="1628"/>
    <x v="1629"/>
    <b v="0"/>
    <n v="82"/>
    <x v="0"/>
    <x v="11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65"/>
    <s v="US"/>
    <s v="USD"/>
    <x v="1629"/>
    <x v="1630"/>
    <b v="0"/>
    <n v="126"/>
    <x v="0"/>
    <x v="11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56"/>
    <s v="US"/>
    <s v="USD"/>
    <x v="1630"/>
    <x v="1631"/>
    <b v="0"/>
    <n v="133"/>
    <x v="0"/>
    <x v="11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02"/>
    <s v="US"/>
    <s v="USD"/>
    <x v="1631"/>
    <x v="1632"/>
    <b v="0"/>
    <n v="47"/>
    <x v="0"/>
    <x v="11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n v="100"/>
    <s v="US"/>
    <s v="USD"/>
    <x v="1632"/>
    <x v="1633"/>
    <b v="0"/>
    <n v="58"/>
    <x v="0"/>
    <x v="11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n v="101"/>
    <s v="US"/>
    <s v="USD"/>
    <x v="1633"/>
    <x v="1634"/>
    <b v="0"/>
    <n v="32"/>
    <x v="0"/>
    <x v="1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25"/>
    <s v="US"/>
    <s v="USD"/>
    <x v="1634"/>
    <x v="1635"/>
    <b v="0"/>
    <n v="37"/>
    <x v="0"/>
    <x v="11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04"/>
    <s v="US"/>
    <s v="USD"/>
    <x v="1635"/>
    <x v="1636"/>
    <b v="0"/>
    <n v="87"/>
    <x v="0"/>
    <x v="11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04"/>
    <s v="US"/>
    <s v="USD"/>
    <x v="1636"/>
    <x v="1637"/>
    <b v="0"/>
    <n v="15"/>
    <x v="0"/>
    <x v="11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n v="105"/>
    <s v="US"/>
    <s v="USD"/>
    <x v="1637"/>
    <x v="1638"/>
    <b v="0"/>
    <n v="27"/>
    <x v="0"/>
    <x v="11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00"/>
    <s v="US"/>
    <s v="USD"/>
    <x v="1638"/>
    <x v="1639"/>
    <b v="0"/>
    <n v="19"/>
    <x v="0"/>
    <x v="11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70"/>
    <s v="US"/>
    <s v="USD"/>
    <x v="1639"/>
    <x v="1640"/>
    <b v="0"/>
    <n v="17"/>
    <x v="0"/>
    <x v="11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n v="101"/>
    <s v="US"/>
    <s v="USD"/>
    <x v="1640"/>
    <x v="1641"/>
    <b v="0"/>
    <n v="26"/>
    <x v="0"/>
    <x v="27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n v="100"/>
    <s v="US"/>
    <s v="USD"/>
    <x v="1641"/>
    <x v="1642"/>
    <b v="0"/>
    <n v="28"/>
    <x v="0"/>
    <x v="27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n v="125"/>
    <s v="US"/>
    <s v="USD"/>
    <x v="1642"/>
    <x v="1643"/>
    <b v="0"/>
    <n v="37"/>
    <x v="0"/>
    <x v="27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10"/>
    <s v="US"/>
    <s v="USD"/>
    <x v="1643"/>
    <x v="1644"/>
    <b v="0"/>
    <n v="128"/>
    <x v="0"/>
    <x v="27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11"/>
    <s v="US"/>
    <s v="USD"/>
    <x v="1644"/>
    <x v="1645"/>
    <b v="0"/>
    <n v="10"/>
    <x v="0"/>
    <x v="27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n v="110"/>
    <s v="GB"/>
    <s v="GBP"/>
    <x v="1645"/>
    <x v="1646"/>
    <b v="0"/>
    <n v="83"/>
    <x v="0"/>
    <x v="27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05"/>
    <s v="US"/>
    <s v="USD"/>
    <x v="1646"/>
    <x v="1647"/>
    <b v="0"/>
    <n v="46"/>
    <x v="0"/>
    <x v="27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25"/>
    <s v="US"/>
    <s v="USD"/>
    <x v="1647"/>
    <x v="1648"/>
    <b v="0"/>
    <n v="90"/>
    <x v="0"/>
    <x v="27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01"/>
    <s v="US"/>
    <s v="USD"/>
    <x v="1648"/>
    <x v="1649"/>
    <b v="0"/>
    <n v="81"/>
    <x v="0"/>
    <x v="27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n v="142"/>
    <s v="US"/>
    <s v="USD"/>
    <x v="1649"/>
    <x v="1650"/>
    <b v="0"/>
    <n v="32"/>
    <x v="0"/>
    <x v="27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1"/>
    <s v="US"/>
    <s v="USD"/>
    <x v="1650"/>
    <x v="1651"/>
    <b v="0"/>
    <n v="20"/>
    <x v="0"/>
    <x v="27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01"/>
    <s v="US"/>
    <s v="USD"/>
    <x v="1651"/>
    <x v="1652"/>
    <b v="0"/>
    <n v="70"/>
    <x v="0"/>
    <x v="27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74"/>
    <s v="US"/>
    <s v="USD"/>
    <x v="1652"/>
    <x v="1653"/>
    <b v="0"/>
    <n v="168"/>
    <x v="0"/>
    <x v="27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20"/>
    <s v="US"/>
    <s v="USD"/>
    <x v="1653"/>
    <x v="1654"/>
    <b v="0"/>
    <n v="34"/>
    <x v="0"/>
    <x v="27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n v="143"/>
    <s v="US"/>
    <s v="USD"/>
    <x v="1654"/>
    <x v="1655"/>
    <b v="0"/>
    <n v="48"/>
    <x v="0"/>
    <x v="27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00"/>
    <s v="US"/>
    <s v="USD"/>
    <x v="1655"/>
    <x v="1656"/>
    <b v="0"/>
    <n v="48"/>
    <x v="0"/>
    <x v="27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05"/>
    <s v="US"/>
    <s v="USD"/>
    <x v="1656"/>
    <x v="1657"/>
    <b v="0"/>
    <n v="221"/>
    <x v="0"/>
    <x v="27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32"/>
    <s v="US"/>
    <s v="USD"/>
    <x v="1657"/>
    <x v="1658"/>
    <b v="0"/>
    <n v="107"/>
    <x v="0"/>
    <x v="27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13"/>
    <s v="GB"/>
    <s v="GBP"/>
    <x v="1658"/>
    <x v="1659"/>
    <b v="0"/>
    <n v="45"/>
    <x v="0"/>
    <x v="27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54"/>
    <s v="IT"/>
    <s v="EUR"/>
    <x v="1659"/>
    <x v="1660"/>
    <b v="0"/>
    <n v="36"/>
    <x v="0"/>
    <x v="27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n v="103"/>
    <s v="AT"/>
    <s v="EUR"/>
    <x v="1660"/>
    <x v="1661"/>
    <b v="0"/>
    <n v="101"/>
    <x v="0"/>
    <x v="27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03"/>
    <s v="US"/>
    <s v="USD"/>
    <x v="1661"/>
    <x v="1662"/>
    <b v="0"/>
    <n v="62"/>
    <x v="0"/>
    <x v="27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n v="108"/>
    <s v="US"/>
    <s v="USD"/>
    <x v="1662"/>
    <x v="1663"/>
    <b v="0"/>
    <n v="32"/>
    <x v="0"/>
    <x v="27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n v="122"/>
    <s v="US"/>
    <s v="USD"/>
    <x v="1663"/>
    <x v="1664"/>
    <b v="0"/>
    <n v="89"/>
    <x v="0"/>
    <x v="27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19"/>
    <s v="US"/>
    <s v="USD"/>
    <x v="1664"/>
    <x v="1665"/>
    <b v="0"/>
    <n v="93"/>
    <x v="0"/>
    <x v="27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61"/>
    <s v="US"/>
    <s v="USD"/>
    <x v="1665"/>
    <x v="1666"/>
    <b v="0"/>
    <n v="98"/>
    <x v="0"/>
    <x v="27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27"/>
    <s v="US"/>
    <s v="USD"/>
    <x v="1666"/>
    <x v="1667"/>
    <b v="0"/>
    <n v="82"/>
    <x v="0"/>
    <x v="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03"/>
    <s v="US"/>
    <s v="USD"/>
    <x v="1667"/>
    <x v="1668"/>
    <b v="0"/>
    <n v="116"/>
    <x v="0"/>
    <x v="27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40"/>
    <s v="US"/>
    <s v="USD"/>
    <x v="1668"/>
    <x v="1669"/>
    <b v="0"/>
    <n v="52"/>
    <x v="0"/>
    <x v="27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03"/>
    <s v="US"/>
    <s v="USD"/>
    <x v="1669"/>
    <x v="1670"/>
    <b v="0"/>
    <n v="23"/>
    <x v="0"/>
    <x v="27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n v="101"/>
    <s v="US"/>
    <s v="USD"/>
    <x v="1670"/>
    <x v="1671"/>
    <b v="0"/>
    <n v="77"/>
    <x v="0"/>
    <x v="27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n v="113"/>
    <s v="US"/>
    <s v="USD"/>
    <x v="1671"/>
    <x v="1672"/>
    <b v="0"/>
    <n v="49"/>
    <x v="0"/>
    <x v="27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28"/>
    <s v="US"/>
    <s v="USD"/>
    <x v="1672"/>
    <x v="1673"/>
    <b v="0"/>
    <n v="59"/>
    <x v="0"/>
    <x v="27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02"/>
    <s v="US"/>
    <s v="USD"/>
    <x v="1673"/>
    <x v="1674"/>
    <b v="0"/>
    <n v="113"/>
    <x v="0"/>
    <x v="27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n v="137"/>
    <s v="US"/>
    <s v="USD"/>
    <x v="1674"/>
    <x v="1675"/>
    <b v="0"/>
    <n v="34"/>
    <x v="0"/>
    <x v="2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n v="115"/>
    <s v="US"/>
    <s v="USD"/>
    <x v="1675"/>
    <x v="1676"/>
    <b v="0"/>
    <n v="42"/>
    <x v="0"/>
    <x v="27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12"/>
    <s v="ES"/>
    <s v="EUR"/>
    <x v="1676"/>
    <x v="1677"/>
    <b v="0"/>
    <n v="42"/>
    <x v="0"/>
    <x v="27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18"/>
    <s v="US"/>
    <s v="USD"/>
    <x v="1677"/>
    <x v="1678"/>
    <b v="0"/>
    <n v="49"/>
    <x v="0"/>
    <x v="27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75"/>
    <s v="US"/>
    <s v="USD"/>
    <x v="1678"/>
    <x v="1679"/>
    <b v="0"/>
    <n v="56"/>
    <x v="0"/>
    <x v="27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n v="118"/>
    <s v="US"/>
    <s v="USD"/>
    <x v="1679"/>
    <x v="1680"/>
    <b v="0"/>
    <n v="25"/>
    <x v="0"/>
    <x v="27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01"/>
    <s v="US"/>
    <s v="USD"/>
    <x v="1680"/>
    <x v="1681"/>
    <b v="0"/>
    <n v="884"/>
    <x v="1"/>
    <x v="28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x v="1681"/>
    <x v="1682"/>
    <b v="0"/>
    <n v="0"/>
    <x v="1"/>
    <x v="28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n v="22"/>
    <s v="FR"/>
    <s v="EUR"/>
    <x v="1682"/>
    <x v="1683"/>
    <b v="0"/>
    <n v="10"/>
    <x v="1"/>
    <x v="28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n v="109"/>
    <s v="US"/>
    <s v="USD"/>
    <x v="1683"/>
    <x v="1684"/>
    <b v="0"/>
    <n v="101"/>
    <x v="1"/>
    <x v="28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03"/>
    <s v="US"/>
    <s v="USD"/>
    <x v="1684"/>
    <x v="1685"/>
    <b v="0"/>
    <n v="15"/>
    <x v="1"/>
    <x v="28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0"/>
    <s v="CA"/>
    <s v="CAD"/>
    <x v="1685"/>
    <x v="1686"/>
    <b v="0"/>
    <n v="1"/>
    <x v="1"/>
    <x v="28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31"/>
    <s v="US"/>
    <s v="USD"/>
    <x v="1686"/>
    <x v="1687"/>
    <b v="0"/>
    <n v="39"/>
    <x v="1"/>
    <x v="28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44"/>
    <s v="US"/>
    <s v="USD"/>
    <x v="1687"/>
    <x v="1688"/>
    <b v="0"/>
    <n v="7"/>
    <x v="1"/>
    <x v="28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n v="100"/>
    <s v="US"/>
    <s v="USD"/>
    <x v="1688"/>
    <x v="1689"/>
    <b v="0"/>
    <n v="14"/>
    <x v="1"/>
    <x v="28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25"/>
    <s v="US"/>
    <s v="USD"/>
    <x v="1689"/>
    <x v="1690"/>
    <b v="0"/>
    <n v="11"/>
    <x v="1"/>
    <x v="28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33"/>
    <s v="US"/>
    <s v="USD"/>
    <x v="1690"/>
    <x v="1691"/>
    <b v="0"/>
    <n v="38"/>
    <x v="1"/>
    <x v="28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n v="48"/>
    <s v="US"/>
    <s v="USD"/>
    <x v="1691"/>
    <x v="1692"/>
    <b v="0"/>
    <n v="15"/>
    <x v="1"/>
    <x v="2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"/>
    <s v="GB"/>
    <s v="GBP"/>
    <x v="1692"/>
    <x v="1693"/>
    <b v="0"/>
    <n v="8"/>
    <x v="1"/>
    <x v="28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n v="0"/>
    <s v="US"/>
    <s v="USD"/>
    <x v="1693"/>
    <x v="1694"/>
    <b v="0"/>
    <n v="1"/>
    <x v="1"/>
    <x v="28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12"/>
    <s v="US"/>
    <s v="USD"/>
    <x v="1694"/>
    <x v="1695"/>
    <b v="0"/>
    <n v="23"/>
    <x v="1"/>
    <x v="28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x v="1695"/>
    <x v="1696"/>
    <b v="0"/>
    <n v="0"/>
    <x v="1"/>
    <x v="28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20"/>
    <s v="US"/>
    <s v="USD"/>
    <x v="1696"/>
    <x v="1697"/>
    <b v="0"/>
    <n v="22"/>
    <x v="1"/>
    <x v="28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x v="1697"/>
    <x v="1698"/>
    <b v="0"/>
    <n v="0"/>
    <x v="1"/>
    <x v="28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n v="4"/>
    <s v="US"/>
    <s v="USD"/>
    <x v="1698"/>
    <x v="1699"/>
    <b v="0"/>
    <n v="4"/>
    <x v="1"/>
    <x v="28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26"/>
    <s v="US"/>
    <s v="USD"/>
    <x v="1699"/>
    <x v="1700"/>
    <b v="0"/>
    <n v="79"/>
    <x v="1"/>
    <x v="28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0"/>
    <s v="US"/>
    <s v="USD"/>
    <x v="1700"/>
    <x v="1701"/>
    <b v="0"/>
    <n v="2"/>
    <x v="1"/>
    <x v="28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n v="0"/>
    <s v="US"/>
    <s v="USD"/>
    <x v="1701"/>
    <x v="1702"/>
    <b v="0"/>
    <n v="1"/>
    <x v="1"/>
    <x v="28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n v="1"/>
    <s v="US"/>
    <s v="USD"/>
    <x v="1702"/>
    <x v="1703"/>
    <b v="0"/>
    <n v="2"/>
    <x v="1"/>
    <x v="28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n v="65"/>
    <s v="US"/>
    <s v="USD"/>
    <x v="1703"/>
    <x v="1704"/>
    <b v="0"/>
    <n v="11"/>
    <x v="1"/>
    <x v="28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x v="1704"/>
    <x v="1705"/>
    <b v="0"/>
    <n v="0"/>
    <x v="1"/>
    <x v="28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x v="1705"/>
    <x v="1706"/>
    <b v="0"/>
    <n v="0"/>
    <x v="1"/>
    <x v="28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10"/>
    <s v="US"/>
    <s v="USD"/>
    <x v="1706"/>
    <x v="1707"/>
    <b v="0"/>
    <n v="9"/>
    <x v="1"/>
    <x v="28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x v="1707"/>
    <x v="1708"/>
    <b v="0"/>
    <n v="0"/>
    <x v="1"/>
    <x v="28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n v="5"/>
    <s v="US"/>
    <s v="USD"/>
    <x v="1708"/>
    <x v="1709"/>
    <b v="0"/>
    <n v="4"/>
    <x v="1"/>
    <x v="28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n v="1"/>
    <s v="DE"/>
    <s v="EUR"/>
    <x v="1709"/>
    <x v="1710"/>
    <b v="0"/>
    <n v="1"/>
    <x v="1"/>
    <x v="28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11"/>
    <s v="US"/>
    <s v="USD"/>
    <x v="1710"/>
    <x v="1711"/>
    <b v="0"/>
    <n v="2"/>
    <x v="1"/>
    <x v="28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x v="1711"/>
    <x v="1712"/>
    <b v="0"/>
    <n v="0"/>
    <x v="1"/>
    <x v="28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n v="2"/>
    <s v="US"/>
    <s v="USD"/>
    <x v="1712"/>
    <x v="1713"/>
    <b v="0"/>
    <n v="1"/>
    <x v="1"/>
    <x v="28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8"/>
    <s v="US"/>
    <s v="USD"/>
    <x v="1713"/>
    <x v="1714"/>
    <b v="0"/>
    <n v="17"/>
    <x v="1"/>
    <x v="2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n v="0"/>
    <s v="US"/>
    <s v="USD"/>
    <x v="1714"/>
    <x v="1715"/>
    <b v="0"/>
    <n v="2"/>
    <x v="1"/>
    <x v="28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8"/>
    <s v="US"/>
    <s v="USD"/>
    <x v="1715"/>
    <x v="1716"/>
    <b v="0"/>
    <n v="3"/>
    <x v="1"/>
    <x v="2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n v="43"/>
    <s v="US"/>
    <s v="USD"/>
    <x v="1716"/>
    <x v="1717"/>
    <b v="0"/>
    <n v="41"/>
    <x v="1"/>
    <x v="28"/>
    <n v="34.020000000000003"/>
    <x v="4"/>
    <x v="28"/>
    <x v="1717"/>
    <x v="1716"/>
    <x v="2"/>
  </r>
  <r>
    <n v="1718"/>
    <s v="The Prodigal Son"/>
    <s v="A melody for the galaxy."/>
    <n v="35000"/>
    <n v="75"/>
    <x v="2"/>
    <n v="0"/>
    <s v="US"/>
    <s v="USD"/>
    <x v="1717"/>
    <x v="1718"/>
    <b v="0"/>
    <n v="2"/>
    <x v="1"/>
    <x v="28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"/>
    <s v="US"/>
    <s v="USD"/>
    <x v="1718"/>
    <x v="1719"/>
    <b v="0"/>
    <n v="3"/>
    <x v="1"/>
    <x v="28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6"/>
    <s v="US"/>
    <s v="USD"/>
    <x v="1719"/>
    <x v="1720"/>
    <b v="0"/>
    <n v="8"/>
    <x v="1"/>
    <x v="28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x v="1720"/>
    <x v="1721"/>
    <b v="0"/>
    <n v="0"/>
    <x v="1"/>
    <x v="28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n v="0"/>
    <s v="US"/>
    <s v="USD"/>
    <x v="1721"/>
    <x v="1722"/>
    <b v="0"/>
    <n v="1"/>
    <x v="1"/>
    <x v="28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7"/>
    <s v="US"/>
    <s v="USD"/>
    <x v="1722"/>
    <x v="1723"/>
    <b v="0"/>
    <n v="3"/>
    <x v="1"/>
    <x v="28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1"/>
    <s v="US"/>
    <s v="USD"/>
    <x v="1723"/>
    <x v="1724"/>
    <b v="0"/>
    <n v="4"/>
    <x v="1"/>
    <x v="28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n v="10"/>
    <s v="US"/>
    <s v="USD"/>
    <x v="1724"/>
    <x v="1725"/>
    <b v="0"/>
    <n v="9"/>
    <x v="1"/>
    <x v="28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n v="34"/>
    <s v="US"/>
    <s v="USD"/>
    <x v="1725"/>
    <x v="1726"/>
    <b v="0"/>
    <n v="16"/>
    <x v="1"/>
    <x v="28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0"/>
    <s v="GB"/>
    <s v="GBP"/>
    <x v="1726"/>
    <x v="1727"/>
    <b v="0"/>
    <n v="1"/>
    <x v="1"/>
    <x v="28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n v="68"/>
    <s v="US"/>
    <s v="USD"/>
    <x v="1727"/>
    <x v="1728"/>
    <b v="0"/>
    <n v="7"/>
    <x v="1"/>
    <x v="2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x v="1728"/>
    <x v="1729"/>
    <b v="0"/>
    <n v="0"/>
    <x v="1"/>
    <x v="28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x v="1729"/>
    <x v="1730"/>
    <b v="0"/>
    <n v="0"/>
    <x v="1"/>
    <x v="28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n v="0"/>
    <s v="US"/>
    <s v="USD"/>
    <x v="1730"/>
    <x v="1731"/>
    <b v="0"/>
    <n v="0"/>
    <x v="1"/>
    <x v="28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x v="1731"/>
    <x v="1732"/>
    <b v="0"/>
    <n v="0"/>
    <x v="1"/>
    <x v="28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x v="1732"/>
    <x v="1733"/>
    <b v="0"/>
    <n v="0"/>
    <x v="1"/>
    <x v="28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n v="0"/>
    <s v="US"/>
    <s v="USD"/>
    <x v="1733"/>
    <x v="1734"/>
    <b v="0"/>
    <n v="1"/>
    <x v="1"/>
    <x v="28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n v="11"/>
    <s v="US"/>
    <s v="USD"/>
    <x v="1734"/>
    <x v="1735"/>
    <b v="0"/>
    <n v="2"/>
    <x v="1"/>
    <x v="28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n v="1"/>
    <s v="US"/>
    <s v="USD"/>
    <x v="1735"/>
    <x v="1736"/>
    <b v="0"/>
    <n v="1"/>
    <x v="1"/>
    <x v="28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n v="21"/>
    <s v="US"/>
    <s v="USD"/>
    <x v="1736"/>
    <x v="1737"/>
    <b v="0"/>
    <n v="15"/>
    <x v="1"/>
    <x v="28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n v="0"/>
    <s v="US"/>
    <s v="USD"/>
    <x v="1737"/>
    <x v="1738"/>
    <b v="0"/>
    <n v="1"/>
    <x v="1"/>
    <x v="28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0"/>
    <s v="US"/>
    <s v="USD"/>
    <x v="1738"/>
    <x v="1739"/>
    <b v="0"/>
    <n v="1"/>
    <x v="1"/>
    <x v="28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x v="1739"/>
    <x v="1740"/>
    <b v="0"/>
    <n v="0"/>
    <x v="1"/>
    <x v="28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n v="111"/>
    <s v="GB"/>
    <s v="GBP"/>
    <x v="1740"/>
    <x v="1741"/>
    <b v="0"/>
    <n v="52"/>
    <x v="0"/>
    <x v="20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09"/>
    <s v="US"/>
    <s v="USD"/>
    <x v="1741"/>
    <x v="1742"/>
    <b v="0"/>
    <n v="34"/>
    <x v="0"/>
    <x v="20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00"/>
    <s v="US"/>
    <s v="USD"/>
    <x v="1742"/>
    <x v="1743"/>
    <b v="0"/>
    <n v="67"/>
    <x v="0"/>
    <x v="2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n v="118"/>
    <s v="GB"/>
    <s v="GBP"/>
    <x v="1743"/>
    <x v="1744"/>
    <b v="0"/>
    <n v="70"/>
    <x v="0"/>
    <x v="20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14"/>
    <s v="US"/>
    <s v="USD"/>
    <x v="1744"/>
    <x v="1745"/>
    <b v="0"/>
    <n v="89"/>
    <x v="0"/>
    <x v="20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48"/>
    <s v="US"/>
    <s v="USD"/>
    <x v="1745"/>
    <x v="1746"/>
    <b v="0"/>
    <n v="107"/>
    <x v="0"/>
    <x v="20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05"/>
    <s v="GB"/>
    <s v="GBP"/>
    <x v="1746"/>
    <x v="1747"/>
    <b v="0"/>
    <n v="159"/>
    <x v="0"/>
    <x v="20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n v="130"/>
    <s v="CA"/>
    <s v="CAD"/>
    <x v="1747"/>
    <x v="1748"/>
    <b v="0"/>
    <n v="181"/>
    <x v="0"/>
    <x v="2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n v="123"/>
    <s v="LU"/>
    <s v="EUR"/>
    <x v="1748"/>
    <x v="1749"/>
    <b v="0"/>
    <n v="131"/>
    <x v="0"/>
    <x v="20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02"/>
    <s v="US"/>
    <s v="USD"/>
    <x v="1749"/>
    <x v="1750"/>
    <b v="0"/>
    <n v="125"/>
    <x v="0"/>
    <x v="20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n v="103"/>
    <s v="US"/>
    <s v="USD"/>
    <x v="1750"/>
    <x v="1751"/>
    <b v="0"/>
    <n v="61"/>
    <x v="0"/>
    <x v="20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n v="260"/>
    <s v="GB"/>
    <s v="GBP"/>
    <x v="1751"/>
    <x v="1752"/>
    <b v="0"/>
    <n v="90"/>
    <x v="0"/>
    <x v="2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08"/>
    <s v="DK"/>
    <s v="DKK"/>
    <x v="1752"/>
    <x v="1753"/>
    <b v="0"/>
    <n v="35"/>
    <x v="0"/>
    <x v="20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11"/>
    <s v="CA"/>
    <s v="CAD"/>
    <x v="1753"/>
    <x v="1754"/>
    <b v="0"/>
    <n v="90"/>
    <x v="0"/>
    <x v="20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20"/>
    <s v="US"/>
    <s v="USD"/>
    <x v="1754"/>
    <x v="1755"/>
    <b v="0"/>
    <n v="4"/>
    <x v="0"/>
    <x v="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03"/>
    <s v="US"/>
    <s v="USD"/>
    <x v="1755"/>
    <x v="1756"/>
    <b v="0"/>
    <n v="120"/>
    <x v="0"/>
    <x v="20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n v="116"/>
    <s v="US"/>
    <s v="USD"/>
    <x v="1756"/>
    <x v="1757"/>
    <b v="0"/>
    <n v="14"/>
    <x v="0"/>
    <x v="20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15"/>
    <s v="US"/>
    <s v="USD"/>
    <x v="1757"/>
    <x v="1758"/>
    <b v="0"/>
    <n v="27"/>
    <x v="0"/>
    <x v="20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n v="107"/>
    <s v="US"/>
    <s v="USD"/>
    <x v="1758"/>
    <x v="1759"/>
    <b v="0"/>
    <n v="49"/>
    <x v="0"/>
    <x v="20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65"/>
    <s v="US"/>
    <s v="USD"/>
    <x v="1759"/>
    <x v="1760"/>
    <b v="0"/>
    <n v="102"/>
    <x v="0"/>
    <x v="20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n v="155"/>
    <s v="GB"/>
    <s v="GBP"/>
    <x v="1760"/>
    <x v="1761"/>
    <b v="0"/>
    <n v="3"/>
    <x v="0"/>
    <x v="20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n v="885"/>
    <s v="US"/>
    <s v="USD"/>
    <x v="1761"/>
    <x v="1762"/>
    <b v="0"/>
    <n v="25"/>
    <x v="0"/>
    <x v="20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2"/>
    <s v="US"/>
    <s v="USD"/>
    <x v="1762"/>
    <x v="1763"/>
    <b v="0"/>
    <n v="118"/>
    <x v="0"/>
    <x v="20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20"/>
    <s v="GB"/>
    <s v="GBP"/>
    <x v="1763"/>
    <x v="1764"/>
    <b v="1"/>
    <n v="39"/>
    <x v="1"/>
    <x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59"/>
    <s v="US"/>
    <s v="USD"/>
    <x v="1764"/>
    <x v="1765"/>
    <b v="1"/>
    <n v="103"/>
    <x v="1"/>
    <x v="20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x v="1765"/>
    <x v="1766"/>
    <b v="1"/>
    <n v="0"/>
    <x v="1"/>
    <x v="2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n v="46"/>
    <s v="US"/>
    <s v="USD"/>
    <x v="1766"/>
    <x v="1767"/>
    <b v="1"/>
    <n v="39"/>
    <x v="1"/>
    <x v="20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4"/>
    <s v="US"/>
    <s v="USD"/>
    <x v="1767"/>
    <x v="1768"/>
    <b v="1"/>
    <n v="15"/>
    <x v="1"/>
    <x v="20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n v="3"/>
    <s v="US"/>
    <s v="USD"/>
    <x v="1768"/>
    <x v="1769"/>
    <b v="1"/>
    <n v="22"/>
    <x v="1"/>
    <x v="20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57"/>
    <s v="US"/>
    <s v="USD"/>
    <x v="1769"/>
    <x v="1770"/>
    <b v="1"/>
    <n v="92"/>
    <x v="1"/>
    <x v="20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21"/>
    <s v="GB"/>
    <s v="GBP"/>
    <x v="1770"/>
    <x v="1771"/>
    <b v="1"/>
    <n v="25"/>
    <x v="1"/>
    <x v="20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n v="16"/>
    <s v="GB"/>
    <s v="GBP"/>
    <x v="1771"/>
    <x v="1772"/>
    <b v="1"/>
    <n v="19"/>
    <x v="1"/>
    <x v="20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"/>
    <s v="US"/>
    <s v="USD"/>
    <x v="1772"/>
    <x v="1773"/>
    <b v="1"/>
    <n v="19"/>
    <x v="1"/>
    <x v="20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46"/>
    <s v="US"/>
    <s v="USD"/>
    <x v="1773"/>
    <x v="1774"/>
    <b v="1"/>
    <n v="13"/>
    <x v="1"/>
    <x v="20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n v="65"/>
    <s v="US"/>
    <s v="USD"/>
    <x v="1774"/>
    <x v="1775"/>
    <b v="1"/>
    <n v="124"/>
    <x v="1"/>
    <x v="20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7"/>
    <s v="GB"/>
    <s v="GBP"/>
    <x v="1775"/>
    <x v="1776"/>
    <b v="1"/>
    <n v="4"/>
    <x v="1"/>
    <x v="20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14"/>
    <s v="NL"/>
    <s v="EUR"/>
    <x v="1776"/>
    <x v="1777"/>
    <b v="1"/>
    <n v="10"/>
    <x v="1"/>
    <x v="20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2"/>
    <s v="US"/>
    <s v="USD"/>
    <x v="1777"/>
    <x v="1778"/>
    <b v="1"/>
    <n v="15"/>
    <x v="1"/>
    <x v="20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36"/>
    <s v="US"/>
    <s v="USD"/>
    <x v="1778"/>
    <x v="1779"/>
    <b v="1"/>
    <n v="38"/>
    <x v="1"/>
    <x v="20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n v="40"/>
    <s v="US"/>
    <s v="USD"/>
    <x v="1779"/>
    <x v="1780"/>
    <b v="1"/>
    <n v="152"/>
    <x v="1"/>
    <x v="2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26"/>
    <s v="US"/>
    <s v="USD"/>
    <x v="1780"/>
    <x v="1781"/>
    <b v="1"/>
    <n v="24"/>
    <x v="1"/>
    <x v="20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15"/>
    <s v="US"/>
    <s v="USD"/>
    <x v="1781"/>
    <x v="1782"/>
    <b v="1"/>
    <n v="76"/>
    <x v="1"/>
    <x v="20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n v="24"/>
    <s v="US"/>
    <s v="USD"/>
    <x v="1782"/>
    <x v="1783"/>
    <b v="1"/>
    <n v="185"/>
    <x v="1"/>
    <x v="20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40"/>
    <s v="US"/>
    <s v="USD"/>
    <x v="1783"/>
    <x v="1784"/>
    <b v="1"/>
    <n v="33"/>
    <x v="1"/>
    <x v="2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20"/>
    <s v="US"/>
    <s v="USD"/>
    <x v="1784"/>
    <x v="1785"/>
    <b v="1"/>
    <n v="108"/>
    <x v="1"/>
    <x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n v="48"/>
    <s v="NL"/>
    <s v="EUR"/>
    <x v="1785"/>
    <x v="1786"/>
    <b v="1"/>
    <n v="29"/>
    <x v="1"/>
    <x v="20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n v="15"/>
    <s v="US"/>
    <s v="USD"/>
    <x v="1786"/>
    <x v="1787"/>
    <b v="1"/>
    <n v="24"/>
    <x v="1"/>
    <x v="20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n v="1"/>
    <s v="GB"/>
    <s v="GBP"/>
    <x v="1787"/>
    <x v="1788"/>
    <b v="1"/>
    <n v="4"/>
    <x v="1"/>
    <x v="20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n v="1"/>
    <s v="US"/>
    <s v="USD"/>
    <x v="1788"/>
    <x v="1789"/>
    <b v="1"/>
    <n v="4"/>
    <x v="1"/>
    <x v="20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n v="5"/>
    <s v="US"/>
    <s v="USD"/>
    <x v="1789"/>
    <x v="1790"/>
    <b v="1"/>
    <n v="15"/>
    <x v="1"/>
    <x v="20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n v="4"/>
    <s v="GB"/>
    <s v="GBP"/>
    <x v="1790"/>
    <x v="1791"/>
    <b v="1"/>
    <n v="4"/>
    <x v="1"/>
    <x v="20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n v="61"/>
    <s v="US"/>
    <s v="USD"/>
    <x v="1791"/>
    <x v="1792"/>
    <b v="1"/>
    <n v="139"/>
    <x v="1"/>
    <x v="20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"/>
    <s v="AU"/>
    <s v="AUD"/>
    <x v="1792"/>
    <x v="1793"/>
    <b v="1"/>
    <n v="2"/>
    <x v="1"/>
    <x v="20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11"/>
    <s v="US"/>
    <s v="USD"/>
    <x v="1793"/>
    <x v="1794"/>
    <b v="1"/>
    <n v="18"/>
    <x v="1"/>
    <x v="20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n v="39"/>
    <s v="DE"/>
    <s v="EUR"/>
    <x v="1794"/>
    <x v="1795"/>
    <b v="1"/>
    <n v="81"/>
    <x v="1"/>
    <x v="20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n v="22"/>
    <s v="GB"/>
    <s v="GBP"/>
    <x v="1795"/>
    <x v="1796"/>
    <b v="1"/>
    <n v="86"/>
    <x v="1"/>
    <x v="20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68"/>
    <s v="US"/>
    <s v="USD"/>
    <x v="1796"/>
    <x v="1797"/>
    <b v="1"/>
    <n v="140"/>
    <x v="1"/>
    <x v="20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14"/>
    <s v="US"/>
    <s v="USD"/>
    <x v="1797"/>
    <x v="1798"/>
    <b v="1"/>
    <n v="37"/>
    <x v="1"/>
    <x v="20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n v="2"/>
    <s v="GB"/>
    <s v="GBP"/>
    <x v="1798"/>
    <x v="1799"/>
    <b v="1"/>
    <n v="6"/>
    <x v="1"/>
    <x v="20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20"/>
    <s v="GB"/>
    <s v="GBP"/>
    <x v="1799"/>
    <x v="1800"/>
    <b v="1"/>
    <n v="113"/>
    <x v="1"/>
    <x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n v="14"/>
    <s v="GB"/>
    <s v="GBP"/>
    <x v="1800"/>
    <x v="1801"/>
    <b v="1"/>
    <n v="37"/>
    <x v="1"/>
    <x v="20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n v="48"/>
    <s v="DE"/>
    <s v="EUR"/>
    <x v="1801"/>
    <x v="1802"/>
    <b v="1"/>
    <n v="18"/>
    <x v="1"/>
    <x v="20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n v="31"/>
    <s v="US"/>
    <s v="USD"/>
    <x v="1802"/>
    <x v="1803"/>
    <b v="1"/>
    <n v="75"/>
    <x v="1"/>
    <x v="20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35"/>
    <s v="US"/>
    <s v="USD"/>
    <x v="1803"/>
    <x v="1804"/>
    <b v="1"/>
    <n v="52"/>
    <x v="1"/>
    <x v="20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36"/>
    <s v="DE"/>
    <s v="EUR"/>
    <x v="1804"/>
    <x v="1805"/>
    <b v="1"/>
    <n v="122"/>
    <x v="1"/>
    <x v="20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n v="3"/>
    <s v="GB"/>
    <s v="GBP"/>
    <x v="1805"/>
    <x v="1806"/>
    <b v="1"/>
    <n v="8"/>
    <x v="1"/>
    <x v="20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n v="11"/>
    <s v="US"/>
    <s v="USD"/>
    <x v="1806"/>
    <x v="1807"/>
    <b v="1"/>
    <n v="8"/>
    <x v="1"/>
    <x v="20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41"/>
    <s v="US"/>
    <s v="USD"/>
    <x v="1807"/>
    <x v="1808"/>
    <b v="1"/>
    <n v="96"/>
    <x v="1"/>
    <x v="20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n v="11"/>
    <s v="CA"/>
    <s v="CAD"/>
    <x v="1808"/>
    <x v="1809"/>
    <b v="1"/>
    <n v="9"/>
    <x v="1"/>
    <x v="20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n v="3"/>
    <s v="US"/>
    <s v="USD"/>
    <x v="1809"/>
    <x v="1810"/>
    <b v="0"/>
    <n v="2"/>
    <x v="1"/>
    <x v="20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n v="0"/>
    <s v="US"/>
    <s v="USD"/>
    <x v="1810"/>
    <x v="1811"/>
    <b v="0"/>
    <n v="26"/>
    <x v="1"/>
    <x v="2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13"/>
    <s v="GB"/>
    <s v="GBP"/>
    <x v="1811"/>
    <x v="1812"/>
    <b v="0"/>
    <n v="23"/>
    <x v="1"/>
    <x v="20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x v="1812"/>
    <x v="1813"/>
    <b v="0"/>
    <n v="0"/>
    <x v="1"/>
    <x v="2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n v="49"/>
    <s v="GB"/>
    <s v="GBP"/>
    <x v="1813"/>
    <x v="1814"/>
    <b v="0"/>
    <n v="140"/>
    <x v="1"/>
    <x v="20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x v="1814"/>
    <x v="1815"/>
    <b v="0"/>
    <n v="0"/>
    <x v="1"/>
    <x v="2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n v="2"/>
    <s v="CH"/>
    <s v="CHF"/>
    <x v="1815"/>
    <x v="1816"/>
    <b v="0"/>
    <n v="6"/>
    <x v="1"/>
    <x v="20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n v="52"/>
    <s v="US"/>
    <s v="USD"/>
    <x v="1816"/>
    <x v="1817"/>
    <b v="0"/>
    <n v="100"/>
    <x v="1"/>
    <x v="20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x v="1817"/>
    <x v="1818"/>
    <b v="0"/>
    <n v="0"/>
    <x v="1"/>
    <x v="2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"/>
    <s v="US"/>
    <s v="USD"/>
    <x v="1818"/>
    <x v="1819"/>
    <b v="0"/>
    <n v="4"/>
    <x v="1"/>
    <x v="20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7"/>
    <s v="US"/>
    <s v="USD"/>
    <x v="1819"/>
    <x v="1820"/>
    <b v="0"/>
    <n v="8"/>
    <x v="1"/>
    <x v="20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n v="135"/>
    <s v="US"/>
    <s v="USD"/>
    <x v="1820"/>
    <x v="1821"/>
    <b v="0"/>
    <n v="57"/>
    <x v="0"/>
    <x v="11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n v="100"/>
    <s v="CA"/>
    <s v="CAD"/>
    <x v="1821"/>
    <x v="1822"/>
    <b v="0"/>
    <n v="11"/>
    <x v="0"/>
    <x v="11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16"/>
    <s v="US"/>
    <s v="USD"/>
    <x v="1822"/>
    <x v="1823"/>
    <b v="0"/>
    <n v="33"/>
    <x v="0"/>
    <x v="11"/>
    <n v="24.58"/>
    <x v="4"/>
    <x v="11"/>
    <x v="1823"/>
    <x v="1822"/>
    <x v="5"/>
  </r>
  <r>
    <n v="1824"/>
    <s v="Tin Man's Broken Wisdom Fund"/>
    <s v="cd fund raiser"/>
    <n v="3000"/>
    <n v="3002"/>
    <x v="0"/>
    <n v="100"/>
    <s v="US"/>
    <s v="USD"/>
    <x v="1823"/>
    <x v="1824"/>
    <b v="0"/>
    <n v="40"/>
    <x v="0"/>
    <x v="11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05"/>
    <s v="US"/>
    <s v="USD"/>
    <x v="1824"/>
    <x v="1825"/>
    <b v="0"/>
    <n v="50"/>
    <x v="0"/>
    <x v="11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n v="101"/>
    <s v="US"/>
    <s v="USD"/>
    <x v="1825"/>
    <x v="1826"/>
    <b v="0"/>
    <n v="38"/>
    <x v="0"/>
    <x v="1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01"/>
    <s v="US"/>
    <s v="USD"/>
    <x v="1826"/>
    <x v="1827"/>
    <b v="0"/>
    <n v="96"/>
    <x v="0"/>
    <x v="1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00"/>
    <s v="US"/>
    <s v="USD"/>
    <x v="1827"/>
    <x v="1828"/>
    <b v="0"/>
    <n v="48"/>
    <x v="0"/>
    <x v="11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67"/>
    <s v="US"/>
    <s v="USD"/>
    <x v="1828"/>
    <x v="1829"/>
    <b v="0"/>
    <n v="33"/>
    <x v="0"/>
    <x v="11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02"/>
    <s v="US"/>
    <s v="USD"/>
    <x v="1829"/>
    <x v="1830"/>
    <b v="0"/>
    <n v="226"/>
    <x v="0"/>
    <x v="11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n v="103"/>
    <s v="US"/>
    <s v="USD"/>
    <x v="1830"/>
    <x v="1831"/>
    <b v="0"/>
    <n v="14"/>
    <x v="0"/>
    <x v="11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n v="143"/>
    <s v="US"/>
    <s v="USD"/>
    <x v="1831"/>
    <x v="1832"/>
    <b v="0"/>
    <n v="20"/>
    <x v="0"/>
    <x v="11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63"/>
    <s v="US"/>
    <s v="USD"/>
    <x v="1832"/>
    <x v="1833"/>
    <b v="0"/>
    <n v="25"/>
    <x v="0"/>
    <x v="11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n v="118"/>
    <s v="US"/>
    <s v="USD"/>
    <x v="1833"/>
    <x v="1834"/>
    <b v="0"/>
    <n v="90"/>
    <x v="0"/>
    <x v="11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n v="104"/>
    <s v="GB"/>
    <s v="GBP"/>
    <x v="1834"/>
    <x v="1835"/>
    <b v="0"/>
    <n v="11"/>
    <x v="0"/>
    <x v="11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n v="200"/>
    <s v="US"/>
    <s v="USD"/>
    <x v="1835"/>
    <x v="1836"/>
    <b v="0"/>
    <n v="55"/>
    <x v="0"/>
    <x v="11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07"/>
    <s v="US"/>
    <s v="USD"/>
    <x v="1836"/>
    <x v="1837"/>
    <b v="0"/>
    <n v="30"/>
    <x v="0"/>
    <x v="11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00"/>
    <s v="US"/>
    <s v="USD"/>
    <x v="1837"/>
    <x v="1838"/>
    <b v="0"/>
    <n v="28"/>
    <x v="0"/>
    <x v="11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05"/>
    <s v="US"/>
    <s v="USD"/>
    <x v="1838"/>
    <x v="1839"/>
    <b v="0"/>
    <n v="45"/>
    <x v="0"/>
    <x v="11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n v="109"/>
    <s v="US"/>
    <s v="USD"/>
    <x v="1839"/>
    <x v="1840"/>
    <b v="0"/>
    <n v="13"/>
    <x v="0"/>
    <x v="11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n v="102"/>
    <s v="US"/>
    <s v="USD"/>
    <x v="1840"/>
    <x v="1841"/>
    <b v="0"/>
    <n v="40"/>
    <x v="0"/>
    <x v="11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25"/>
    <s v="US"/>
    <s v="USD"/>
    <x v="1841"/>
    <x v="1842"/>
    <b v="0"/>
    <n v="21"/>
    <x v="0"/>
    <x v="11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24"/>
    <s v="US"/>
    <s v="USD"/>
    <x v="1842"/>
    <x v="1843"/>
    <b v="0"/>
    <n v="134"/>
    <x v="0"/>
    <x v="11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01"/>
    <s v="US"/>
    <s v="USD"/>
    <x v="1843"/>
    <x v="1844"/>
    <b v="0"/>
    <n v="20"/>
    <x v="0"/>
    <x v="1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00"/>
    <s v="US"/>
    <s v="USD"/>
    <x v="1844"/>
    <x v="1845"/>
    <b v="0"/>
    <n v="19"/>
    <x v="0"/>
    <x v="11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38"/>
    <s v="US"/>
    <s v="USD"/>
    <x v="1845"/>
    <x v="1846"/>
    <b v="0"/>
    <n v="209"/>
    <x v="0"/>
    <x v="11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21"/>
    <s v="US"/>
    <s v="USD"/>
    <x v="1846"/>
    <x v="1847"/>
    <b v="0"/>
    <n v="38"/>
    <x v="0"/>
    <x v="1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07"/>
    <s v="US"/>
    <s v="USD"/>
    <x v="1847"/>
    <x v="1848"/>
    <b v="0"/>
    <n v="24"/>
    <x v="0"/>
    <x v="11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n v="100"/>
    <s v="US"/>
    <s v="USD"/>
    <x v="1848"/>
    <x v="1849"/>
    <b v="0"/>
    <n v="8"/>
    <x v="0"/>
    <x v="11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n v="102"/>
    <s v="US"/>
    <s v="USD"/>
    <x v="1849"/>
    <x v="1850"/>
    <b v="0"/>
    <n v="179"/>
    <x v="0"/>
    <x v="11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00"/>
    <s v="US"/>
    <s v="USD"/>
    <x v="1850"/>
    <x v="1851"/>
    <b v="0"/>
    <n v="26"/>
    <x v="0"/>
    <x v="11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17"/>
    <s v="US"/>
    <s v="USD"/>
    <x v="1851"/>
    <x v="1852"/>
    <b v="0"/>
    <n v="131"/>
    <x v="0"/>
    <x v="11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02"/>
    <s v="US"/>
    <s v="USD"/>
    <x v="1852"/>
    <x v="1853"/>
    <b v="0"/>
    <n v="14"/>
    <x v="0"/>
    <x v="11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02"/>
    <s v="US"/>
    <s v="USD"/>
    <x v="1853"/>
    <x v="1854"/>
    <b v="0"/>
    <n v="174"/>
    <x v="0"/>
    <x v="11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n v="154"/>
    <s v="CA"/>
    <s v="CAD"/>
    <x v="1854"/>
    <x v="1855"/>
    <b v="0"/>
    <n v="191"/>
    <x v="0"/>
    <x v="11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n v="101"/>
    <s v="US"/>
    <s v="USD"/>
    <x v="1855"/>
    <x v="1856"/>
    <b v="0"/>
    <n v="38"/>
    <x v="0"/>
    <x v="1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00"/>
    <s v="US"/>
    <s v="USD"/>
    <x v="1856"/>
    <x v="1857"/>
    <b v="0"/>
    <n v="22"/>
    <x v="0"/>
    <x v="11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09"/>
    <s v="US"/>
    <s v="USD"/>
    <x v="1857"/>
    <x v="1858"/>
    <b v="0"/>
    <n v="149"/>
    <x v="0"/>
    <x v="11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n v="132"/>
    <s v="US"/>
    <s v="USD"/>
    <x v="1858"/>
    <x v="1859"/>
    <b v="0"/>
    <n v="56"/>
    <x v="0"/>
    <x v="11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n v="133"/>
    <s v="US"/>
    <s v="USD"/>
    <x v="1859"/>
    <x v="1860"/>
    <b v="0"/>
    <n v="19"/>
    <x v="0"/>
    <x v="11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x v="1860"/>
    <x v="1861"/>
    <b v="0"/>
    <n v="0"/>
    <x v="1"/>
    <x v="18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"/>
    <s v="US"/>
    <s v="USD"/>
    <x v="1861"/>
    <x v="1862"/>
    <b v="0"/>
    <n v="16"/>
    <x v="1"/>
    <x v="1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n v="0"/>
    <s v="US"/>
    <s v="USD"/>
    <x v="1862"/>
    <x v="1863"/>
    <b v="0"/>
    <n v="2"/>
    <x v="1"/>
    <x v="18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43"/>
    <s v="US"/>
    <s v="USD"/>
    <x v="1863"/>
    <x v="1864"/>
    <b v="0"/>
    <n v="48"/>
    <x v="1"/>
    <x v="18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n v="0"/>
    <s v="GB"/>
    <s v="GBP"/>
    <x v="1864"/>
    <x v="1865"/>
    <b v="0"/>
    <n v="2"/>
    <x v="1"/>
    <x v="18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1"/>
    <s v="US"/>
    <s v="USD"/>
    <x v="1865"/>
    <x v="1866"/>
    <b v="0"/>
    <n v="2"/>
    <x v="1"/>
    <x v="18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0"/>
    <s v="US"/>
    <s v="USD"/>
    <x v="1866"/>
    <x v="1867"/>
    <b v="0"/>
    <n v="1"/>
    <x v="1"/>
    <x v="18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5"/>
    <s v="US"/>
    <s v="USD"/>
    <x v="1867"/>
    <x v="1868"/>
    <b v="0"/>
    <n v="17"/>
    <x v="1"/>
    <x v="18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x v="1868"/>
    <x v="1869"/>
    <b v="0"/>
    <n v="0"/>
    <x v="1"/>
    <x v="18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10"/>
    <s v="US"/>
    <s v="USD"/>
    <x v="1869"/>
    <x v="1870"/>
    <b v="0"/>
    <n v="11"/>
    <x v="1"/>
    <x v="18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72"/>
    <s v="US"/>
    <s v="USD"/>
    <x v="1870"/>
    <x v="1871"/>
    <b v="0"/>
    <n v="95"/>
    <x v="1"/>
    <x v="18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n v="1"/>
    <s v="US"/>
    <s v="USD"/>
    <x v="1871"/>
    <x v="1872"/>
    <b v="0"/>
    <n v="13"/>
    <x v="1"/>
    <x v="18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n v="0"/>
    <s v="CA"/>
    <s v="CAD"/>
    <x v="1872"/>
    <x v="1873"/>
    <b v="0"/>
    <n v="2"/>
    <x v="1"/>
    <x v="18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0"/>
    <s v="US"/>
    <s v="USD"/>
    <x v="1873"/>
    <x v="1874"/>
    <b v="0"/>
    <n v="2"/>
    <x v="1"/>
    <x v="18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n v="1"/>
    <s v="US"/>
    <s v="USD"/>
    <x v="1874"/>
    <x v="1875"/>
    <b v="0"/>
    <n v="3"/>
    <x v="1"/>
    <x v="18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x v="1875"/>
    <x v="1876"/>
    <b v="0"/>
    <n v="0"/>
    <x v="1"/>
    <x v="18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x v="1876"/>
    <x v="1877"/>
    <b v="0"/>
    <n v="0"/>
    <x v="1"/>
    <x v="18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x v="1877"/>
    <x v="1878"/>
    <b v="0"/>
    <n v="0"/>
    <x v="1"/>
    <x v="18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n v="0"/>
    <s v="ES"/>
    <s v="EUR"/>
    <x v="1878"/>
    <x v="1879"/>
    <b v="0"/>
    <n v="2"/>
    <x v="1"/>
    <x v="18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n v="20"/>
    <s v="GB"/>
    <s v="GBP"/>
    <x v="1879"/>
    <x v="1880"/>
    <b v="0"/>
    <n v="24"/>
    <x v="1"/>
    <x v="18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n v="173"/>
    <s v="US"/>
    <s v="USD"/>
    <x v="1880"/>
    <x v="1881"/>
    <b v="0"/>
    <n v="70"/>
    <x v="0"/>
    <x v="14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01"/>
    <s v="US"/>
    <s v="USD"/>
    <x v="1881"/>
    <x v="1882"/>
    <b v="0"/>
    <n v="81"/>
    <x v="0"/>
    <x v="14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05"/>
    <s v="US"/>
    <s v="USD"/>
    <x v="1882"/>
    <x v="1883"/>
    <b v="0"/>
    <n v="32"/>
    <x v="0"/>
    <x v="14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35"/>
    <s v="US"/>
    <s v="USD"/>
    <x v="1883"/>
    <x v="1884"/>
    <b v="0"/>
    <n v="26"/>
    <x v="0"/>
    <x v="14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16"/>
    <s v="US"/>
    <s v="USD"/>
    <x v="1884"/>
    <x v="1885"/>
    <b v="0"/>
    <n v="105"/>
    <x v="0"/>
    <x v="14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02"/>
    <s v="US"/>
    <s v="USD"/>
    <x v="1885"/>
    <x v="1886"/>
    <b v="0"/>
    <n v="29"/>
    <x v="0"/>
    <x v="14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11"/>
    <s v="ES"/>
    <s v="EUR"/>
    <x v="1886"/>
    <x v="1887"/>
    <b v="0"/>
    <n v="8"/>
    <x v="0"/>
    <x v="14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66"/>
    <s v="US"/>
    <s v="USD"/>
    <x v="1887"/>
    <x v="1888"/>
    <b v="0"/>
    <n v="89"/>
    <x v="0"/>
    <x v="14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n v="107"/>
    <s v="US"/>
    <s v="USD"/>
    <x v="1888"/>
    <x v="1889"/>
    <b v="0"/>
    <n v="44"/>
    <x v="0"/>
    <x v="14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45"/>
    <s v="US"/>
    <s v="USD"/>
    <x v="1889"/>
    <x v="1890"/>
    <b v="0"/>
    <n v="246"/>
    <x v="0"/>
    <x v="14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06"/>
    <s v="US"/>
    <s v="USD"/>
    <x v="1890"/>
    <x v="1891"/>
    <b v="0"/>
    <n v="120"/>
    <x v="0"/>
    <x v="14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n v="137"/>
    <s v="US"/>
    <s v="USD"/>
    <x v="1891"/>
    <x v="1892"/>
    <b v="0"/>
    <n v="26"/>
    <x v="0"/>
    <x v="14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04"/>
    <s v="US"/>
    <s v="USD"/>
    <x v="1892"/>
    <x v="1893"/>
    <b v="0"/>
    <n v="45"/>
    <x v="0"/>
    <x v="1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n v="115"/>
    <s v="US"/>
    <s v="USD"/>
    <x v="1893"/>
    <x v="1894"/>
    <b v="0"/>
    <n v="20"/>
    <x v="0"/>
    <x v="14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02"/>
    <s v="US"/>
    <s v="USD"/>
    <x v="1894"/>
    <x v="1895"/>
    <b v="0"/>
    <n v="47"/>
    <x v="0"/>
    <x v="14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n v="124"/>
    <s v="US"/>
    <s v="USD"/>
    <x v="1895"/>
    <x v="1896"/>
    <b v="0"/>
    <n v="13"/>
    <x v="0"/>
    <x v="1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02"/>
    <s v="US"/>
    <s v="USD"/>
    <x v="1896"/>
    <x v="1897"/>
    <b v="0"/>
    <n v="183"/>
    <x v="0"/>
    <x v="14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45"/>
    <s v="US"/>
    <s v="USD"/>
    <x v="1897"/>
    <x v="1898"/>
    <b v="0"/>
    <n v="21"/>
    <x v="0"/>
    <x v="14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33"/>
    <s v="US"/>
    <s v="USD"/>
    <x v="1898"/>
    <x v="1899"/>
    <b v="0"/>
    <n v="42"/>
    <x v="0"/>
    <x v="14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09"/>
    <s v="US"/>
    <s v="USD"/>
    <x v="1899"/>
    <x v="1900"/>
    <b v="0"/>
    <n v="54"/>
    <x v="0"/>
    <x v="14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3"/>
    <s v="GB"/>
    <s v="GBP"/>
    <x v="1900"/>
    <x v="1901"/>
    <b v="0"/>
    <n v="25"/>
    <x v="1"/>
    <x v="29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n v="1"/>
    <s v="NL"/>
    <s v="EUR"/>
    <x v="1901"/>
    <x v="1902"/>
    <b v="0"/>
    <n v="3"/>
    <x v="1"/>
    <x v="29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n v="47"/>
    <s v="US"/>
    <s v="USD"/>
    <x v="1902"/>
    <x v="1903"/>
    <b v="0"/>
    <n v="41"/>
    <x v="1"/>
    <x v="29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0"/>
    <s v="US"/>
    <s v="USD"/>
    <x v="1903"/>
    <x v="1904"/>
    <b v="0"/>
    <n v="2"/>
    <x v="1"/>
    <x v="29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0"/>
    <s v="US"/>
    <s v="USD"/>
    <x v="1904"/>
    <x v="1905"/>
    <b v="0"/>
    <n v="4"/>
    <x v="1"/>
    <x v="29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43"/>
    <s v="US"/>
    <s v="USD"/>
    <x v="1905"/>
    <x v="1906"/>
    <b v="0"/>
    <n v="99"/>
    <x v="1"/>
    <x v="29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n v="0"/>
    <s v="US"/>
    <s v="USD"/>
    <x v="1906"/>
    <x v="1907"/>
    <b v="0"/>
    <n v="4"/>
    <x v="1"/>
    <x v="29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2"/>
    <s v="US"/>
    <s v="USD"/>
    <x v="1907"/>
    <x v="1908"/>
    <b v="0"/>
    <n v="4"/>
    <x v="1"/>
    <x v="29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4"/>
    <s v="US"/>
    <s v="USD"/>
    <x v="1908"/>
    <x v="1909"/>
    <b v="0"/>
    <n v="38"/>
    <x v="1"/>
    <x v="29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39"/>
    <s v="NL"/>
    <s v="EUR"/>
    <x v="1909"/>
    <x v="1910"/>
    <b v="0"/>
    <n v="285"/>
    <x v="1"/>
    <x v="2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n v="0"/>
    <s v="NZ"/>
    <s v="NZD"/>
    <x v="1910"/>
    <x v="1911"/>
    <b v="0"/>
    <n v="1"/>
    <x v="1"/>
    <x v="29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59"/>
    <s v="US"/>
    <s v="USD"/>
    <x v="1911"/>
    <x v="1912"/>
    <b v="0"/>
    <n v="42"/>
    <x v="1"/>
    <x v="2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n v="1"/>
    <s v="GB"/>
    <s v="GBP"/>
    <x v="1912"/>
    <x v="1913"/>
    <b v="0"/>
    <n v="26"/>
    <x v="1"/>
    <x v="29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"/>
    <s v="US"/>
    <s v="USD"/>
    <x v="1913"/>
    <x v="1914"/>
    <b v="0"/>
    <n v="2"/>
    <x v="1"/>
    <x v="2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s v="US"/>
    <s v="USD"/>
    <x v="1914"/>
    <x v="1915"/>
    <b v="0"/>
    <n v="4"/>
    <x v="1"/>
    <x v="29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n v="1"/>
    <s v="US"/>
    <s v="USD"/>
    <x v="1915"/>
    <x v="1916"/>
    <b v="0"/>
    <n v="6"/>
    <x v="1"/>
    <x v="29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n v="53"/>
    <s v="HK"/>
    <s v="HKD"/>
    <x v="1916"/>
    <x v="1917"/>
    <b v="0"/>
    <n v="70"/>
    <x v="1"/>
    <x v="29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"/>
    <s v="US"/>
    <s v="USD"/>
    <x v="1917"/>
    <x v="1918"/>
    <b v="0"/>
    <n v="9"/>
    <x v="1"/>
    <x v="29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47"/>
    <s v="US"/>
    <s v="USD"/>
    <x v="1918"/>
    <x v="1919"/>
    <b v="0"/>
    <n v="8"/>
    <x v="1"/>
    <x v="29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n v="43"/>
    <s v="GB"/>
    <s v="GBP"/>
    <x v="1919"/>
    <x v="1920"/>
    <b v="0"/>
    <n v="105"/>
    <x v="1"/>
    <x v="29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n v="137"/>
    <s v="US"/>
    <s v="USD"/>
    <x v="1920"/>
    <x v="1921"/>
    <b v="0"/>
    <n v="38"/>
    <x v="0"/>
    <x v="14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n v="116"/>
    <s v="US"/>
    <s v="USD"/>
    <x v="1921"/>
    <x v="1922"/>
    <b v="0"/>
    <n v="64"/>
    <x v="0"/>
    <x v="14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n v="241"/>
    <s v="US"/>
    <s v="USD"/>
    <x v="1922"/>
    <x v="1923"/>
    <b v="0"/>
    <n v="13"/>
    <x v="0"/>
    <x v="14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14"/>
    <s v="US"/>
    <s v="USD"/>
    <x v="1923"/>
    <x v="1924"/>
    <b v="0"/>
    <n v="33"/>
    <x v="0"/>
    <x v="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n v="110"/>
    <s v="US"/>
    <s v="USD"/>
    <x v="1924"/>
    <x v="1925"/>
    <b v="0"/>
    <n v="52"/>
    <x v="0"/>
    <x v="14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95"/>
    <s v="US"/>
    <s v="USD"/>
    <x v="1925"/>
    <x v="1926"/>
    <b v="0"/>
    <n v="107"/>
    <x v="0"/>
    <x v="14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n v="103"/>
    <s v="US"/>
    <s v="USD"/>
    <x v="1926"/>
    <x v="1927"/>
    <b v="0"/>
    <n v="11"/>
    <x v="0"/>
    <x v="14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n v="103"/>
    <s v="US"/>
    <s v="USD"/>
    <x v="1927"/>
    <x v="1928"/>
    <b v="0"/>
    <n v="34"/>
    <x v="0"/>
    <x v="14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00"/>
    <s v="US"/>
    <s v="USD"/>
    <x v="1928"/>
    <x v="1929"/>
    <b v="0"/>
    <n v="75"/>
    <x v="0"/>
    <x v="14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n v="127"/>
    <s v="US"/>
    <s v="USD"/>
    <x v="1929"/>
    <x v="1930"/>
    <b v="0"/>
    <n v="26"/>
    <x v="0"/>
    <x v="14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n v="121"/>
    <s v="US"/>
    <s v="USD"/>
    <x v="1930"/>
    <x v="1931"/>
    <b v="0"/>
    <n v="50"/>
    <x v="0"/>
    <x v="14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07"/>
    <s v="US"/>
    <s v="USD"/>
    <x v="1931"/>
    <x v="1932"/>
    <b v="0"/>
    <n v="80"/>
    <x v="0"/>
    <x v="14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72"/>
    <s v="US"/>
    <s v="USD"/>
    <x v="1932"/>
    <x v="1933"/>
    <b v="0"/>
    <n v="110"/>
    <x v="0"/>
    <x v="14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24"/>
    <s v="US"/>
    <s v="USD"/>
    <x v="1933"/>
    <x v="1934"/>
    <b v="0"/>
    <n v="77"/>
    <x v="0"/>
    <x v="1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08"/>
    <s v="US"/>
    <s v="USD"/>
    <x v="1934"/>
    <x v="1935"/>
    <b v="0"/>
    <n v="50"/>
    <x v="0"/>
    <x v="14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17"/>
    <s v="US"/>
    <s v="USD"/>
    <x v="1935"/>
    <x v="1936"/>
    <b v="0"/>
    <n v="145"/>
    <x v="0"/>
    <x v="14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n v="187"/>
    <s v="US"/>
    <s v="USD"/>
    <x v="1936"/>
    <x v="1937"/>
    <b v="0"/>
    <n v="29"/>
    <x v="0"/>
    <x v="14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16"/>
    <s v="US"/>
    <s v="USD"/>
    <x v="1937"/>
    <x v="1938"/>
    <b v="0"/>
    <n v="114"/>
    <x v="0"/>
    <x v="14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1"/>
    <s v="US"/>
    <s v="USD"/>
    <x v="1938"/>
    <x v="1939"/>
    <b v="0"/>
    <n v="96"/>
    <x v="0"/>
    <x v="14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n v="171"/>
    <s v="US"/>
    <s v="USD"/>
    <x v="1939"/>
    <x v="1940"/>
    <b v="0"/>
    <n v="31"/>
    <x v="0"/>
    <x v="14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26"/>
    <s v="US"/>
    <s v="USD"/>
    <x v="1940"/>
    <x v="1941"/>
    <b v="1"/>
    <n v="4883"/>
    <x v="0"/>
    <x v="30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38"/>
    <s v="US"/>
    <s v="USD"/>
    <x v="1941"/>
    <x v="1942"/>
    <b v="1"/>
    <n v="95"/>
    <x v="0"/>
    <x v="30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05"/>
    <s v="US"/>
    <s v="USD"/>
    <x v="1942"/>
    <x v="1943"/>
    <b v="1"/>
    <n v="2478"/>
    <x v="0"/>
    <x v="30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88"/>
    <s v="US"/>
    <s v="USD"/>
    <x v="1943"/>
    <x v="1944"/>
    <b v="1"/>
    <n v="1789"/>
    <x v="0"/>
    <x v="30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n v="348"/>
    <s v="ES"/>
    <s v="EUR"/>
    <x v="1944"/>
    <x v="1945"/>
    <b v="1"/>
    <n v="680"/>
    <x v="0"/>
    <x v="30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50"/>
    <s v="US"/>
    <s v="USD"/>
    <x v="1945"/>
    <x v="1946"/>
    <b v="1"/>
    <n v="70"/>
    <x v="0"/>
    <x v="3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01"/>
    <s v="US"/>
    <s v="USD"/>
    <x v="1946"/>
    <x v="1947"/>
    <b v="1"/>
    <n v="23"/>
    <x v="0"/>
    <x v="30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n v="800"/>
    <s v="US"/>
    <s v="USD"/>
    <x v="1947"/>
    <x v="1948"/>
    <b v="1"/>
    <n v="4245"/>
    <x v="0"/>
    <x v="3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n v="106"/>
    <s v="GB"/>
    <s v="GBP"/>
    <x v="1948"/>
    <x v="1949"/>
    <b v="1"/>
    <n v="943"/>
    <x v="0"/>
    <x v="30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01"/>
    <s v="US"/>
    <s v="USD"/>
    <x v="1949"/>
    <x v="1950"/>
    <b v="1"/>
    <n v="1876"/>
    <x v="0"/>
    <x v="30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12"/>
    <s v="US"/>
    <s v="USD"/>
    <x v="1950"/>
    <x v="1951"/>
    <b v="1"/>
    <n v="834"/>
    <x v="0"/>
    <x v="30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n v="198"/>
    <s v="CA"/>
    <s v="CAD"/>
    <x v="1951"/>
    <x v="1952"/>
    <b v="1"/>
    <n v="682"/>
    <x v="0"/>
    <x v="30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n v="226"/>
    <s v="US"/>
    <s v="USD"/>
    <x v="1952"/>
    <x v="1953"/>
    <b v="1"/>
    <n v="147"/>
    <x v="0"/>
    <x v="30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n v="699"/>
    <s v="US"/>
    <s v="USD"/>
    <x v="1953"/>
    <x v="1954"/>
    <b v="1"/>
    <n v="415"/>
    <x v="0"/>
    <x v="30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99"/>
    <s v="US"/>
    <s v="USD"/>
    <x v="1954"/>
    <x v="1955"/>
    <b v="1"/>
    <n v="290"/>
    <x v="0"/>
    <x v="30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94"/>
    <s v="US"/>
    <s v="USD"/>
    <x v="1955"/>
    <x v="1956"/>
    <b v="1"/>
    <n v="365"/>
    <x v="0"/>
    <x v="30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n v="168"/>
    <s v="US"/>
    <s v="USD"/>
    <x v="1956"/>
    <x v="1957"/>
    <b v="1"/>
    <n v="660"/>
    <x v="0"/>
    <x v="30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36"/>
    <s v="US"/>
    <s v="USD"/>
    <x v="1957"/>
    <x v="1958"/>
    <b v="1"/>
    <n v="1356"/>
    <x v="0"/>
    <x v="30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n v="157"/>
    <s v="US"/>
    <s v="USD"/>
    <x v="1958"/>
    <x v="1959"/>
    <b v="1"/>
    <n v="424"/>
    <x v="0"/>
    <x v="30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n v="118"/>
    <s v="SE"/>
    <s v="SEK"/>
    <x v="1959"/>
    <x v="1960"/>
    <b v="1"/>
    <n v="33"/>
    <x v="0"/>
    <x v="30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05"/>
    <s v="US"/>
    <s v="USD"/>
    <x v="1960"/>
    <x v="1961"/>
    <b v="1"/>
    <n v="1633"/>
    <x v="0"/>
    <x v="30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93"/>
    <s v="US"/>
    <s v="USD"/>
    <x v="1961"/>
    <x v="1962"/>
    <b v="1"/>
    <n v="306"/>
    <x v="0"/>
    <x v="30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27"/>
    <s v="GB"/>
    <s v="GBP"/>
    <x v="1962"/>
    <x v="1963"/>
    <b v="1"/>
    <n v="205"/>
    <x v="0"/>
    <x v="30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60"/>
    <s v="IT"/>
    <s v="EUR"/>
    <x v="1963"/>
    <x v="1964"/>
    <b v="1"/>
    <n v="1281"/>
    <x v="0"/>
    <x v="3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62"/>
    <s v="US"/>
    <s v="USD"/>
    <x v="1964"/>
    <x v="1965"/>
    <b v="1"/>
    <n v="103"/>
    <x v="0"/>
    <x v="30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07"/>
    <s v="US"/>
    <s v="USD"/>
    <x v="1965"/>
    <x v="1966"/>
    <b v="1"/>
    <n v="1513"/>
    <x v="0"/>
    <x v="30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70"/>
    <s v="US"/>
    <s v="USD"/>
    <x v="1966"/>
    <x v="1967"/>
    <b v="1"/>
    <n v="405"/>
    <x v="0"/>
    <x v="3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n v="285"/>
    <s v="US"/>
    <s v="USD"/>
    <x v="1967"/>
    <x v="1968"/>
    <b v="1"/>
    <n v="510"/>
    <x v="0"/>
    <x v="30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79"/>
    <s v="GB"/>
    <s v="GBP"/>
    <x v="1968"/>
    <x v="1969"/>
    <b v="1"/>
    <n v="1887"/>
    <x v="0"/>
    <x v="30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n v="1132"/>
    <s v="US"/>
    <s v="USD"/>
    <x v="1969"/>
    <x v="1970"/>
    <b v="1"/>
    <n v="701"/>
    <x v="0"/>
    <x v="30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63"/>
    <s v="US"/>
    <s v="USD"/>
    <x v="1970"/>
    <x v="1971"/>
    <b v="1"/>
    <n v="3863"/>
    <x v="0"/>
    <x v="30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74"/>
    <s v="US"/>
    <s v="USD"/>
    <x v="1971"/>
    <x v="1972"/>
    <b v="1"/>
    <n v="238"/>
    <x v="0"/>
    <x v="30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57"/>
    <s v="US"/>
    <s v="USD"/>
    <x v="1972"/>
    <x v="1973"/>
    <b v="1"/>
    <n v="2051"/>
    <x v="0"/>
    <x v="30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75"/>
    <s v="GB"/>
    <s v="GBP"/>
    <x v="1973"/>
    <x v="1974"/>
    <b v="1"/>
    <n v="402"/>
    <x v="0"/>
    <x v="30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n v="209"/>
    <s v="US"/>
    <s v="USD"/>
    <x v="1974"/>
    <x v="1975"/>
    <b v="1"/>
    <n v="253"/>
    <x v="0"/>
    <x v="30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n v="347"/>
    <s v="GB"/>
    <s v="GBP"/>
    <x v="1975"/>
    <x v="1976"/>
    <b v="1"/>
    <n v="473"/>
    <x v="0"/>
    <x v="30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n v="402"/>
    <s v="US"/>
    <s v="USD"/>
    <x v="1976"/>
    <x v="1977"/>
    <b v="1"/>
    <n v="821"/>
    <x v="0"/>
    <x v="30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27"/>
    <s v="US"/>
    <s v="USD"/>
    <x v="1977"/>
    <x v="1978"/>
    <b v="1"/>
    <n v="388"/>
    <x v="0"/>
    <x v="30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n v="115"/>
    <s v="US"/>
    <s v="USD"/>
    <x v="1978"/>
    <x v="1979"/>
    <b v="1"/>
    <n v="813"/>
    <x v="0"/>
    <x v="30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n v="355"/>
    <s v="DE"/>
    <s v="EUR"/>
    <x v="1979"/>
    <x v="1980"/>
    <b v="1"/>
    <n v="1945"/>
    <x v="0"/>
    <x v="30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"/>
    <s v="CA"/>
    <s v="CAD"/>
    <x v="1980"/>
    <x v="1981"/>
    <b v="0"/>
    <n v="12"/>
    <x v="1"/>
    <x v="31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x v="1981"/>
    <x v="1982"/>
    <b v="0"/>
    <n v="0"/>
    <x v="1"/>
    <x v="31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"/>
    <s v="US"/>
    <s v="USD"/>
    <x v="1982"/>
    <x v="1983"/>
    <b v="0"/>
    <n v="16"/>
    <x v="1"/>
    <x v="31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21"/>
    <s v="US"/>
    <s v="USD"/>
    <x v="1983"/>
    <x v="1984"/>
    <b v="0"/>
    <n v="7"/>
    <x v="1"/>
    <x v="3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"/>
    <s v="GB"/>
    <s v="GBP"/>
    <x v="1984"/>
    <x v="1985"/>
    <b v="0"/>
    <n v="4"/>
    <x v="1"/>
    <x v="31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0"/>
    <s v="GB"/>
    <s v="GBP"/>
    <x v="1985"/>
    <x v="1986"/>
    <b v="0"/>
    <n v="1"/>
    <x v="1"/>
    <x v="31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n v="42"/>
    <s v="GB"/>
    <s v="GBP"/>
    <x v="1986"/>
    <x v="1987"/>
    <b v="0"/>
    <n v="28"/>
    <x v="1"/>
    <x v="31"/>
    <n v="83.43"/>
    <x v="8"/>
    <x v="31"/>
    <x v="1987"/>
    <x v="1986"/>
    <x v="0"/>
  </r>
  <r>
    <n v="1988"/>
    <s v="Phillip Michael Photography"/>
    <s v="Expressing art in an image!"/>
    <n v="6000"/>
    <n v="25"/>
    <x v="2"/>
    <n v="0"/>
    <s v="US"/>
    <s v="USD"/>
    <x v="1987"/>
    <x v="1988"/>
    <b v="0"/>
    <n v="1"/>
    <x v="1"/>
    <x v="31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1"/>
    <s v="US"/>
    <s v="USD"/>
    <x v="1988"/>
    <x v="1989"/>
    <b v="0"/>
    <n v="1"/>
    <x v="1"/>
    <x v="3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n v="17"/>
    <s v="US"/>
    <s v="USD"/>
    <x v="1989"/>
    <x v="1990"/>
    <b v="0"/>
    <n v="5"/>
    <x v="1"/>
    <x v="31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n v="7"/>
    <s v="US"/>
    <s v="USD"/>
    <x v="1990"/>
    <x v="1991"/>
    <b v="0"/>
    <n v="3"/>
    <x v="1"/>
    <x v="31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n v="0"/>
    <s v="US"/>
    <s v="USD"/>
    <x v="1991"/>
    <x v="1992"/>
    <b v="0"/>
    <n v="2"/>
    <x v="1"/>
    <x v="31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x v="1992"/>
    <x v="1993"/>
    <b v="0"/>
    <n v="0"/>
    <x v="1"/>
    <x v="31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x v="1993"/>
    <x v="1994"/>
    <b v="0"/>
    <n v="0"/>
    <x v="1"/>
    <x v="31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8"/>
    <s v="CA"/>
    <s v="CAD"/>
    <x v="1994"/>
    <x v="1995"/>
    <b v="0"/>
    <n v="3"/>
    <x v="1"/>
    <x v="31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x v="1995"/>
    <x v="1996"/>
    <b v="0"/>
    <n v="0"/>
    <x v="1"/>
    <x v="31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x v="1996"/>
    <x v="1997"/>
    <b v="0"/>
    <n v="0"/>
    <x v="1"/>
    <x v="31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n v="26"/>
    <s v="US"/>
    <s v="USD"/>
    <x v="1997"/>
    <x v="1998"/>
    <b v="0"/>
    <n v="3"/>
    <x v="1"/>
    <x v="31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n v="1"/>
    <s v="GB"/>
    <s v="GBP"/>
    <x v="1998"/>
    <x v="1999"/>
    <b v="0"/>
    <n v="7"/>
    <x v="1"/>
    <x v="3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n v="13"/>
    <s v="CA"/>
    <s v="CAD"/>
    <x v="1999"/>
    <x v="2000"/>
    <b v="0"/>
    <n v="25"/>
    <x v="1"/>
    <x v="31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n v="382"/>
    <s v="DE"/>
    <s v="EUR"/>
    <x v="2000"/>
    <x v="2001"/>
    <b v="1"/>
    <n v="1637"/>
    <x v="0"/>
    <x v="30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17"/>
    <s v="US"/>
    <s v="USD"/>
    <x v="2001"/>
    <x v="2002"/>
    <b v="1"/>
    <n v="1375"/>
    <x v="0"/>
    <x v="30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n v="312"/>
    <s v="US"/>
    <s v="USD"/>
    <x v="2002"/>
    <x v="2003"/>
    <b v="1"/>
    <n v="17"/>
    <x v="0"/>
    <x v="30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34"/>
    <s v="US"/>
    <s v="USD"/>
    <x v="2003"/>
    <x v="2004"/>
    <b v="1"/>
    <n v="354"/>
    <x v="0"/>
    <x v="30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n v="124"/>
    <s v="US"/>
    <s v="USD"/>
    <x v="2004"/>
    <x v="2005"/>
    <b v="1"/>
    <n v="191"/>
    <x v="0"/>
    <x v="30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48"/>
    <s v="US"/>
    <s v="USD"/>
    <x v="2005"/>
    <x v="2006"/>
    <b v="1"/>
    <n v="303"/>
    <x v="0"/>
    <x v="30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16"/>
    <s v="US"/>
    <s v="USD"/>
    <x v="2006"/>
    <x v="2007"/>
    <b v="1"/>
    <n v="137"/>
    <x v="0"/>
    <x v="30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17"/>
    <s v="US"/>
    <s v="USD"/>
    <x v="2007"/>
    <x v="2008"/>
    <b v="1"/>
    <n v="41"/>
    <x v="0"/>
    <x v="30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05"/>
    <s v="DE"/>
    <s v="EUR"/>
    <x v="2008"/>
    <x v="2009"/>
    <b v="1"/>
    <n v="398"/>
    <x v="0"/>
    <x v="30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n v="320"/>
    <s v="US"/>
    <s v="USD"/>
    <x v="2009"/>
    <x v="2010"/>
    <b v="1"/>
    <n v="1737"/>
    <x v="0"/>
    <x v="3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20"/>
    <s v="AT"/>
    <s v="EUR"/>
    <x v="2010"/>
    <x v="2011"/>
    <b v="1"/>
    <n v="971"/>
    <x v="0"/>
    <x v="3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35"/>
    <s v="US"/>
    <s v="USD"/>
    <x v="2011"/>
    <x v="2012"/>
    <b v="1"/>
    <n v="183"/>
    <x v="0"/>
    <x v="30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95"/>
    <s v="US"/>
    <s v="USD"/>
    <x v="2012"/>
    <x v="2013"/>
    <b v="1"/>
    <n v="4562"/>
    <x v="0"/>
    <x v="30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14"/>
    <s v="US"/>
    <s v="USD"/>
    <x v="2013"/>
    <x v="2014"/>
    <b v="1"/>
    <n v="26457"/>
    <x v="0"/>
    <x v="30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n v="113"/>
    <s v="US"/>
    <s v="USD"/>
    <x v="2014"/>
    <x v="2015"/>
    <b v="1"/>
    <n v="162"/>
    <x v="0"/>
    <x v="30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n v="922"/>
    <s v="US"/>
    <s v="USD"/>
    <x v="2015"/>
    <x v="2016"/>
    <b v="1"/>
    <n v="479"/>
    <x v="0"/>
    <x v="30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25"/>
    <s v="US"/>
    <s v="USD"/>
    <x v="2016"/>
    <x v="2017"/>
    <b v="1"/>
    <n v="426"/>
    <x v="0"/>
    <x v="30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02"/>
    <s v="IE"/>
    <s v="EUR"/>
    <x v="2017"/>
    <x v="2018"/>
    <b v="1"/>
    <n v="450"/>
    <x v="0"/>
    <x v="30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85"/>
    <s v="US"/>
    <s v="USD"/>
    <x v="2018"/>
    <x v="2019"/>
    <b v="1"/>
    <n v="1780"/>
    <x v="0"/>
    <x v="30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92"/>
    <s v="US"/>
    <s v="USD"/>
    <x v="2019"/>
    <x v="2020"/>
    <b v="1"/>
    <n v="122"/>
    <x v="0"/>
    <x v="30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81"/>
    <s v="US"/>
    <s v="USD"/>
    <x v="2020"/>
    <x v="2021"/>
    <b v="1"/>
    <n v="95"/>
    <x v="0"/>
    <x v="30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25"/>
    <s v="US"/>
    <s v="USD"/>
    <x v="2021"/>
    <x v="2022"/>
    <b v="1"/>
    <n v="325"/>
    <x v="0"/>
    <x v="30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61"/>
    <s v="US"/>
    <s v="USD"/>
    <x v="2022"/>
    <x v="2023"/>
    <b v="1"/>
    <n v="353"/>
    <x v="0"/>
    <x v="30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85"/>
    <s v="US"/>
    <s v="USD"/>
    <x v="2023"/>
    <x v="2024"/>
    <b v="1"/>
    <n v="105"/>
    <x v="0"/>
    <x v="30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01"/>
    <s v="DE"/>
    <s v="EUR"/>
    <x v="2024"/>
    <x v="2025"/>
    <b v="1"/>
    <n v="729"/>
    <x v="0"/>
    <x v="30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n v="133"/>
    <s v="US"/>
    <s v="USD"/>
    <x v="2025"/>
    <x v="2026"/>
    <b v="1"/>
    <n v="454"/>
    <x v="0"/>
    <x v="30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20"/>
    <s v="US"/>
    <s v="USD"/>
    <x v="2026"/>
    <x v="2027"/>
    <b v="1"/>
    <n v="539"/>
    <x v="0"/>
    <x v="3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n v="126"/>
    <s v="US"/>
    <s v="USD"/>
    <x v="2027"/>
    <x v="2028"/>
    <b v="1"/>
    <n v="79"/>
    <x v="0"/>
    <x v="30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n v="361"/>
    <s v="US"/>
    <s v="USD"/>
    <x v="2028"/>
    <x v="2029"/>
    <b v="1"/>
    <n v="94"/>
    <x v="0"/>
    <x v="30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26"/>
    <s v="GB"/>
    <s v="GBP"/>
    <x v="2029"/>
    <x v="2030"/>
    <b v="1"/>
    <n v="625"/>
    <x v="0"/>
    <x v="30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n v="120"/>
    <s v="NL"/>
    <s v="EUR"/>
    <x v="2030"/>
    <x v="2031"/>
    <b v="1"/>
    <n v="508"/>
    <x v="0"/>
    <x v="3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04"/>
    <s v="US"/>
    <s v="USD"/>
    <x v="2031"/>
    <x v="2032"/>
    <b v="1"/>
    <n v="531"/>
    <x v="0"/>
    <x v="30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79"/>
    <s v="US"/>
    <s v="USD"/>
    <x v="2032"/>
    <x v="2033"/>
    <b v="1"/>
    <n v="158"/>
    <x v="0"/>
    <x v="30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87"/>
    <s v="US"/>
    <s v="USD"/>
    <x v="2033"/>
    <x v="2034"/>
    <b v="1"/>
    <n v="508"/>
    <x v="0"/>
    <x v="30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11"/>
    <s v="US"/>
    <s v="USD"/>
    <x v="2034"/>
    <x v="2035"/>
    <b v="1"/>
    <n v="644"/>
    <x v="0"/>
    <x v="30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32"/>
    <s v="US"/>
    <s v="USD"/>
    <x v="2035"/>
    <x v="2036"/>
    <b v="1"/>
    <n v="848"/>
    <x v="0"/>
    <x v="30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00"/>
    <s v="US"/>
    <s v="USD"/>
    <x v="2036"/>
    <x v="2037"/>
    <b v="1"/>
    <n v="429"/>
    <x v="0"/>
    <x v="3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n v="421"/>
    <s v="GB"/>
    <s v="GBP"/>
    <x v="2037"/>
    <x v="2038"/>
    <b v="1"/>
    <n v="204"/>
    <x v="0"/>
    <x v="30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n v="136"/>
    <s v="US"/>
    <s v="USD"/>
    <x v="2038"/>
    <x v="2039"/>
    <b v="1"/>
    <n v="379"/>
    <x v="0"/>
    <x v="30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n v="248"/>
    <s v="US"/>
    <s v="USD"/>
    <x v="2039"/>
    <x v="2040"/>
    <b v="1"/>
    <n v="271"/>
    <x v="0"/>
    <x v="30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82"/>
    <s v="US"/>
    <s v="USD"/>
    <x v="2040"/>
    <x v="2041"/>
    <b v="0"/>
    <n v="120"/>
    <x v="0"/>
    <x v="30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24"/>
    <s v="US"/>
    <s v="USD"/>
    <x v="2041"/>
    <x v="2042"/>
    <b v="0"/>
    <n v="140"/>
    <x v="0"/>
    <x v="30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06"/>
    <s v="US"/>
    <s v="USD"/>
    <x v="2042"/>
    <x v="2043"/>
    <b v="0"/>
    <n v="193"/>
    <x v="0"/>
    <x v="30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08"/>
    <s v="US"/>
    <s v="USD"/>
    <x v="2043"/>
    <x v="2044"/>
    <b v="0"/>
    <n v="180"/>
    <x v="0"/>
    <x v="30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19"/>
    <s v="US"/>
    <s v="USD"/>
    <x v="2044"/>
    <x v="2045"/>
    <b v="0"/>
    <n v="263"/>
    <x v="0"/>
    <x v="30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21"/>
    <s v="US"/>
    <s v="USD"/>
    <x v="2045"/>
    <x v="2046"/>
    <b v="0"/>
    <n v="217"/>
    <x v="0"/>
    <x v="30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03"/>
    <s v="AU"/>
    <s v="AUD"/>
    <x v="2046"/>
    <x v="2047"/>
    <b v="0"/>
    <n v="443"/>
    <x v="0"/>
    <x v="30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48"/>
    <s v="US"/>
    <s v="USD"/>
    <x v="2047"/>
    <x v="2048"/>
    <b v="0"/>
    <n v="1373"/>
    <x v="0"/>
    <x v="30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n v="120"/>
    <s v="GB"/>
    <s v="GBP"/>
    <x v="2048"/>
    <x v="2049"/>
    <b v="0"/>
    <n v="742"/>
    <x v="0"/>
    <x v="3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73"/>
    <s v="US"/>
    <s v="USD"/>
    <x v="2049"/>
    <x v="2050"/>
    <b v="0"/>
    <n v="170"/>
    <x v="0"/>
    <x v="30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30"/>
    <s v="US"/>
    <s v="USD"/>
    <x v="2050"/>
    <x v="2051"/>
    <b v="0"/>
    <n v="242"/>
    <x v="0"/>
    <x v="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53"/>
    <s v="US"/>
    <s v="USD"/>
    <x v="2051"/>
    <x v="2052"/>
    <b v="0"/>
    <n v="541"/>
    <x v="0"/>
    <x v="30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01"/>
    <s v="US"/>
    <s v="USD"/>
    <x v="2052"/>
    <x v="2053"/>
    <b v="0"/>
    <n v="121"/>
    <x v="0"/>
    <x v="30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14"/>
    <s v="GB"/>
    <s v="GBP"/>
    <x v="2053"/>
    <x v="2054"/>
    <b v="0"/>
    <n v="621"/>
    <x v="0"/>
    <x v="30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67"/>
    <s v="US"/>
    <s v="USD"/>
    <x v="2054"/>
    <x v="2055"/>
    <b v="0"/>
    <n v="101"/>
    <x v="0"/>
    <x v="30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53"/>
    <s v="US"/>
    <s v="USD"/>
    <x v="2055"/>
    <x v="2056"/>
    <b v="0"/>
    <n v="554"/>
    <x v="0"/>
    <x v="30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02"/>
    <s v="GB"/>
    <s v="GBP"/>
    <x v="2056"/>
    <x v="2057"/>
    <b v="0"/>
    <n v="666"/>
    <x v="0"/>
    <x v="30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n v="168"/>
    <s v="GB"/>
    <s v="GBP"/>
    <x v="2057"/>
    <x v="2058"/>
    <b v="0"/>
    <n v="410"/>
    <x v="0"/>
    <x v="30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43"/>
    <s v="US"/>
    <s v="USD"/>
    <x v="2058"/>
    <x v="2059"/>
    <b v="0"/>
    <n v="375"/>
    <x v="0"/>
    <x v="30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96"/>
    <s v="US"/>
    <s v="USD"/>
    <x v="2059"/>
    <x v="2060"/>
    <b v="0"/>
    <n v="1364"/>
    <x v="0"/>
    <x v="30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08"/>
    <s v="US"/>
    <s v="USD"/>
    <x v="2060"/>
    <x v="2061"/>
    <b v="0"/>
    <n v="35"/>
    <x v="0"/>
    <x v="30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n v="115"/>
    <s v="DK"/>
    <s v="DKK"/>
    <x v="2061"/>
    <x v="2062"/>
    <b v="0"/>
    <n v="203"/>
    <x v="0"/>
    <x v="30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n v="148"/>
    <s v="DE"/>
    <s v="EUR"/>
    <x v="2062"/>
    <x v="2063"/>
    <b v="0"/>
    <n v="49"/>
    <x v="0"/>
    <x v="30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91"/>
    <s v="US"/>
    <s v="USD"/>
    <x v="2063"/>
    <x v="2064"/>
    <b v="0"/>
    <n v="5812"/>
    <x v="0"/>
    <x v="30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99"/>
    <s v="GB"/>
    <s v="GBP"/>
    <x v="2064"/>
    <x v="2065"/>
    <b v="0"/>
    <n v="1556"/>
    <x v="0"/>
    <x v="30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19"/>
    <s v="US"/>
    <s v="USD"/>
    <x v="2065"/>
    <x v="2066"/>
    <b v="0"/>
    <n v="65"/>
    <x v="0"/>
    <x v="30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n v="127"/>
    <s v="GB"/>
    <s v="GBP"/>
    <x v="2066"/>
    <x v="2067"/>
    <b v="0"/>
    <n v="10"/>
    <x v="0"/>
    <x v="30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05"/>
    <s v="US"/>
    <s v="USD"/>
    <x v="2067"/>
    <x v="2068"/>
    <b v="0"/>
    <n v="76"/>
    <x v="0"/>
    <x v="30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28"/>
    <s v="US"/>
    <s v="USD"/>
    <x v="2068"/>
    <x v="2069"/>
    <b v="0"/>
    <n v="263"/>
    <x v="0"/>
    <x v="30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17"/>
    <s v="DE"/>
    <s v="EUR"/>
    <x v="2069"/>
    <x v="2070"/>
    <b v="0"/>
    <n v="1530"/>
    <x v="0"/>
    <x v="30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81"/>
    <s v="US"/>
    <s v="USD"/>
    <x v="2070"/>
    <x v="2071"/>
    <b v="0"/>
    <n v="278"/>
    <x v="0"/>
    <x v="30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11"/>
    <s v="US"/>
    <s v="USD"/>
    <x v="2071"/>
    <x v="2072"/>
    <b v="0"/>
    <n v="350"/>
    <x v="0"/>
    <x v="30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53"/>
    <s v="US"/>
    <s v="USD"/>
    <x v="2072"/>
    <x v="2073"/>
    <b v="0"/>
    <n v="470"/>
    <x v="0"/>
    <x v="30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n v="103"/>
    <s v="US"/>
    <s v="USD"/>
    <x v="2073"/>
    <x v="2074"/>
    <b v="0"/>
    <n v="3"/>
    <x v="0"/>
    <x v="30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n v="1678"/>
    <s v="US"/>
    <s v="USD"/>
    <x v="2074"/>
    <x v="2075"/>
    <b v="0"/>
    <n v="8200"/>
    <x v="0"/>
    <x v="30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n v="543"/>
    <s v="GB"/>
    <s v="GBP"/>
    <x v="2075"/>
    <x v="2076"/>
    <b v="0"/>
    <n v="8359"/>
    <x v="0"/>
    <x v="30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16"/>
    <s v="US"/>
    <s v="USD"/>
    <x v="2076"/>
    <x v="2077"/>
    <b v="0"/>
    <n v="188"/>
    <x v="0"/>
    <x v="30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31"/>
    <s v="ES"/>
    <s v="EUR"/>
    <x v="2077"/>
    <x v="2078"/>
    <b v="0"/>
    <n v="48"/>
    <x v="0"/>
    <x v="30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88"/>
    <s v="GB"/>
    <s v="GBP"/>
    <x v="2078"/>
    <x v="2079"/>
    <b v="0"/>
    <n v="607"/>
    <x v="0"/>
    <x v="30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08"/>
    <s v="US"/>
    <s v="USD"/>
    <x v="2079"/>
    <x v="2080"/>
    <b v="0"/>
    <n v="50"/>
    <x v="0"/>
    <x v="30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15"/>
    <s v="US"/>
    <s v="USD"/>
    <x v="2080"/>
    <x v="2081"/>
    <b v="0"/>
    <n v="55"/>
    <x v="0"/>
    <x v="14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11"/>
    <s v="US"/>
    <s v="USD"/>
    <x v="2081"/>
    <x v="2082"/>
    <b v="0"/>
    <n v="38"/>
    <x v="0"/>
    <x v="14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n v="113"/>
    <s v="US"/>
    <s v="USD"/>
    <x v="2082"/>
    <x v="2083"/>
    <b v="0"/>
    <n v="25"/>
    <x v="0"/>
    <x v="14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n v="108"/>
    <s v="US"/>
    <s v="USD"/>
    <x v="2083"/>
    <x v="2084"/>
    <b v="0"/>
    <n v="46"/>
    <x v="0"/>
    <x v="14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24"/>
    <s v="US"/>
    <s v="USD"/>
    <x v="2084"/>
    <x v="2085"/>
    <b v="0"/>
    <n v="83"/>
    <x v="0"/>
    <x v="1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n v="101"/>
    <s v="US"/>
    <s v="USD"/>
    <x v="2085"/>
    <x v="2086"/>
    <b v="0"/>
    <n v="35"/>
    <x v="0"/>
    <x v="14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04"/>
    <s v="US"/>
    <s v="USD"/>
    <x v="2086"/>
    <x v="2087"/>
    <b v="0"/>
    <n v="25"/>
    <x v="0"/>
    <x v="1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16"/>
    <s v="US"/>
    <s v="USD"/>
    <x v="2087"/>
    <x v="2088"/>
    <b v="0"/>
    <n v="75"/>
    <x v="0"/>
    <x v="14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n v="120"/>
    <s v="US"/>
    <s v="USD"/>
    <x v="2088"/>
    <x v="2089"/>
    <b v="0"/>
    <n v="62"/>
    <x v="0"/>
    <x v="14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15"/>
    <s v="US"/>
    <s v="USD"/>
    <x v="2089"/>
    <x v="2090"/>
    <b v="0"/>
    <n v="160"/>
    <x v="0"/>
    <x v="14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20"/>
    <s v="US"/>
    <s v="USD"/>
    <x v="2090"/>
    <x v="2091"/>
    <b v="0"/>
    <n v="246"/>
    <x v="0"/>
    <x v="14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01"/>
    <s v="US"/>
    <s v="USD"/>
    <x v="2091"/>
    <x v="2092"/>
    <b v="0"/>
    <n v="55"/>
    <x v="0"/>
    <x v="14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02"/>
    <s v="US"/>
    <s v="USD"/>
    <x v="2092"/>
    <x v="2093"/>
    <b v="0"/>
    <n v="23"/>
    <x v="0"/>
    <x v="14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21"/>
    <s v="US"/>
    <s v="USD"/>
    <x v="2093"/>
    <x v="2094"/>
    <b v="0"/>
    <n v="72"/>
    <x v="0"/>
    <x v="14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00"/>
    <s v="US"/>
    <s v="USD"/>
    <x v="2094"/>
    <x v="2095"/>
    <b v="0"/>
    <n v="22"/>
    <x v="0"/>
    <x v="14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n v="102"/>
    <s v="US"/>
    <s v="USD"/>
    <x v="2095"/>
    <x v="2096"/>
    <b v="0"/>
    <n v="14"/>
    <x v="0"/>
    <x v="14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n v="100"/>
    <s v="US"/>
    <s v="USD"/>
    <x v="2096"/>
    <x v="2097"/>
    <b v="0"/>
    <n v="38"/>
    <x v="0"/>
    <x v="14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n v="100"/>
    <s v="US"/>
    <s v="USD"/>
    <x v="2097"/>
    <x v="2098"/>
    <b v="0"/>
    <n v="32"/>
    <x v="0"/>
    <x v="14"/>
    <n v="188.13"/>
    <x v="4"/>
    <x v="14"/>
    <x v="2098"/>
    <x v="2097"/>
    <x v="5"/>
  </r>
  <r>
    <n v="2099"/>
    <s v="Roosevelt Died."/>
    <s v="Our tour van died, we need help!"/>
    <n v="3000"/>
    <n v="3971"/>
    <x v="0"/>
    <n v="132"/>
    <s v="US"/>
    <s v="USD"/>
    <x v="2098"/>
    <x v="2099"/>
    <b v="0"/>
    <n v="63"/>
    <x v="0"/>
    <x v="14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37"/>
    <s v="US"/>
    <s v="USD"/>
    <x v="2099"/>
    <x v="2100"/>
    <b v="0"/>
    <n v="27"/>
    <x v="0"/>
    <x v="14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13"/>
    <s v="US"/>
    <s v="USD"/>
    <x v="2100"/>
    <x v="2101"/>
    <b v="0"/>
    <n v="44"/>
    <x v="0"/>
    <x v="14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36"/>
    <s v="US"/>
    <s v="USD"/>
    <x v="2101"/>
    <x v="2102"/>
    <b v="0"/>
    <n v="38"/>
    <x v="0"/>
    <x v="14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n v="146"/>
    <s v="US"/>
    <s v="USD"/>
    <x v="2102"/>
    <x v="2103"/>
    <b v="0"/>
    <n v="115"/>
    <x v="0"/>
    <x v="14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30"/>
    <s v="US"/>
    <s v="USD"/>
    <x v="2103"/>
    <x v="2104"/>
    <b v="0"/>
    <n v="37"/>
    <x v="0"/>
    <x v="14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n v="254"/>
    <s v="US"/>
    <s v="USD"/>
    <x v="2104"/>
    <x v="2105"/>
    <b v="0"/>
    <n v="99"/>
    <x v="0"/>
    <x v="1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07"/>
    <s v="US"/>
    <s v="USD"/>
    <x v="2105"/>
    <x v="2106"/>
    <b v="0"/>
    <n v="44"/>
    <x v="0"/>
    <x v="14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08"/>
    <s v="US"/>
    <s v="USD"/>
    <x v="2106"/>
    <x v="2107"/>
    <b v="0"/>
    <n v="58"/>
    <x v="0"/>
    <x v="14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07"/>
    <s v="US"/>
    <s v="USD"/>
    <x v="2107"/>
    <x v="2108"/>
    <b v="0"/>
    <n v="191"/>
    <x v="0"/>
    <x v="14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n v="107"/>
    <s v="US"/>
    <s v="USD"/>
    <x v="2108"/>
    <x v="2109"/>
    <b v="0"/>
    <n v="40"/>
    <x v="0"/>
    <x v="14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n v="100"/>
    <s v="US"/>
    <s v="USD"/>
    <x v="2109"/>
    <x v="2110"/>
    <b v="0"/>
    <n v="38"/>
    <x v="0"/>
    <x v="14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07"/>
    <s v="US"/>
    <s v="USD"/>
    <x v="2110"/>
    <x v="2111"/>
    <b v="0"/>
    <n v="39"/>
    <x v="0"/>
    <x v="14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n v="100"/>
    <s v="US"/>
    <s v="USD"/>
    <x v="2111"/>
    <x v="2112"/>
    <b v="0"/>
    <n v="11"/>
    <x v="0"/>
    <x v="14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n v="105"/>
    <s v="US"/>
    <s v="USD"/>
    <x v="2112"/>
    <x v="2113"/>
    <b v="0"/>
    <n v="107"/>
    <x v="0"/>
    <x v="14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05"/>
    <s v="US"/>
    <s v="USD"/>
    <x v="2113"/>
    <x v="2114"/>
    <b v="0"/>
    <n v="147"/>
    <x v="0"/>
    <x v="14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26"/>
    <s v="US"/>
    <s v="USD"/>
    <x v="2114"/>
    <x v="2115"/>
    <b v="0"/>
    <n v="36"/>
    <x v="0"/>
    <x v="14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01"/>
    <s v="US"/>
    <s v="USD"/>
    <x v="2115"/>
    <x v="2116"/>
    <b v="0"/>
    <n v="92"/>
    <x v="0"/>
    <x v="14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48"/>
    <s v="US"/>
    <s v="USD"/>
    <x v="2116"/>
    <x v="2117"/>
    <b v="0"/>
    <n v="35"/>
    <x v="0"/>
    <x v="14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n v="135"/>
    <s v="US"/>
    <s v="USD"/>
    <x v="2117"/>
    <x v="2118"/>
    <b v="0"/>
    <n v="17"/>
    <x v="0"/>
    <x v="14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n v="101"/>
    <s v="US"/>
    <s v="USD"/>
    <x v="2118"/>
    <x v="2119"/>
    <b v="0"/>
    <n v="22"/>
    <x v="0"/>
    <x v="14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n v="101"/>
    <s v="US"/>
    <s v="USD"/>
    <x v="2119"/>
    <x v="2120"/>
    <b v="0"/>
    <n v="69"/>
    <x v="0"/>
    <x v="14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n v="1"/>
    <s v="CH"/>
    <s v="CHF"/>
    <x v="2120"/>
    <x v="2121"/>
    <b v="0"/>
    <n v="10"/>
    <x v="1"/>
    <x v="17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n v="0"/>
    <s v="MX"/>
    <s v="MXN"/>
    <x v="2121"/>
    <x v="2122"/>
    <b v="0"/>
    <n v="3"/>
    <x v="1"/>
    <x v="17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s v="US"/>
    <s v="USD"/>
    <x v="2122"/>
    <x v="2123"/>
    <b v="0"/>
    <n v="5"/>
    <x v="1"/>
    <x v="17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n v="10"/>
    <s v="US"/>
    <s v="USD"/>
    <x v="2123"/>
    <x v="2124"/>
    <b v="0"/>
    <n v="5"/>
    <x v="1"/>
    <x v="17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"/>
    <s v="US"/>
    <s v="USD"/>
    <x v="2124"/>
    <x v="2125"/>
    <b v="0"/>
    <n v="27"/>
    <x v="1"/>
    <x v="17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n v="0"/>
    <s v="US"/>
    <s v="USD"/>
    <x v="2125"/>
    <x v="2126"/>
    <b v="0"/>
    <n v="2"/>
    <x v="1"/>
    <x v="17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n v="29"/>
    <s v="GB"/>
    <s v="GBP"/>
    <x v="2126"/>
    <x v="2127"/>
    <b v="0"/>
    <n v="236"/>
    <x v="1"/>
    <x v="17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n v="0"/>
    <s v="CA"/>
    <s v="CAD"/>
    <x v="2127"/>
    <x v="2128"/>
    <b v="0"/>
    <n v="1"/>
    <x v="1"/>
    <x v="17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n v="12"/>
    <s v="US"/>
    <s v="USD"/>
    <x v="2128"/>
    <x v="2129"/>
    <b v="0"/>
    <n v="12"/>
    <x v="1"/>
    <x v="17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n v="0"/>
    <s v="US"/>
    <s v="USD"/>
    <x v="2129"/>
    <x v="2130"/>
    <b v="0"/>
    <n v="4"/>
    <x v="1"/>
    <x v="17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n v="5"/>
    <s v="US"/>
    <s v="USD"/>
    <x v="2130"/>
    <x v="2131"/>
    <b v="0"/>
    <n v="3"/>
    <x v="1"/>
    <x v="17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"/>
    <s v="US"/>
    <s v="USD"/>
    <x v="2131"/>
    <x v="2132"/>
    <b v="0"/>
    <n v="99"/>
    <x v="1"/>
    <x v="17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2"/>
    <s v="US"/>
    <s v="USD"/>
    <x v="2132"/>
    <x v="2133"/>
    <b v="0"/>
    <n v="3"/>
    <x v="1"/>
    <x v="17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n v="2"/>
    <s v="US"/>
    <s v="USD"/>
    <x v="2133"/>
    <x v="2134"/>
    <b v="0"/>
    <n v="3"/>
    <x v="1"/>
    <x v="17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n v="10"/>
    <s v="US"/>
    <s v="USD"/>
    <x v="2134"/>
    <x v="2135"/>
    <b v="0"/>
    <n v="22"/>
    <x v="1"/>
    <x v="17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n v="0"/>
    <s v="US"/>
    <s v="USD"/>
    <x v="2135"/>
    <x v="2136"/>
    <b v="0"/>
    <n v="4"/>
    <x v="1"/>
    <x v="17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8"/>
    <s v="CA"/>
    <s v="CAD"/>
    <x v="2136"/>
    <x v="2137"/>
    <b v="0"/>
    <n v="534"/>
    <x v="1"/>
    <x v="17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n v="13"/>
    <s v="GB"/>
    <s v="GBP"/>
    <x v="2137"/>
    <x v="2138"/>
    <b v="0"/>
    <n v="12"/>
    <x v="1"/>
    <x v="17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n v="5"/>
    <s v="US"/>
    <s v="USD"/>
    <x v="2138"/>
    <x v="2139"/>
    <b v="0"/>
    <n v="56"/>
    <x v="1"/>
    <x v="17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0"/>
    <s v="US"/>
    <s v="USD"/>
    <x v="2139"/>
    <x v="2140"/>
    <b v="0"/>
    <n v="11"/>
    <x v="1"/>
    <x v="17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x v="2140"/>
    <x v="2141"/>
    <b v="0"/>
    <n v="0"/>
    <x v="1"/>
    <x v="17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6"/>
    <s v="DE"/>
    <s v="EUR"/>
    <x v="2141"/>
    <x v="2142"/>
    <b v="0"/>
    <n v="12"/>
    <x v="1"/>
    <x v="17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11"/>
    <s v="US"/>
    <s v="USD"/>
    <x v="2142"/>
    <x v="2143"/>
    <b v="0"/>
    <n v="5"/>
    <x v="1"/>
    <x v="17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n v="2"/>
    <s v="US"/>
    <s v="USD"/>
    <x v="2143"/>
    <x v="2144"/>
    <b v="0"/>
    <n v="24"/>
    <x v="1"/>
    <x v="17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30"/>
    <s v="US"/>
    <s v="USD"/>
    <x v="2144"/>
    <x v="2145"/>
    <b v="0"/>
    <n v="89"/>
    <x v="1"/>
    <x v="17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n v="0"/>
    <s v="US"/>
    <s v="USD"/>
    <x v="2145"/>
    <x v="2146"/>
    <b v="0"/>
    <n v="1"/>
    <x v="1"/>
    <x v="17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n v="1"/>
    <s v="US"/>
    <s v="USD"/>
    <x v="2146"/>
    <x v="2147"/>
    <b v="0"/>
    <n v="55"/>
    <x v="1"/>
    <x v="17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n v="2"/>
    <s v="GB"/>
    <s v="GBP"/>
    <x v="2147"/>
    <x v="2148"/>
    <b v="0"/>
    <n v="2"/>
    <x v="1"/>
    <x v="17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x v="2148"/>
    <x v="2149"/>
    <b v="0"/>
    <n v="0"/>
    <x v="1"/>
    <x v="17"/>
    <n v="0"/>
    <x v="6"/>
    <x v="17"/>
    <x v="2149"/>
    <x v="2148"/>
    <x v="7"/>
  </r>
  <r>
    <n v="2150"/>
    <s v="The Unknown Door"/>
    <s v="A pixel styled open world detective game."/>
    <n v="50000"/>
    <n v="405"/>
    <x v="2"/>
    <n v="1"/>
    <s v="NO"/>
    <s v="NOK"/>
    <x v="2149"/>
    <x v="2150"/>
    <b v="0"/>
    <n v="4"/>
    <x v="1"/>
    <x v="17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n v="0"/>
    <s v="US"/>
    <s v="USD"/>
    <x v="2150"/>
    <x v="2151"/>
    <b v="0"/>
    <n v="6"/>
    <x v="1"/>
    <x v="17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n v="0"/>
    <s v="US"/>
    <s v="USD"/>
    <x v="2151"/>
    <x v="2152"/>
    <b v="0"/>
    <n v="4"/>
    <x v="1"/>
    <x v="17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n v="0"/>
    <s v="US"/>
    <s v="USD"/>
    <x v="2152"/>
    <x v="2153"/>
    <b v="0"/>
    <n v="4"/>
    <x v="1"/>
    <x v="17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n v="1"/>
    <s v="US"/>
    <s v="USD"/>
    <x v="2153"/>
    <x v="2154"/>
    <b v="0"/>
    <n v="2"/>
    <x v="1"/>
    <x v="17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n v="2"/>
    <s v="GB"/>
    <s v="GBP"/>
    <x v="2154"/>
    <x v="2155"/>
    <b v="0"/>
    <n v="5"/>
    <x v="1"/>
    <x v="17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n v="3"/>
    <s v="US"/>
    <s v="USD"/>
    <x v="2155"/>
    <x v="2156"/>
    <b v="0"/>
    <n v="83"/>
    <x v="1"/>
    <x v="17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n v="28"/>
    <s v="US"/>
    <s v="USD"/>
    <x v="2156"/>
    <x v="2157"/>
    <b v="0"/>
    <n v="57"/>
    <x v="1"/>
    <x v="17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n v="7"/>
    <s v="US"/>
    <s v="USD"/>
    <x v="2157"/>
    <x v="2158"/>
    <b v="0"/>
    <n v="311"/>
    <x v="1"/>
    <x v="1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"/>
    <s v="US"/>
    <s v="USD"/>
    <x v="2158"/>
    <x v="2159"/>
    <b v="0"/>
    <n v="2"/>
    <x v="1"/>
    <x v="17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n v="1"/>
    <s v="US"/>
    <s v="USD"/>
    <x v="2159"/>
    <x v="2160"/>
    <b v="0"/>
    <n v="16"/>
    <x v="1"/>
    <x v="17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n v="116"/>
    <s v="US"/>
    <s v="USD"/>
    <x v="2160"/>
    <x v="2161"/>
    <b v="0"/>
    <n v="13"/>
    <x v="0"/>
    <x v="11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12"/>
    <s v="US"/>
    <s v="USD"/>
    <x v="2161"/>
    <x v="2162"/>
    <b v="0"/>
    <n v="58"/>
    <x v="0"/>
    <x v="11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32"/>
    <s v="US"/>
    <s v="USD"/>
    <x v="2162"/>
    <x v="2163"/>
    <b v="0"/>
    <n v="44"/>
    <x v="0"/>
    <x v="11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n v="103"/>
    <s v="US"/>
    <s v="USD"/>
    <x v="2163"/>
    <x v="2164"/>
    <b v="0"/>
    <n v="83"/>
    <x v="0"/>
    <x v="11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39"/>
    <s v="FR"/>
    <s v="EUR"/>
    <x v="2164"/>
    <x v="2165"/>
    <b v="0"/>
    <n v="117"/>
    <x v="0"/>
    <x v="11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47"/>
    <s v="US"/>
    <s v="USD"/>
    <x v="2165"/>
    <x v="2166"/>
    <b v="0"/>
    <n v="32"/>
    <x v="0"/>
    <x v="11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n v="120"/>
    <s v="US"/>
    <s v="USD"/>
    <x v="2166"/>
    <x v="2167"/>
    <b v="0"/>
    <n v="8"/>
    <x v="0"/>
    <x v="11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n v="122"/>
    <s v="US"/>
    <s v="USD"/>
    <x v="2167"/>
    <x v="2168"/>
    <b v="0"/>
    <n v="340"/>
    <x v="0"/>
    <x v="11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00"/>
    <s v="US"/>
    <s v="USD"/>
    <x v="2168"/>
    <x v="2169"/>
    <b v="0"/>
    <n v="7"/>
    <x v="0"/>
    <x v="11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n v="181"/>
    <s v="US"/>
    <s v="USD"/>
    <x v="2169"/>
    <x v="2170"/>
    <b v="0"/>
    <n v="19"/>
    <x v="0"/>
    <x v="1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n v="106"/>
    <s v="US"/>
    <s v="USD"/>
    <x v="2170"/>
    <x v="2171"/>
    <b v="0"/>
    <n v="47"/>
    <x v="0"/>
    <x v="11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00"/>
    <s v="US"/>
    <s v="USD"/>
    <x v="2171"/>
    <x v="2172"/>
    <b v="0"/>
    <n v="13"/>
    <x v="0"/>
    <x v="11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27"/>
    <s v="US"/>
    <s v="USD"/>
    <x v="2172"/>
    <x v="2173"/>
    <b v="0"/>
    <n v="90"/>
    <x v="0"/>
    <x v="11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n v="103"/>
    <s v="GB"/>
    <s v="GBP"/>
    <x v="2173"/>
    <x v="2174"/>
    <b v="0"/>
    <n v="63"/>
    <x v="0"/>
    <x v="11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50"/>
    <s v="US"/>
    <s v="USD"/>
    <x v="2174"/>
    <x v="2175"/>
    <b v="0"/>
    <n v="26"/>
    <x v="0"/>
    <x v="11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n v="126"/>
    <s v="US"/>
    <s v="USD"/>
    <x v="2175"/>
    <x v="2176"/>
    <b v="0"/>
    <n v="71"/>
    <x v="0"/>
    <x v="11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00"/>
    <s v="US"/>
    <s v="USD"/>
    <x v="2176"/>
    <x v="2177"/>
    <b v="0"/>
    <n v="38"/>
    <x v="0"/>
    <x v="11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39"/>
    <s v="US"/>
    <s v="USD"/>
    <x v="2177"/>
    <x v="2178"/>
    <b v="0"/>
    <n v="859"/>
    <x v="0"/>
    <x v="11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n v="161"/>
    <s v="US"/>
    <s v="USD"/>
    <x v="2178"/>
    <x v="2179"/>
    <b v="0"/>
    <n v="21"/>
    <x v="0"/>
    <x v="1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n v="107"/>
    <s v="US"/>
    <s v="USD"/>
    <x v="2179"/>
    <x v="2180"/>
    <b v="0"/>
    <n v="78"/>
    <x v="0"/>
    <x v="11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53"/>
    <s v="US"/>
    <s v="USD"/>
    <x v="2180"/>
    <x v="2181"/>
    <b v="0"/>
    <n v="53"/>
    <x v="0"/>
    <x v="32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n v="524"/>
    <s v="CA"/>
    <s v="CAD"/>
    <x v="2181"/>
    <x v="2182"/>
    <b v="0"/>
    <n v="356"/>
    <x v="0"/>
    <x v="32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89"/>
    <s v="US"/>
    <s v="USD"/>
    <x v="2182"/>
    <x v="2183"/>
    <b v="0"/>
    <n v="279"/>
    <x v="0"/>
    <x v="32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n v="285"/>
    <s v="US"/>
    <s v="USD"/>
    <x v="2183"/>
    <x v="2184"/>
    <b v="1"/>
    <n v="266"/>
    <x v="0"/>
    <x v="32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57"/>
    <s v="GB"/>
    <s v="GBP"/>
    <x v="2184"/>
    <x v="2185"/>
    <b v="0"/>
    <n v="623"/>
    <x v="0"/>
    <x v="32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n v="110"/>
    <s v="US"/>
    <s v="USD"/>
    <x v="2185"/>
    <x v="2186"/>
    <b v="0"/>
    <n v="392"/>
    <x v="0"/>
    <x v="32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n v="1015"/>
    <s v="US"/>
    <s v="USD"/>
    <x v="2186"/>
    <x v="2187"/>
    <b v="1"/>
    <n v="3562"/>
    <x v="0"/>
    <x v="32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12"/>
    <s v="AU"/>
    <s v="AUD"/>
    <x v="2187"/>
    <x v="2188"/>
    <b v="0"/>
    <n v="514"/>
    <x v="0"/>
    <x v="3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n v="503"/>
    <s v="GB"/>
    <s v="GBP"/>
    <x v="2188"/>
    <x v="2189"/>
    <b v="0"/>
    <n v="88"/>
    <x v="0"/>
    <x v="32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85"/>
    <s v="US"/>
    <s v="USD"/>
    <x v="2189"/>
    <x v="2190"/>
    <b v="0"/>
    <n v="537"/>
    <x v="0"/>
    <x v="32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20"/>
    <s v="GB"/>
    <s v="GBP"/>
    <x v="2190"/>
    <x v="2191"/>
    <b v="0"/>
    <n v="25"/>
    <x v="0"/>
    <x v="32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81"/>
    <s v="GB"/>
    <s v="GBP"/>
    <x v="2191"/>
    <x v="2192"/>
    <b v="0"/>
    <n v="3238"/>
    <x v="0"/>
    <x v="32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52"/>
    <s v="US"/>
    <s v="USD"/>
    <x v="2192"/>
    <x v="2193"/>
    <b v="0"/>
    <n v="897"/>
    <x v="0"/>
    <x v="3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n v="537"/>
    <s v="US"/>
    <s v="USD"/>
    <x v="2193"/>
    <x v="2194"/>
    <b v="0"/>
    <n v="878"/>
    <x v="0"/>
    <x v="32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n v="120"/>
    <s v="US"/>
    <s v="USD"/>
    <x v="2194"/>
    <x v="2195"/>
    <b v="0"/>
    <n v="115"/>
    <x v="0"/>
    <x v="32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n v="114"/>
    <s v="US"/>
    <s v="USD"/>
    <x v="2195"/>
    <x v="2196"/>
    <b v="0"/>
    <n v="234"/>
    <x v="0"/>
    <x v="32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n v="951"/>
    <s v="US"/>
    <s v="USD"/>
    <x v="2196"/>
    <x v="2197"/>
    <b v="0"/>
    <n v="4330"/>
    <x v="0"/>
    <x v="32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n v="133"/>
    <s v="US"/>
    <s v="USD"/>
    <x v="2197"/>
    <x v="2198"/>
    <b v="0"/>
    <n v="651"/>
    <x v="0"/>
    <x v="32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n v="147"/>
    <s v="IE"/>
    <s v="EUR"/>
    <x v="2198"/>
    <x v="2199"/>
    <b v="1"/>
    <n v="251"/>
    <x v="0"/>
    <x v="32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42"/>
    <s v="GB"/>
    <s v="GBP"/>
    <x v="2199"/>
    <x v="2200"/>
    <b v="0"/>
    <n v="263"/>
    <x v="0"/>
    <x v="3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83"/>
    <s v="GB"/>
    <s v="GBP"/>
    <x v="2200"/>
    <x v="2201"/>
    <b v="0"/>
    <n v="28"/>
    <x v="0"/>
    <x v="15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04"/>
    <s v="US"/>
    <s v="USD"/>
    <x v="2201"/>
    <x v="2202"/>
    <b v="0"/>
    <n v="721"/>
    <x v="0"/>
    <x v="15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10"/>
    <s v="CA"/>
    <s v="CAD"/>
    <x v="2202"/>
    <x v="2203"/>
    <b v="0"/>
    <n v="50"/>
    <x v="0"/>
    <x v="15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33"/>
    <s v="US"/>
    <s v="USD"/>
    <x v="2203"/>
    <x v="2204"/>
    <b v="0"/>
    <n v="73"/>
    <x v="0"/>
    <x v="15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52"/>
    <s v="US"/>
    <s v="USD"/>
    <x v="2204"/>
    <x v="2205"/>
    <b v="0"/>
    <n v="27"/>
    <x v="0"/>
    <x v="15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03"/>
    <s v="US"/>
    <s v="USD"/>
    <x v="2205"/>
    <x v="2206"/>
    <b v="0"/>
    <n v="34"/>
    <x v="0"/>
    <x v="15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n v="100"/>
    <s v="US"/>
    <s v="USD"/>
    <x v="2206"/>
    <x v="2207"/>
    <b v="0"/>
    <n v="7"/>
    <x v="0"/>
    <x v="15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02"/>
    <s v="US"/>
    <s v="USD"/>
    <x v="2207"/>
    <x v="2208"/>
    <b v="0"/>
    <n v="24"/>
    <x v="0"/>
    <x v="15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n v="151"/>
    <s v="GB"/>
    <s v="GBP"/>
    <x v="2208"/>
    <x v="2209"/>
    <b v="0"/>
    <n v="15"/>
    <x v="0"/>
    <x v="15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11"/>
    <s v="US"/>
    <s v="USD"/>
    <x v="2209"/>
    <x v="2210"/>
    <b v="0"/>
    <n v="72"/>
    <x v="0"/>
    <x v="15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96"/>
    <s v="US"/>
    <s v="USD"/>
    <x v="2210"/>
    <x v="2211"/>
    <b v="0"/>
    <n v="120"/>
    <x v="0"/>
    <x v="15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14"/>
    <s v="US"/>
    <s v="USD"/>
    <x v="2211"/>
    <x v="2212"/>
    <b v="0"/>
    <n v="123"/>
    <x v="0"/>
    <x v="15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00"/>
    <s v="US"/>
    <s v="USD"/>
    <x v="2212"/>
    <x v="2213"/>
    <b v="0"/>
    <n v="1"/>
    <x v="0"/>
    <x v="15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n v="293"/>
    <s v="US"/>
    <s v="USD"/>
    <x v="2213"/>
    <x v="2214"/>
    <b v="0"/>
    <n v="24"/>
    <x v="0"/>
    <x v="15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n v="156"/>
    <s v="US"/>
    <s v="USD"/>
    <x v="2214"/>
    <x v="2215"/>
    <b v="0"/>
    <n v="33"/>
    <x v="0"/>
    <x v="15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06"/>
    <s v="US"/>
    <s v="USD"/>
    <x v="2215"/>
    <x v="2216"/>
    <b v="0"/>
    <n v="14"/>
    <x v="0"/>
    <x v="15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01"/>
    <s v="US"/>
    <s v="USD"/>
    <x v="2216"/>
    <x v="2217"/>
    <b v="0"/>
    <n v="9"/>
    <x v="0"/>
    <x v="15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23"/>
    <s v="US"/>
    <s v="USD"/>
    <x v="2217"/>
    <x v="2218"/>
    <b v="0"/>
    <n v="76"/>
    <x v="0"/>
    <x v="15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n v="102"/>
    <s v="US"/>
    <s v="USD"/>
    <x v="2218"/>
    <x v="2219"/>
    <b v="0"/>
    <n v="19"/>
    <x v="0"/>
    <x v="15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n v="101"/>
    <s v="US"/>
    <s v="USD"/>
    <x v="2219"/>
    <x v="2220"/>
    <b v="0"/>
    <n v="69"/>
    <x v="0"/>
    <x v="15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08"/>
    <s v="US"/>
    <s v="USD"/>
    <x v="2220"/>
    <x v="2221"/>
    <b v="0"/>
    <n v="218"/>
    <x v="0"/>
    <x v="32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63"/>
    <s v="US"/>
    <s v="USD"/>
    <x v="2221"/>
    <x v="2222"/>
    <b v="0"/>
    <n v="30"/>
    <x v="0"/>
    <x v="32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06"/>
    <s v="CA"/>
    <s v="CAD"/>
    <x v="2222"/>
    <x v="2223"/>
    <b v="0"/>
    <n v="100"/>
    <x v="0"/>
    <x v="32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43"/>
    <s v="US"/>
    <s v="USD"/>
    <x v="2223"/>
    <x v="2224"/>
    <b v="0"/>
    <n v="296"/>
    <x v="0"/>
    <x v="32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45"/>
    <s v="GB"/>
    <s v="GBP"/>
    <x v="2224"/>
    <x v="2225"/>
    <b v="0"/>
    <n v="1204"/>
    <x v="0"/>
    <x v="32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08"/>
    <s v="US"/>
    <s v="USD"/>
    <x v="2225"/>
    <x v="2226"/>
    <b v="0"/>
    <n v="321"/>
    <x v="0"/>
    <x v="32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57"/>
    <s v="GB"/>
    <s v="GBP"/>
    <x v="2226"/>
    <x v="2227"/>
    <b v="0"/>
    <n v="301"/>
    <x v="0"/>
    <x v="32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74"/>
    <s v="DE"/>
    <s v="EUR"/>
    <x v="2227"/>
    <x v="2228"/>
    <b v="0"/>
    <n v="144"/>
    <x v="0"/>
    <x v="32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71"/>
    <s v="US"/>
    <s v="USD"/>
    <x v="2228"/>
    <x v="2229"/>
    <b v="0"/>
    <n v="539"/>
    <x v="0"/>
    <x v="32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26"/>
    <s v="US"/>
    <s v="USD"/>
    <x v="2229"/>
    <x v="2230"/>
    <b v="0"/>
    <n v="498"/>
    <x v="0"/>
    <x v="32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n v="1212"/>
    <s v="US"/>
    <s v="USD"/>
    <x v="2230"/>
    <x v="2231"/>
    <b v="0"/>
    <n v="1113"/>
    <x v="0"/>
    <x v="3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n v="496"/>
    <s v="US"/>
    <s v="USD"/>
    <x v="2231"/>
    <x v="2232"/>
    <b v="0"/>
    <n v="988"/>
    <x v="0"/>
    <x v="32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32"/>
    <s v="GB"/>
    <s v="GBP"/>
    <x v="2232"/>
    <x v="2233"/>
    <b v="0"/>
    <n v="391"/>
    <x v="0"/>
    <x v="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65"/>
    <s v="US"/>
    <s v="USD"/>
    <x v="2233"/>
    <x v="2234"/>
    <b v="0"/>
    <n v="28"/>
    <x v="0"/>
    <x v="32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n v="153"/>
    <s v="CA"/>
    <s v="CAD"/>
    <x v="2234"/>
    <x v="2235"/>
    <b v="0"/>
    <n v="147"/>
    <x v="0"/>
    <x v="32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n v="537"/>
    <s v="US"/>
    <s v="USD"/>
    <x v="2235"/>
    <x v="2236"/>
    <b v="0"/>
    <n v="680"/>
    <x v="0"/>
    <x v="32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n v="353"/>
    <s v="US"/>
    <s v="USD"/>
    <x v="2236"/>
    <x v="2237"/>
    <b v="0"/>
    <n v="983"/>
    <x v="0"/>
    <x v="32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n v="137"/>
    <s v="DE"/>
    <s v="EUR"/>
    <x v="2237"/>
    <x v="2238"/>
    <b v="0"/>
    <n v="79"/>
    <x v="0"/>
    <x v="32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n v="128"/>
    <s v="US"/>
    <s v="USD"/>
    <x v="2238"/>
    <x v="2239"/>
    <b v="0"/>
    <n v="426"/>
    <x v="0"/>
    <x v="32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71"/>
    <s v="US"/>
    <s v="USD"/>
    <x v="2239"/>
    <x v="2240"/>
    <b v="0"/>
    <n v="96"/>
    <x v="0"/>
    <x v="32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n v="806"/>
    <s v="GB"/>
    <s v="GBP"/>
    <x v="2240"/>
    <x v="2241"/>
    <b v="0"/>
    <n v="163"/>
    <x v="0"/>
    <x v="32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n v="1360"/>
    <s v="US"/>
    <s v="USD"/>
    <x v="2241"/>
    <x v="2242"/>
    <b v="0"/>
    <n v="2525"/>
    <x v="0"/>
    <x v="32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50"/>
    <s v="US"/>
    <s v="USD"/>
    <x v="2242"/>
    <x v="2243"/>
    <b v="0"/>
    <n v="2035"/>
    <x v="0"/>
    <x v="32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n v="377"/>
    <s v="US"/>
    <s v="USD"/>
    <x v="2243"/>
    <x v="2244"/>
    <b v="0"/>
    <n v="290"/>
    <x v="0"/>
    <x v="32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47"/>
    <s v="US"/>
    <s v="USD"/>
    <x v="2244"/>
    <x v="2245"/>
    <b v="0"/>
    <n v="1980"/>
    <x v="0"/>
    <x v="32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00"/>
    <s v="GB"/>
    <s v="GBP"/>
    <x v="2245"/>
    <x v="2246"/>
    <b v="0"/>
    <n v="57"/>
    <x v="0"/>
    <x v="32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n v="104"/>
    <s v="US"/>
    <s v="USD"/>
    <x v="2246"/>
    <x v="2247"/>
    <b v="0"/>
    <n v="380"/>
    <x v="0"/>
    <x v="32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07"/>
    <s v="GB"/>
    <s v="GBP"/>
    <x v="2247"/>
    <x v="2248"/>
    <b v="0"/>
    <n v="128"/>
    <x v="0"/>
    <x v="32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n v="169"/>
    <s v="US"/>
    <s v="USD"/>
    <x v="2248"/>
    <x v="2249"/>
    <b v="0"/>
    <n v="180"/>
    <x v="0"/>
    <x v="32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n v="975"/>
    <s v="US"/>
    <s v="USD"/>
    <x v="2249"/>
    <x v="2250"/>
    <b v="0"/>
    <n v="571"/>
    <x v="0"/>
    <x v="32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n v="134"/>
    <s v="US"/>
    <s v="USD"/>
    <x v="2250"/>
    <x v="2251"/>
    <b v="0"/>
    <n v="480"/>
    <x v="0"/>
    <x v="32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72"/>
    <s v="ES"/>
    <s v="EUR"/>
    <x v="2251"/>
    <x v="2252"/>
    <b v="0"/>
    <n v="249"/>
    <x v="0"/>
    <x v="3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13"/>
    <s v="US"/>
    <s v="USD"/>
    <x v="2252"/>
    <x v="2253"/>
    <b v="0"/>
    <n v="84"/>
    <x v="0"/>
    <x v="32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n v="460"/>
    <s v="US"/>
    <s v="USD"/>
    <x v="2253"/>
    <x v="2254"/>
    <b v="0"/>
    <n v="197"/>
    <x v="0"/>
    <x v="32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n v="287"/>
    <s v="US"/>
    <s v="USD"/>
    <x v="2254"/>
    <x v="2255"/>
    <b v="0"/>
    <n v="271"/>
    <x v="0"/>
    <x v="32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n v="223"/>
    <s v="GB"/>
    <s v="GBP"/>
    <x v="2255"/>
    <x v="2256"/>
    <b v="0"/>
    <n v="50"/>
    <x v="0"/>
    <x v="32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36"/>
    <s v="GB"/>
    <s v="GBP"/>
    <x v="2256"/>
    <x v="2257"/>
    <b v="0"/>
    <n v="169"/>
    <x v="0"/>
    <x v="32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n v="147"/>
    <s v="US"/>
    <s v="USD"/>
    <x v="2257"/>
    <x v="2258"/>
    <b v="0"/>
    <n v="205"/>
    <x v="0"/>
    <x v="32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n v="1867"/>
    <s v="GB"/>
    <s v="GBP"/>
    <x v="2258"/>
    <x v="2259"/>
    <b v="0"/>
    <n v="206"/>
    <x v="0"/>
    <x v="32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n v="327"/>
    <s v="US"/>
    <s v="USD"/>
    <x v="2259"/>
    <x v="2260"/>
    <b v="0"/>
    <n v="84"/>
    <x v="0"/>
    <x v="32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80"/>
    <s v="AU"/>
    <s v="AUD"/>
    <x v="2260"/>
    <x v="2261"/>
    <b v="0"/>
    <n v="210"/>
    <x v="0"/>
    <x v="32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n v="154"/>
    <s v="US"/>
    <s v="USD"/>
    <x v="2261"/>
    <x v="2262"/>
    <b v="0"/>
    <n v="181"/>
    <x v="0"/>
    <x v="32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n v="116"/>
    <s v="SE"/>
    <s v="SEK"/>
    <x v="2262"/>
    <x v="2263"/>
    <b v="0"/>
    <n v="60"/>
    <x v="0"/>
    <x v="32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80"/>
    <s v="US"/>
    <s v="USD"/>
    <x v="2263"/>
    <x v="2264"/>
    <b v="0"/>
    <n v="445"/>
    <x v="0"/>
    <x v="32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99"/>
    <s v="GB"/>
    <s v="GBP"/>
    <x v="2264"/>
    <x v="2265"/>
    <b v="0"/>
    <n v="17"/>
    <x v="0"/>
    <x v="32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n v="320"/>
    <s v="US"/>
    <s v="USD"/>
    <x v="2265"/>
    <x v="2266"/>
    <b v="0"/>
    <n v="194"/>
    <x v="0"/>
    <x v="32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81"/>
    <s v="US"/>
    <s v="USD"/>
    <x v="2266"/>
    <x v="2267"/>
    <b v="0"/>
    <n v="404"/>
    <x v="0"/>
    <x v="32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n v="103"/>
    <s v="US"/>
    <s v="USD"/>
    <x v="2267"/>
    <x v="2268"/>
    <b v="0"/>
    <n v="194"/>
    <x v="0"/>
    <x v="32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02"/>
    <s v="US"/>
    <s v="USD"/>
    <x v="2268"/>
    <x v="2269"/>
    <b v="0"/>
    <n v="902"/>
    <x v="0"/>
    <x v="3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20"/>
    <s v="US"/>
    <s v="USD"/>
    <x v="2269"/>
    <x v="2270"/>
    <b v="0"/>
    <n v="1670"/>
    <x v="0"/>
    <x v="32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83"/>
    <s v="US"/>
    <s v="USD"/>
    <x v="2270"/>
    <x v="2271"/>
    <b v="0"/>
    <n v="1328"/>
    <x v="0"/>
    <x v="32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n v="1357"/>
    <s v="US"/>
    <s v="USD"/>
    <x v="2271"/>
    <x v="2272"/>
    <b v="0"/>
    <n v="944"/>
    <x v="0"/>
    <x v="32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20"/>
    <s v="CA"/>
    <s v="CAD"/>
    <x v="2272"/>
    <x v="2273"/>
    <b v="0"/>
    <n v="147"/>
    <x v="0"/>
    <x v="32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20"/>
    <s v="US"/>
    <s v="USD"/>
    <x v="2273"/>
    <x v="2274"/>
    <b v="0"/>
    <n v="99"/>
    <x v="0"/>
    <x v="32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n v="408"/>
    <s v="GB"/>
    <s v="GBP"/>
    <x v="2274"/>
    <x v="2275"/>
    <b v="0"/>
    <n v="79"/>
    <x v="0"/>
    <x v="32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06"/>
    <s v="US"/>
    <s v="USD"/>
    <x v="2275"/>
    <x v="2276"/>
    <b v="0"/>
    <n v="75"/>
    <x v="0"/>
    <x v="32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n v="141"/>
    <s v="US"/>
    <s v="USD"/>
    <x v="2276"/>
    <x v="2277"/>
    <b v="0"/>
    <n v="207"/>
    <x v="0"/>
    <x v="32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n v="271"/>
    <s v="IT"/>
    <s v="EUR"/>
    <x v="2277"/>
    <x v="2278"/>
    <b v="0"/>
    <n v="102"/>
    <x v="0"/>
    <x v="32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54"/>
    <s v="US"/>
    <s v="USD"/>
    <x v="2278"/>
    <x v="2279"/>
    <b v="0"/>
    <n v="32"/>
    <x v="0"/>
    <x v="32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04"/>
    <s v="US"/>
    <s v="USD"/>
    <x v="2279"/>
    <x v="2280"/>
    <b v="0"/>
    <n v="480"/>
    <x v="0"/>
    <x v="32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n v="185"/>
    <s v="US"/>
    <s v="USD"/>
    <x v="2280"/>
    <x v="2281"/>
    <b v="0"/>
    <n v="11"/>
    <x v="0"/>
    <x v="11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n v="185"/>
    <s v="US"/>
    <s v="USD"/>
    <x v="2281"/>
    <x v="2282"/>
    <b v="0"/>
    <n v="12"/>
    <x v="0"/>
    <x v="11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01"/>
    <s v="US"/>
    <s v="USD"/>
    <x v="2282"/>
    <x v="2283"/>
    <b v="0"/>
    <n v="48"/>
    <x v="0"/>
    <x v="1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n v="106"/>
    <s v="US"/>
    <s v="USD"/>
    <x v="2283"/>
    <x v="2284"/>
    <b v="0"/>
    <n v="59"/>
    <x v="0"/>
    <x v="11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21"/>
    <s v="US"/>
    <s v="USD"/>
    <x v="2284"/>
    <x v="2285"/>
    <b v="0"/>
    <n v="79"/>
    <x v="0"/>
    <x v="1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n v="100"/>
    <s v="US"/>
    <s v="USD"/>
    <x v="2285"/>
    <x v="2286"/>
    <b v="0"/>
    <n v="14"/>
    <x v="0"/>
    <x v="11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20"/>
    <s v="US"/>
    <s v="USD"/>
    <x v="2286"/>
    <x v="2287"/>
    <b v="0"/>
    <n v="106"/>
    <x v="0"/>
    <x v="11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00"/>
    <s v="US"/>
    <s v="USD"/>
    <x v="2287"/>
    <x v="2288"/>
    <b v="0"/>
    <n v="25"/>
    <x v="0"/>
    <x v="11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07"/>
    <s v="US"/>
    <s v="USD"/>
    <x v="2288"/>
    <x v="2289"/>
    <b v="0"/>
    <n v="25"/>
    <x v="0"/>
    <x v="11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04"/>
    <s v="US"/>
    <s v="USD"/>
    <x v="2289"/>
    <x v="2290"/>
    <b v="0"/>
    <n v="29"/>
    <x v="0"/>
    <x v="11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73"/>
    <s v="US"/>
    <s v="USD"/>
    <x v="2290"/>
    <x v="2291"/>
    <b v="0"/>
    <n v="43"/>
    <x v="0"/>
    <x v="11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07"/>
    <s v="US"/>
    <s v="USD"/>
    <x v="2291"/>
    <x v="2292"/>
    <b v="0"/>
    <n v="46"/>
    <x v="0"/>
    <x v="11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n v="108"/>
    <s v="US"/>
    <s v="USD"/>
    <x v="2292"/>
    <x v="2293"/>
    <b v="0"/>
    <n v="27"/>
    <x v="0"/>
    <x v="11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46"/>
    <s v="US"/>
    <s v="USD"/>
    <x v="2293"/>
    <x v="2294"/>
    <b v="0"/>
    <n v="112"/>
    <x v="0"/>
    <x v="11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25"/>
    <s v="US"/>
    <s v="USD"/>
    <x v="2294"/>
    <x v="2295"/>
    <b v="0"/>
    <n v="34"/>
    <x v="0"/>
    <x v="11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n v="149"/>
    <s v="US"/>
    <s v="USD"/>
    <x v="2295"/>
    <x v="2296"/>
    <b v="0"/>
    <n v="145"/>
    <x v="0"/>
    <x v="11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n v="101"/>
    <s v="US"/>
    <s v="USD"/>
    <x v="2296"/>
    <x v="2297"/>
    <b v="0"/>
    <n v="19"/>
    <x v="0"/>
    <x v="1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n v="105"/>
    <s v="US"/>
    <s v="USD"/>
    <x v="2297"/>
    <x v="2298"/>
    <b v="0"/>
    <n v="288"/>
    <x v="0"/>
    <x v="11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n v="350"/>
    <s v="US"/>
    <s v="USD"/>
    <x v="2298"/>
    <x v="2299"/>
    <b v="0"/>
    <n v="14"/>
    <x v="0"/>
    <x v="11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01"/>
    <s v="US"/>
    <s v="USD"/>
    <x v="2299"/>
    <x v="2300"/>
    <b v="0"/>
    <n v="7"/>
    <x v="0"/>
    <x v="1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n v="134"/>
    <s v="US"/>
    <s v="USD"/>
    <x v="2300"/>
    <x v="2301"/>
    <b v="1"/>
    <n v="211"/>
    <x v="0"/>
    <x v="1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71"/>
    <s v="US"/>
    <s v="USD"/>
    <x v="2301"/>
    <x v="2302"/>
    <b v="1"/>
    <n v="85"/>
    <x v="0"/>
    <x v="14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09"/>
    <s v="US"/>
    <s v="USD"/>
    <x v="2302"/>
    <x v="2303"/>
    <b v="1"/>
    <n v="103"/>
    <x v="0"/>
    <x v="14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01"/>
    <s v="US"/>
    <s v="USD"/>
    <x v="1254"/>
    <x v="2304"/>
    <b v="1"/>
    <n v="113"/>
    <x v="0"/>
    <x v="14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1"/>
    <s v="US"/>
    <s v="USD"/>
    <x v="2303"/>
    <x v="2305"/>
    <b v="1"/>
    <n v="167"/>
    <x v="0"/>
    <x v="14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07"/>
    <s v="US"/>
    <s v="USD"/>
    <x v="2304"/>
    <x v="2306"/>
    <b v="1"/>
    <n v="73"/>
    <x v="0"/>
    <x v="14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07"/>
    <s v="US"/>
    <s v="USD"/>
    <x v="2305"/>
    <x v="2307"/>
    <b v="1"/>
    <n v="75"/>
    <x v="0"/>
    <x v="14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01"/>
    <s v="US"/>
    <s v="USD"/>
    <x v="2306"/>
    <x v="2308"/>
    <b v="1"/>
    <n v="614"/>
    <x v="0"/>
    <x v="14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n v="107"/>
    <s v="US"/>
    <s v="USD"/>
    <x v="2307"/>
    <x v="2309"/>
    <b v="1"/>
    <n v="107"/>
    <x v="0"/>
    <x v="14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29"/>
    <s v="US"/>
    <s v="USD"/>
    <x v="2308"/>
    <x v="2310"/>
    <b v="1"/>
    <n v="1224"/>
    <x v="0"/>
    <x v="14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n v="104"/>
    <s v="US"/>
    <s v="USD"/>
    <x v="2309"/>
    <x v="2311"/>
    <b v="1"/>
    <n v="104"/>
    <x v="0"/>
    <x v="1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n v="108"/>
    <s v="US"/>
    <s v="USD"/>
    <x v="2310"/>
    <x v="2312"/>
    <b v="1"/>
    <n v="79"/>
    <x v="0"/>
    <x v="14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n v="176"/>
    <s v="US"/>
    <s v="USD"/>
    <x v="2311"/>
    <x v="2313"/>
    <b v="1"/>
    <n v="157"/>
    <x v="0"/>
    <x v="14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57"/>
    <s v="US"/>
    <s v="USD"/>
    <x v="2312"/>
    <x v="2314"/>
    <b v="1"/>
    <n v="50"/>
    <x v="0"/>
    <x v="14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n v="103"/>
    <s v="US"/>
    <s v="USD"/>
    <x v="2313"/>
    <x v="2315"/>
    <b v="1"/>
    <n v="64"/>
    <x v="0"/>
    <x v="14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04"/>
    <s v="US"/>
    <s v="USD"/>
    <x v="2314"/>
    <x v="2316"/>
    <b v="1"/>
    <n v="200"/>
    <x v="0"/>
    <x v="1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04"/>
    <s v="US"/>
    <s v="USD"/>
    <x v="2315"/>
    <x v="2317"/>
    <b v="1"/>
    <n v="22"/>
    <x v="0"/>
    <x v="1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21"/>
    <s v="US"/>
    <s v="USD"/>
    <x v="2316"/>
    <x v="2318"/>
    <b v="1"/>
    <n v="163"/>
    <x v="0"/>
    <x v="14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08"/>
    <s v="US"/>
    <s v="USD"/>
    <x v="2317"/>
    <x v="2319"/>
    <b v="1"/>
    <n v="77"/>
    <x v="0"/>
    <x v="14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09"/>
    <s v="US"/>
    <s v="USD"/>
    <x v="2318"/>
    <x v="2320"/>
    <b v="1"/>
    <n v="89"/>
    <x v="0"/>
    <x v="14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n v="39"/>
    <s v="AT"/>
    <s v="EUR"/>
    <x v="2319"/>
    <x v="2321"/>
    <b v="0"/>
    <n v="64"/>
    <x v="1"/>
    <x v="33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"/>
    <s v="US"/>
    <s v="USD"/>
    <x v="2320"/>
    <x v="2322"/>
    <b v="0"/>
    <n v="4"/>
    <x v="1"/>
    <x v="3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n v="48"/>
    <s v="US"/>
    <s v="USD"/>
    <x v="2321"/>
    <x v="2323"/>
    <b v="0"/>
    <n v="4"/>
    <x v="1"/>
    <x v="33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n v="21"/>
    <s v="GB"/>
    <s v="GBP"/>
    <x v="2322"/>
    <x v="2324"/>
    <b v="0"/>
    <n v="61"/>
    <x v="1"/>
    <x v="33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8"/>
    <s v="US"/>
    <s v="USD"/>
    <x v="2323"/>
    <x v="2325"/>
    <b v="0"/>
    <n v="7"/>
    <x v="1"/>
    <x v="33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"/>
    <s v="US"/>
    <s v="USD"/>
    <x v="2324"/>
    <x v="2326"/>
    <b v="0"/>
    <n v="1"/>
    <x v="1"/>
    <x v="33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n v="526"/>
    <s v="US"/>
    <s v="USD"/>
    <x v="2325"/>
    <x v="2327"/>
    <b v="1"/>
    <n v="3355"/>
    <x v="0"/>
    <x v="33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54"/>
    <s v="US"/>
    <s v="USD"/>
    <x v="2326"/>
    <x v="2328"/>
    <b v="1"/>
    <n v="537"/>
    <x v="0"/>
    <x v="33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n v="106"/>
    <s v="US"/>
    <s v="USD"/>
    <x v="2327"/>
    <x v="2329"/>
    <b v="1"/>
    <n v="125"/>
    <x v="0"/>
    <x v="33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02"/>
    <s v="US"/>
    <s v="USD"/>
    <x v="2328"/>
    <x v="2330"/>
    <b v="1"/>
    <n v="163"/>
    <x v="0"/>
    <x v="33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n v="144"/>
    <s v="US"/>
    <s v="USD"/>
    <x v="2329"/>
    <x v="2331"/>
    <b v="1"/>
    <n v="283"/>
    <x v="0"/>
    <x v="33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06"/>
    <s v="US"/>
    <s v="USD"/>
    <x v="2330"/>
    <x v="2332"/>
    <b v="1"/>
    <n v="352"/>
    <x v="0"/>
    <x v="33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12"/>
    <s v="US"/>
    <s v="USD"/>
    <x v="2331"/>
    <x v="2333"/>
    <b v="1"/>
    <n v="94"/>
    <x v="0"/>
    <x v="33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n v="102"/>
    <s v="US"/>
    <s v="USD"/>
    <x v="2332"/>
    <x v="2334"/>
    <b v="1"/>
    <n v="67"/>
    <x v="0"/>
    <x v="33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02"/>
    <s v="US"/>
    <s v="USD"/>
    <x v="2333"/>
    <x v="2335"/>
    <b v="1"/>
    <n v="221"/>
    <x v="0"/>
    <x v="33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21"/>
    <s v="US"/>
    <s v="USD"/>
    <x v="2334"/>
    <x v="2336"/>
    <b v="1"/>
    <n v="2165"/>
    <x v="0"/>
    <x v="33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n v="111"/>
    <s v="US"/>
    <s v="USD"/>
    <x v="2335"/>
    <x v="2337"/>
    <b v="1"/>
    <n v="179"/>
    <x v="0"/>
    <x v="33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01"/>
    <s v="US"/>
    <s v="USD"/>
    <x v="2336"/>
    <x v="2338"/>
    <b v="1"/>
    <n v="123"/>
    <x v="0"/>
    <x v="33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94"/>
    <s v="US"/>
    <s v="USD"/>
    <x v="2337"/>
    <x v="2339"/>
    <b v="1"/>
    <n v="1104"/>
    <x v="0"/>
    <x v="33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6"/>
    <s v="US"/>
    <s v="USD"/>
    <x v="2338"/>
    <x v="2340"/>
    <b v="1"/>
    <n v="403"/>
    <x v="0"/>
    <x v="33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x v="2339"/>
    <x v="2341"/>
    <b v="0"/>
    <n v="0"/>
    <x v="1"/>
    <x v="7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x v="2340"/>
    <x v="2342"/>
    <b v="0"/>
    <n v="0"/>
    <x v="1"/>
    <x v="7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"/>
    <s v="US"/>
    <s v="USD"/>
    <x v="2341"/>
    <x v="2343"/>
    <b v="0"/>
    <n v="1"/>
    <x v="1"/>
    <x v="7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0"/>
    <s v="CA"/>
    <s v="CAD"/>
    <x v="2342"/>
    <x v="2344"/>
    <b v="0"/>
    <n v="1"/>
    <x v="1"/>
    <x v="7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x v="2343"/>
    <x v="2345"/>
    <b v="0"/>
    <n v="0"/>
    <x v="1"/>
    <x v="7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n v="0"/>
    <s v="US"/>
    <s v="USD"/>
    <x v="2344"/>
    <x v="2346"/>
    <b v="0"/>
    <n v="3"/>
    <x v="1"/>
    <x v="7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2"/>
    <s v="US"/>
    <s v="USD"/>
    <x v="2345"/>
    <x v="2347"/>
    <b v="0"/>
    <n v="1"/>
    <x v="1"/>
    <x v="7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0"/>
    <s v="US"/>
    <s v="USD"/>
    <x v="2346"/>
    <x v="2348"/>
    <b v="0"/>
    <n v="5"/>
    <x v="1"/>
    <x v="7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x v="2347"/>
    <x v="2349"/>
    <b v="0"/>
    <n v="0"/>
    <x v="1"/>
    <x v="7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x v="2348"/>
    <x v="2350"/>
    <b v="0"/>
    <n v="0"/>
    <x v="1"/>
    <x v="7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n v="1"/>
    <s v="NZ"/>
    <s v="NZD"/>
    <x v="2349"/>
    <x v="2351"/>
    <b v="0"/>
    <n v="7"/>
    <x v="1"/>
    <x v="7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x v="2350"/>
    <x v="2352"/>
    <b v="0"/>
    <n v="0"/>
    <x v="1"/>
    <x v="7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x v="2351"/>
    <x v="2353"/>
    <b v="0"/>
    <n v="0"/>
    <x v="1"/>
    <x v="7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n v="0"/>
    <s v="US"/>
    <s v="USD"/>
    <x v="2352"/>
    <x v="2354"/>
    <b v="0"/>
    <n v="1"/>
    <x v="1"/>
    <x v="7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n v="1"/>
    <s v="AU"/>
    <s v="AUD"/>
    <x v="2353"/>
    <x v="2355"/>
    <b v="0"/>
    <n v="2"/>
    <x v="1"/>
    <x v="7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n v="0"/>
    <s v="NL"/>
    <s v="EUR"/>
    <x v="2354"/>
    <x v="2356"/>
    <b v="0"/>
    <n v="0"/>
    <x v="1"/>
    <x v="7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x v="2355"/>
    <x v="2357"/>
    <b v="0"/>
    <n v="0"/>
    <x v="1"/>
    <x v="7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x v="2356"/>
    <x v="2358"/>
    <b v="0"/>
    <n v="0"/>
    <x v="1"/>
    <x v="7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15"/>
    <s v="US"/>
    <s v="USD"/>
    <x v="2357"/>
    <x v="2359"/>
    <b v="0"/>
    <n v="3"/>
    <x v="1"/>
    <x v="7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n v="0"/>
    <s v="CA"/>
    <s v="CAD"/>
    <x v="2358"/>
    <x v="2360"/>
    <b v="0"/>
    <n v="1"/>
    <x v="1"/>
    <x v="7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x v="2359"/>
    <x v="2361"/>
    <b v="0"/>
    <n v="0"/>
    <x v="1"/>
    <x v="7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n v="29"/>
    <s v="US"/>
    <s v="USD"/>
    <x v="2360"/>
    <x v="2362"/>
    <b v="0"/>
    <n v="2"/>
    <x v="1"/>
    <x v="7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x v="2361"/>
    <x v="2363"/>
    <b v="0"/>
    <n v="0"/>
    <x v="1"/>
    <x v="7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x v="2362"/>
    <x v="2364"/>
    <b v="0"/>
    <n v="0"/>
    <x v="1"/>
    <x v="7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x v="2363"/>
    <x v="2365"/>
    <b v="0"/>
    <n v="0"/>
    <x v="1"/>
    <x v="7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11"/>
    <s v="GB"/>
    <s v="GBP"/>
    <x v="2364"/>
    <x v="2366"/>
    <b v="0"/>
    <n v="27"/>
    <x v="1"/>
    <x v="7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"/>
    <s v="US"/>
    <s v="USD"/>
    <x v="2365"/>
    <x v="2367"/>
    <b v="0"/>
    <n v="14"/>
    <x v="1"/>
    <x v="7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0"/>
    <s v="US"/>
    <s v="USD"/>
    <x v="2366"/>
    <x v="2368"/>
    <b v="0"/>
    <n v="2"/>
    <x v="1"/>
    <x v="7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x v="2367"/>
    <x v="2369"/>
    <b v="0"/>
    <n v="0"/>
    <x v="1"/>
    <x v="7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0"/>
    <s v="US"/>
    <s v="USD"/>
    <x v="2368"/>
    <x v="2370"/>
    <b v="0"/>
    <n v="4"/>
    <x v="1"/>
    <x v="7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x v="2369"/>
    <x v="2371"/>
    <b v="0"/>
    <n v="0"/>
    <x v="1"/>
    <x v="7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"/>
    <s v="AU"/>
    <s v="AUD"/>
    <x v="2370"/>
    <x v="2372"/>
    <b v="0"/>
    <n v="6"/>
    <x v="1"/>
    <x v="7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n v="0"/>
    <s v="SE"/>
    <s v="SEK"/>
    <x v="2371"/>
    <x v="2373"/>
    <b v="0"/>
    <n v="1"/>
    <x v="1"/>
    <x v="7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0"/>
    <s v="US"/>
    <s v="USD"/>
    <x v="2372"/>
    <x v="2374"/>
    <b v="0"/>
    <n v="1"/>
    <x v="1"/>
    <x v="7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x v="2373"/>
    <x v="2375"/>
    <b v="0"/>
    <n v="0"/>
    <x v="1"/>
    <x v="7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n v="11"/>
    <s v="US"/>
    <s v="USD"/>
    <x v="2374"/>
    <x v="2376"/>
    <b v="0"/>
    <n v="4"/>
    <x v="1"/>
    <x v="7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x v="2375"/>
    <x v="2377"/>
    <b v="0"/>
    <n v="0"/>
    <x v="1"/>
    <x v="7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x v="2376"/>
    <x v="2378"/>
    <b v="0"/>
    <n v="0"/>
    <x v="1"/>
    <x v="7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n v="0"/>
    <s v="US"/>
    <s v="USD"/>
    <x v="2377"/>
    <x v="2379"/>
    <b v="0"/>
    <n v="0"/>
    <x v="1"/>
    <x v="7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0"/>
    <s v="US"/>
    <s v="USD"/>
    <x v="2378"/>
    <x v="2380"/>
    <b v="0"/>
    <n v="3"/>
    <x v="1"/>
    <x v="7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n v="2"/>
    <s v="US"/>
    <s v="USD"/>
    <x v="2379"/>
    <x v="2381"/>
    <b v="0"/>
    <n v="7"/>
    <x v="1"/>
    <x v="7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"/>
    <s v="US"/>
    <s v="USD"/>
    <x v="2380"/>
    <x v="2382"/>
    <b v="0"/>
    <n v="2"/>
    <x v="1"/>
    <x v="7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"/>
    <s v="NZ"/>
    <s v="NZD"/>
    <x v="2381"/>
    <x v="2383"/>
    <b v="0"/>
    <n v="3"/>
    <x v="1"/>
    <x v="7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s v="US"/>
    <s v="USD"/>
    <x v="2382"/>
    <x v="2384"/>
    <b v="0"/>
    <n v="8"/>
    <x v="1"/>
    <x v="7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"/>
    <s v="US"/>
    <s v="USD"/>
    <x v="2383"/>
    <x v="2385"/>
    <b v="0"/>
    <n v="7"/>
    <x v="1"/>
    <x v="7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x v="2384"/>
    <x v="2386"/>
    <b v="0"/>
    <n v="0"/>
    <x v="1"/>
    <x v="7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1"/>
    <s v="US"/>
    <s v="USD"/>
    <x v="2385"/>
    <x v="2387"/>
    <b v="0"/>
    <n v="3"/>
    <x v="1"/>
    <x v="7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"/>
    <s v="US"/>
    <s v="USD"/>
    <x v="2386"/>
    <x v="2388"/>
    <b v="0"/>
    <n v="8"/>
    <x v="1"/>
    <x v="7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0"/>
    <s v="FR"/>
    <s v="EUR"/>
    <x v="2387"/>
    <x v="2389"/>
    <b v="0"/>
    <n v="1"/>
    <x v="1"/>
    <x v="7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x v="2388"/>
    <x v="2390"/>
    <b v="0"/>
    <n v="0"/>
    <x v="1"/>
    <x v="7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n v="0"/>
    <s v="US"/>
    <s v="USD"/>
    <x v="2389"/>
    <x v="2391"/>
    <b v="0"/>
    <n v="1"/>
    <x v="1"/>
    <x v="7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x v="2390"/>
    <x v="2392"/>
    <b v="0"/>
    <n v="0"/>
    <x v="1"/>
    <x v="7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n v="0"/>
    <s v="US"/>
    <s v="USD"/>
    <x v="2391"/>
    <x v="2393"/>
    <b v="0"/>
    <n v="1"/>
    <x v="1"/>
    <x v="7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0"/>
    <s v="IE"/>
    <s v="EUR"/>
    <x v="2392"/>
    <x v="2394"/>
    <b v="0"/>
    <n v="2"/>
    <x v="1"/>
    <x v="7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x v="2393"/>
    <x v="2395"/>
    <b v="0"/>
    <n v="0"/>
    <x v="1"/>
    <x v="7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0"/>
    <s v="CH"/>
    <s v="CHF"/>
    <x v="2394"/>
    <x v="2396"/>
    <b v="0"/>
    <n v="1"/>
    <x v="1"/>
    <x v="7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x v="2395"/>
    <x v="2397"/>
    <b v="0"/>
    <n v="0"/>
    <x v="1"/>
    <x v="7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x v="2396"/>
    <x v="2398"/>
    <b v="0"/>
    <n v="0"/>
    <x v="1"/>
    <x v="7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x v="2397"/>
    <x v="2399"/>
    <b v="0"/>
    <n v="0"/>
    <x v="1"/>
    <x v="7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x v="2398"/>
    <x v="2400"/>
    <b v="0"/>
    <n v="0"/>
    <x v="1"/>
    <x v="7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1"/>
    <s v="US"/>
    <s v="USD"/>
    <x v="2399"/>
    <x v="2401"/>
    <b v="0"/>
    <n v="9"/>
    <x v="1"/>
    <x v="19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n v="0"/>
    <s v="US"/>
    <s v="USD"/>
    <x v="2400"/>
    <x v="2402"/>
    <b v="0"/>
    <n v="1"/>
    <x v="1"/>
    <x v="19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7"/>
    <s v="GB"/>
    <s v="GBP"/>
    <x v="2401"/>
    <x v="2403"/>
    <b v="0"/>
    <n v="12"/>
    <x v="1"/>
    <x v="19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x v="2402"/>
    <x v="2404"/>
    <b v="0"/>
    <n v="0"/>
    <x v="1"/>
    <x v="19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n v="23"/>
    <s v="US"/>
    <s v="USD"/>
    <x v="2403"/>
    <x v="2405"/>
    <b v="0"/>
    <n v="20"/>
    <x v="1"/>
    <x v="19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41"/>
    <s v="US"/>
    <s v="USD"/>
    <x v="2404"/>
    <x v="2406"/>
    <b v="0"/>
    <n v="16"/>
    <x v="1"/>
    <x v="19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25"/>
    <s v="US"/>
    <s v="USD"/>
    <x v="2405"/>
    <x v="2407"/>
    <b v="0"/>
    <n v="33"/>
    <x v="1"/>
    <x v="19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n v="0"/>
    <s v="US"/>
    <s v="USD"/>
    <x v="2406"/>
    <x v="2408"/>
    <b v="0"/>
    <n v="2"/>
    <x v="1"/>
    <x v="19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n v="2"/>
    <s v="US"/>
    <s v="USD"/>
    <x v="2407"/>
    <x v="2409"/>
    <b v="0"/>
    <n v="6"/>
    <x v="1"/>
    <x v="19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x v="2408"/>
    <x v="2410"/>
    <b v="0"/>
    <n v="0"/>
    <x v="1"/>
    <x v="19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n v="1"/>
    <s v="US"/>
    <s v="USD"/>
    <x v="2409"/>
    <x v="2411"/>
    <b v="0"/>
    <n v="3"/>
    <x v="1"/>
    <x v="19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x v="2410"/>
    <x v="2412"/>
    <b v="0"/>
    <n v="0"/>
    <x v="1"/>
    <x v="19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n v="1"/>
    <s v="US"/>
    <s v="USD"/>
    <x v="2411"/>
    <x v="2413"/>
    <b v="0"/>
    <n v="3"/>
    <x v="1"/>
    <x v="19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"/>
    <s v="US"/>
    <s v="USD"/>
    <x v="2412"/>
    <x v="2414"/>
    <b v="0"/>
    <n v="13"/>
    <x v="1"/>
    <x v="19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n v="1"/>
    <s v="US"/>
    <s v="USD"/>
    <x v="2413"/>
    <x v="2415"/>
    <b v="0"/>
    <n v="6"/>
    <x v="1"/>
    <x v="19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0"/>
    <s v="US"/>
    <s v="USD"/>
    <x v="2414"/>
    <x v="2416"/>
    <b v="0"/>
    <n v="1"/>
    <x v="1"/>
    <x v="19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x v="2415"/>
    <x v="2417"/>
    <b v="0"/>
    <n v="0"/>
    <x v="1"/>
    <x v="19"/>
    <n v="0"/>
    <x v="7"/>
    <x v="19"/>
    <x v="2417"/>
    <x v="2415"/>
    <x v="3"/>
  </r>
  <r>
    <n v="2418"/>
    <s v="Mexican food truck"/>
    <s v="I want to start my food truck business."/>
    <n v="25000"/>
    <n v="5"/>
    <x v="2"/>
    <n v="0"/>
    <s v="US"/>
    <s v="USD"/>
    <x v="2416"/>
    <x v="2418"/>
    <b v="0"/>
    <n v="5"/>
    <x v="1"/>
    <x v="19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x v="2417"/>
    <x v="2419"/>
    <b v="0"/>
    <n v="0"/>
    <x v="1"/>
    <x v="19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15"/>
    <s v="US"/>
    <s v="USD"/>
    <x v="2418"/>
    <x v="2420"/>
    <b v="0"/>
    <n v="36"/>
    <x v="1"/>
    <x v="19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n v="0"/>
    <s v="US"/>
    <s v="USD"/>
    <x v="2419"/>
    <x v="2421"/>
    <b v="0"/>
    <n v="1"/>
    <x v="1"/>
    <x v="19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n v="0"/>
    <s v="US"/>
    <s v="USD"/>
    <x v="2420"/>
    <x v="2422"/>
    <b v="0"/>
    <n v="1"/>
    <x v="1"/>
    <x v="19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n v="0"/>
    <s v="US"/>
    <s v="USD"/>
    <x v="2421"/>
    <x v="2423"/>
    <b v="0"/>
    <n v="1"/>
    <x v="1"/>
    <x v="19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n v="1"/>
    <s v="US"/>
    <s v="USD"/>
    <x v="2422"/>
    <x v="2424"/>
    <b v="0"/>
    <n v="9"/>
    <x v="1"/>
    <x v="19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0"/>
    <s v="US"/>
    <s v="USD"/>
    <x v="2423"/>
    <x v="2425"/>
    <b v="0"/>
    <n v="1"/>
    <x v="1"/>
    <x v="19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x v="2424"/>
    <x v="2426"/>
    <b v="0"/>
    <n v="0"/>
    <x v="1"/>
    <x v="19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n v="0"/>
    <s v="US"/>
    <s v="USD"/>
    <x v="2425"/>
    <x v="2427"/>
    <b v="0"/>
    <n v="1"/>
    <x v="1"/>
    <x v="19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n v="0"/>
    <s v="US"/>
    <s v="USD"/>
    <x v="2426"/>
    <x v="2428"/>
    <b v="0"/>
    <n v="1"/>
    <x v="1"/>
    <x v="19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"/>
    <s v="NO"/>
    <s v="NOK"/>
    <x v="2427"/>
    <x v="2429"/>
    <b v="0"/>
    <n v="4"/>
    <x v="1"/>
    <x v="19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"/>
    <s v="US"/>
    <s v="USD"/>
    <x v="2428"/>
    <x v="2430"/>
    <b v="0"/>
    <n v="2"/>
    <x v="1"/>
    <x v="19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n v="0"/>
    <s v="US"/>
    <s v="USD"/>
    <x v="2429"/>
    <x v="2431"/>
    <b v="0"/>
    <n v="2"/>
    <x v="1"/>
    <x v="19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n v="0"/>
    <s v="US"/>
    <s v="USD"/>
    <x v="2430"/>
    <x v="2432"/>
    <b v="0"/>
    <n v="2"/>
    <x v="1"/>
    <x v="19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x v="2431"/>
    <x v="2433"/>
    <b v="0"/>
    <n v="0"/>
    <x v="1"/>
    <x v="19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0"/>
    <s v="US"/>
    <s v="USD"/>
    <x v="2432"/>
    <x v="2434"/>
    <b v="0"/>
    <n v="2"/>
    <x v="1"/>
    <x v="19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0"/>
    <s v="SE"/>
    <s v="SEK"/>
    <x v="2433"/>
    <x v="2435"/>
    <b v="0"/>
    <n v="4"/>
    <x v="1"/>
    <x v="19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0"/>
    <s v="CA"/>
    <s v="CAD"/>
    <x v="2434"/>
    <x v="2436"/>
    <b v="0"/>
    <n v="2"/>
    <x v="1"/>
    <x v="19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x v="2435"/>
    <x v="2437"/>
    <b v="0"/>
    <n v="0"/>
    <x v="1"/>
    <x v="19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n v="0"/>
    <s v="US"/>
    <s v="USD"/>
    <x v="2436"/>
    <x v="2438"/>
    <b v="0"/>
    <n v="1"/>
    <x v="1"/>
    <x v="19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x v="2437"/>
    <x v="2439"/>
    <b v="0"/>
    <n v="0"/>
    <x v="1"/>
    <x v="19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n v="0"/>
    <s v="BE"/>
    <s v="EUR"/>
    <x v="2438"/>
    <x v="2440"/>
    <b v="0"/>
    <n v="2"/>
    <x v="1"/>
    <x v="19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n v="108"/>
    <s v="US"/>
    <s v="USD"/>
    <x v="2439"/>
    <x v="2441"/>
    <b v="0"/>
    <n v="109"/>
    <x v="0"/>
    <x v="33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n v="126"/>
    <s v="US"/>
    <s v="USD"/>
    <x v="2440"/>
    <x v="2442"/>
    <b v="0"/>
    <n v="372"/>
    <x v="0"/>
    <x v="33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03"/>
    <s v="US"/>
    <s v="USD"/>
    <x v="2441"/>
    <x v="2443"/>
    <b v="0"/>
    <n v="311"/>
    <x v="0"/>
    <x v="3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09"/>
    <s v="US"/>
    <s v="USD"/>
    <x v="2442"/>
    <x v="2444"/>
    <b v="0"/>
    <n v="61"/>
    <x v="0"/>
    <x v="33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73"/>
    <s v="US"/>
    <s v="USD"/>
    <x v="2443"/>
    <x v="2445"/>
    <b v="0"/>
    <n v="115"/>
    <x v="0"/>
    <x v="3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68"/>
    <s v="US"/>
    <s v="USD"/>
    <x v="2444"/>
    <x v="2446"/>
    <b v="0"/>
    <n v="111"/>
    <x v="0"/>
    <x v="33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27"/>
    <s v="US"/>
    <s v="USD"/>
    <x v="2445"/>
    <x v="2447"/>
    <b v="0"/>
    <n v="337"/>
    <x v="0"/>
    <x v="33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08"/>
    <s v="US"/>
    <s v="USD"/>
    <x v="2446"/>
    <x v="2448"/>
    <b v="0"/>
    <n v="9"/>
    <x v="0"/>
    <x v="33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08"/>
    <s v="US"/>
    <s v="USD"/>
    <x v="2447"/>
    <x v="2449"/>
    <b v="0"/>
    <n v="120"/>
    <x v="0"/>
    <x v="33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02"/>
    <s v="US"/>
    <s v="USD"/>
    <x v="2448"/>
    <x v="2450"/>
    <b v="0"/>
    <n v="102"/>
    <x v="0"/>
    <x v="33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n v="115"/>
    <s v="US"/>
    <s v="USD"/>
    <x v="2449"/>
    <x v="2451"/>
    <b v="0"/>
    <n v="186"/>
    <x v="0"/>
    <x v="33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34"/>
    <s v="US"/>
    <s v="USD"/>
    <x v="2450"/>
    <x v="2452"/>
    <b v="0"/>
    <n v="15"/>
    <x v="0"/>
    <x v="33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55"/>
    <s v="US"/>
    <s v="USD"/>
    <x v="2451"/>
    <x v="2453"/>
    <b v="0"/>
    <n v="67"/>
    <x v="0"/>
    <x v="33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01"/>
    <s v="US"/>
    <s v="USD"/>
    <x v="2452"/>
    <x v="2454"/>
    <b v="0"/>
    <n v="130"/>
    <x v="0"/>
    <x v="33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n v="182"/>
    <s v="US"/>
    <s v="USD"/>
    <x v="2453"/>
    <x v="2455"/>
    <b v="0"/>
    <n v="16"/>
    <x v="0"/>
    <x v="33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n v="181"/>
    <s v="US"/>
    <s v="USD"/>
    <x v="2454"/>
    <x v="2456"/>
    <b v="0"/>
    <n v="67"/>
    <x v="0"/>
    <x v="33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n v="102"/>
    <s v="US"/>
    <s v="USD"/>
    <x v="2455"/>
    <x v="2457"/>
    <b v="0"/>
    <n v="124"/>
    <x v="0"/>
    <x v="33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10"/>
    <s v="US"/>
    <s v="USD"/>
    <x v="2456"/>
    <x v="2458"/>
    <b v="0"/>
    <n v="80"/>
    <x v="0"/>
    <x v="33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2"/>
    <s v="US"/>
    <s v="USD"/>
    <x v="2457"/>
    <x v="2459"/>
    <b v="0"/>
    <n v="282"/>
    <x v="0"/>
    <x v="33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01"/>
    <s v="US"/>
    <s v="USD"/>
    <x v="2458"/>
    <x v="2460"/>
    <b v="0"/>
    <n v="68"/>
    <x v="0"/>
    <x v="33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04"/>
    <s v="US"/>
    <s v="USD"/>
    <x v="1837"/>
    <x v="2461"/>
    <b v="0"/>
    <n v="86"/>
    <x v="0"/>
    <x v="1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11"/>
    <s v="US"/>
    <s v="USD"/>
    <x v="2459"/>
    <x v="2462"/>
    <b v="0"/>
    <n v="115"/>
    <x v="0"/>
    <x v="14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n v="116"/>
    <s v="US"/>
    <s v="USD"/>
    <x v="2460"/>
    <x v="2463"/>
    <b v="0"/>
    <n v="75"/>
    <x v="0"/>
    <x v="14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n v="111"/>
    <s v="CA"/>
    <s v="CAD"/>
    <x v="2461"/>
    <x v="2464"/>
    <b v="0"/>
    <n v="43"/>
    <x v="0"/>
    <x v="14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n v="180"/>
    <s v="US"/>
    <s v="USD"/>
    <x v="2462"/>
    <x v="2465"/>
    <b v="0"/>
    <n v="48"/>
    <x v="0"/>
    <x v="14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00"/>
    <s v="US"/>
    <s v="USD"/>
    <x v="2463"/>
    <x v="2466"/>
    <b v="0"/>
    <n v="52"/>
    <x v="0"/>
    <x v="14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n v="119"/>
    <s v="US"/>
    <s v="USD"/>
    <x v="2464"/>
    <x v="2467"/>
    <b v="0"/>
    <n v="43"/>
    <x v="0"/>
    <x v="14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n v="107"/>
    <s v="US"/>
    <s v="USD"/>
    <x v="2465"/>
    <x v="2468"/>
    <b v="0"/>
    <n v="58"/>
    <x v="0"/>
    <x v="14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14"/>
    <s v="US"/>
    <s v="USD"/>
    <x v="2466"/>
    <x v="2469"/>
    <b v="0"/>
    <n v="47"/>
    <x v="0"/>
    <x v="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03"/>
    <s v="US"/>
    <s v="USD"/>
    <x v="2467"/>
    <x v="2470"/>
    <b v="0"/>
    <n v="36"/>
    <x v="0"/>
    <x v="14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28"/>
    <s v="US"/>
    <s v="USD"/>
    <x v="2468"/>
    <x v="2471"/>
    <b v="0"/>
    <n v="17"/>
    <x v="0"/>
    <x v="14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36"/>
    <s v="US"/>
    <s v="USD"/>
    <x v="2469"/>
    <x v="2472"/>
    <b v="0"/>
    <n v="104"/>
    <x v="0"/>
    <x v="14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00"/>
    <s v="US"/>
    <s v="USD"/>
    <x v="2470"/>
    <x v="2473"/>
    <b v="0"/>
    <n v="47"/>
    <x v="0"/>
    <x v="14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00"/>
    <s v="US"/>
    <s v="USD"/>
    <x v="2471"/>
    <x v="2474"/>
    <b v="0"/>
    <n v="38"/>
    <x v="0"/>
    <x v="14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n v="105"/>
    <s v="US"/>
    <s v="USD"/>
    <x v="2472"/>
    <x v="2475"/>
    <b v="0"/>
    <n v="81"/>
    <x v="0"/>
    <x v="14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n v="105"/>
    <s v="US"/>
    <s v="USD"/>
    <x v="2473"/>
    <x v="2476"/>
    <b v="0"/>
    <n v="55"/>
    <x v="0"/>
    <x v="14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n v="171"/>
    <s v="US"/>
    <s v="USD"/>
    <x v="2474"/>
    <x v="2477"/>
    <b v="0"/>
    <n v="41"/>
    <x v="0"/>
    <x v="14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8"/>
    <s v="US"/>
    <s v="USD"/>
    <x v="2475"/>
    <x v="2478"/>
    <b v="0"/>
    <n v="79"/>
    <x v="0"/>
    <x v="14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n v="133"/>
    <s v="US"/>
    <s v="USD"/>
    <x v="2476"/>
    <x v="2479"/>
    <b v="0"/>
    <n v="16"/>
    <x v="0"/>
    <x v="14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n v="100"/>
    <s v="US"/>
    <s v="USD"/>
    <x v="2477"/>
    <x v="2480"/>
    <b v="0"/>
    <n v="8"/>
    <x v="0"/>
    <x v="14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13"/>
    <s v="US"/>
    <s v="USD"/>
    <x v="2478"/>
    <x v="2481"/>
    <b v="0"/>
    <n v="95"/>
    <x v="0"/>
    <x v="14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00"/>
    <s v="US"/>
    <s v="USD"/>
    <x v="2479"/>
    <x v="2482"/>
    <b v="0"/>
    <n v="25"/>
    <x v="0"/>
    <x v="14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n v="114"/>
    <s v="US"/>
    <s v="USD"/>
    <x v="2480"/>
    <x v="2483"/>
    <b v="0"/>
    <n v="19"/>
    <x v="0"/>
    <x v="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19"/>
    <s v="US"/>
    <s v="USD"/>
    <x v="2481"/>
    <x v="2484"/>
    <b v="0"/>
    <n v="90"/>
    <x v="0"/>
    <x v="14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03"/>
    <s v="US"/>
    <s v="USD"/>
    <x v="2482"/>
    <x v="2485"/>
    <b v="0"/>
    <n v="41"/>
    <x v="0"/>
    <x v="14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6"/>
    <s v="US"/>
    <s v="USD"/>
    <x v="2483"/>
    <x v="2486"/>
    <b v="0"/>
    <n v="30"/>
    <x v="0"/>
    <x v="14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n v="100"/>
    <s v="US"/>
    <s v="USD"/>
    <x v="2484"/>
    <x v="2487"/>
    <b v="0"/>
    <n v="38"/>
    <x v="0"/>
    <x v="14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07"/>
    <s v="US"/>
    <s v="USD"/>
    <x v="2485"/>
    <x v="2488"/>
    <b v="0"/>
    <n v="65"/>
    <x v="0"/>
    <x v="14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34"/>
    <s v="US"/>
    <s v="USD"/>
    <x v="2486"/>
    <x v="2489"/>
    <b v="0"/>
    <n v="75"/>
    <x v="0"/>
    <x v="1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n v="121"/>
    <s v="US"/>
    <s v="USD"/>
    <x v="2487"/>
    <x v="2490"/>
    <b v="0"/>
    <n v="16"/>
    <x v="0"/>
    <x v="14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03"/>
    <s v="US"/>
    <s v="USD"/>
    <x v="2488"/>
    <x v="2491"/>
    <b v="0"/>
    <n v="10"/>
    <x v="0"/>
    <x v="14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n v="125"/>
    <s v="US"/>
    <s v="USD"/>
    <x v="2489"/>
    <x v="2492"/>
    <b v="0"/>
    <n v="27"/>
    <x v="0"/>
    <x v="14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29"/>
    <s v="US"/>
    <s v="USD"/>
    <x v="2490"/>
    <x v="2493"/>
    <b v="0"/>
    <n v="259"/>
    <x v="0"/>
    <x v="14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01"/>
    <s v="US"/>
    <s v="USD"/>
    <x v="2491"/>
    <x v="2494"/>
    <b v="0"/>
    <n v="39"/>
    <x v="0"/>
    <x v="14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28"/>
    <s v="US"/>
    <s v="USD"/>
    <x v="2492"/>
    <x v="2495"/>
    <b v="0"/>
    <n v="42"/>
    <x v="0"/>
    <x v="14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n v="100"/>
    <s v="US"/>
    <s v="USD"/>
    <x v="2493"/>
    <x v="2496"/>
    <b v="0"/>
    <n v="10"/>
    <x v="0"/>
    <x v="14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13"/>
    <s v="US"/>
    <s v="USD"/>
    <x v="2494"/>
    <x v="2497"/>
    <b v="0"/>
    <n v="56"/>
    <x v="0"/>
    <x v="14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06"/>
    <s v="US"/>
    <s v="USD"/>
    <x v="2495"/>
    <x v="2498"/>
    <b v="0"/>
    <n v="20"/>
    <x v="0"/>
    <x v="14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03"/>
    <s v="US"/>
    <s v="USD"/>
    <x v="2496"/>
    <x v="2499"/>
    <b v="0"/>
    <n v="170"/>
    <x v="0"/>
    <x v="14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13"/>
    <s v="US"/>
    <s v="USD"/>
    <x v="2497"/>
    <x v="2500"/>
    <b v="0"/>
    <n v="29"/>
    <x v="0"/>
    <x v="14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3"/>
    <s v="CA"/>
    <s v="CAD"/>
    <x v="2498"/>
    <x v="2501"/>
    <b v="0"/>
    <n v="7"/>
    <x v="1"/>
    <x v="34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n v="0"/>
    <s v="US"/>
    <s v="USD"/>
    <x v="2499"/>
    <x v="2502"/>
    <b v="0"/>
    <n v="5"/>
    <x v="1"/>
    <x v="34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x v="2500"/>
    <x v="2503"/>
    <b v="0"/>
    <n v="0"/>
    <x v="1"/>
    <x v="34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x v="2501"/>
    <x v="2504"/>
    <b v="0"/>
    <n v="0"/>
    <x v="1"/>
    <x v="34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x v="2502"/>
    <x v="2505"/>
    <b v="0"/>
    <n v="0"/>
    <x v="1"/>
    <x v="34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n v="1"/>
    <s v="GB"/>
    <s v="GBP"/>
    <x v="2503"/>
    <x v="2506"/>
    <b v="0"/>
    <n v="2"/>
    <x v="1"/>
    <x v="34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n v="0"/>
    <s v="US"/>
    <s v="USD"/>
    <x v="2504"/>
    <x v="2507"/>
    <b v="0"/>
    <n v="0"/>
    <x v="1"/>
    <x v="34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x v="2505"/>
    <x v="2508"/>
    <b v="0"/>
    <n v="0"/>
    <x v="1"/>
    <x v="34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"/>
    <s v="GB"/>
    <s v="GBP"/>
    <x v="2506"/>
    <x v="2509"/>
    <b v="0"/>
    <n v="28"/>
    <x v="1"/>
    <x v="34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0"/>
    <s v="US"/>
    <s v="USD"/>
    <x v="2507"/>
    <x v="2510"/>
    <b v="0"/>
    <n v="2"/>
    <x v="1"/>
    <x v="34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x v="2508"/>
    <x v="2511"/>
    <b v="0"/>
    <n v="0"/>
    <x v="1"/>
    <x v="34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x v="2509"/>
    <x v="2512"/>
    <b v="0"/>
    <n v="0"/>
    <x v="1"/>
    <x v="34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x v="2510"/>
    <x v="2513"/>
    <b v="0"/>
    <n v="0"/>
    <x v="1"/>
    <x v="34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n v="2"/>
    <s v="US"/>
    <s v="USD"/>
    <x v="2511"/>
    <x v="2514"/>
    <b v="0"/>
    <n v="4"/>
    <x v="1"/>
    <x v="34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19"/>
    <s v="US"/>
    <s v="USD"/>
    <x v="2512"/>
    <x v="2515"/>
    <b v="0"/>
    <n v="12"/>
    <x v="1"/>
    <x v="34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x v="2513"/>
    <x v="2516"/>
    <b v="0"/>
    <n v="0"/>
    <x v="1"/>
    <x v="34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n v="10"/>
    <s v="CA"/>
    <s v="CAD"/>
    <x v="2514"/>
    <x v="2517"/>
    <b v="0"/>
    <n v="33"/>
    <x v="1"/>
    <x v="34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x v="2515"/>
    <x v="2518"/>
    <b v="0"/>
    <n v="0"/>
    <x v="1"/>
    <x v="34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n v="0"/>
    <s v="US"/>
    <s v="USD"/>
    <x v="2516"/>
    <x v="2519"/>
    <b v="0"/>
    <n v="4"/>
    <x v="1"/>
    <x v="34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x v="2517"/>
    <x v="2520"/>
    <b v="0"/>
    <n v="0"/>
    <x v="1"/>
    <x v="34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9"/>
    <s v="US"/>
    <s v="USD"/>
    <x v="2518"/>
    <x v="2521"/>
    <b v="0"/>
    <n v="132"/>
    <x v="0"/>
    <x v="35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00"/>
    <s v="US"/>
    <s v="USD"/>
    <x v="2519"/>
    <x v="2522"/>
    <b v="0"/>
    <n v="27"/>
    <x v="0"/>
    <x v="35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n v="156"/>
    <s v="US"/>
    <s v="USD"/>
    <x v="2520"/>
    <x v="2523"/>
    <b v="0"/>
    <n v="26"/>
    <x v="0"/>
    <x v="35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n v="102"/>
    <s v="US"/>
    <s v="USD"/>
    <x v="2521"/>
    <x v="2524"/>
    <b v="0"/>
    <n v="43"/>
    <x v="0"/>
    <x v="35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n v="100"/>
    <s v="US"/>
    <s v="USD"/>
    <x v="2522"/>
    <x v="2525"/>
    <b v="0"/>
    <n v="80"/>
    <x v="0"/>
    <x v="35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13"/>
    <s v="US"/>
    <s v="USD"/>
    <x v="2523"/>
    <x v="2526"/>
    <b v="0"/>
    <n v="33"/>
    <x v="0"/>
    <x v="35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n v="102"/>
    <s v="US"/>
    <s v="USD"/>
    <x v="2524"/>
    <x v="2527"/>
    <b v="0"/>
    <n v="71"/>
    <x v="0"/>
    <x v="35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n v="107"/>
    <s v="GB"/>
    <s v="GBP"/>
    <x v="2525"/>
    <x v="2528"/>
    <b v="0"/>
    <n v="81"/>
    <x v="0"/>
    <x v="35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n v="104"/>
    <s v="US"/>
    <s v="USD"/>
    <x v="2526"/>
    <x v="2529"/>
    <b v="0"/>
    <n v="76"/>
    <x v="0"/>
    <x v="35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00"/>
    <s v="US"/>
    <s v="USD"/>
    <x v="2527"/>
    <x v="2530"/>
    <b v="0"/>
    <n v="48"/>
    <x v="0"/>
    <x v="35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00"/>
    <s v="US"/>
    <s v="USD"/>
    <x v="2528"/>
    <x v="2531"/>
    <b v="0"/>
    <n v="61"/>
    <x v="0"/>
    <x v="35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26"/>
    <s v="US"/>
    <s v="USD"/>
    <x v="2529"/>
    <x v="2532"/>
    <b v="0"/>
    <n v="60"/>
    <x v="0"/>
    <x v="35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11"/>
    <s v="US"/>
    <s v="USD"/>
    <x v="2530"/>
    <x v="2533"/>
    <b v="0"/>
    <n v="136"/>
    <x v="0"/>
    <x v="35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05"/>
    <s v="US"/>
    <s v="USD"/>
    <x v="2531"/>
    <x v="2534"/>
    <b v="0"/>
    <n v="14"/>
    <x v="0"/>
    <x v="35"/>
    <n v="150"/>
    <x v="4"/>
    <x v="35"/>
    <x v="2534"/>
    <x v="2531"/>
    <x v="8"/>
  </r>
  <r>
    <n v="2535"/>
    <s v="Mark Hayes Requiem Recording"/>
    <s v="Mark Hayes: Requiem Recording"/>
    <n v="20000"/>
    <n v="20755"/>
    <x v="0"/>
    <n v="104"/>
    <s v="US"/>
    <s v="USD"/>
    <x v="2532"/>
    <x v="2535"/>
    <b v="0"/>
    <n v="78"/>
    <x v="0"/>
    <x v="35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16"/>
    <s v="US"/>
    <s v="USD"/>
    <x v="2533"/>
    <x v="2536"/>
    <b v="0"/>
    <n v="4"/>
    <x v="0"/>
    <x v="35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10"/>
    <s v="US"/>
    <s v="USD"/>
    <x v="2534"/>
    <x v="2537"/>
    <b v="0"/>
    <n v="11"/>
    <x v="0"/>
    <x v="35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n v="113"/>
    <s v="US"/>
    <s v="USD"/>
    <x v="2535"/>
    <x v="2538"/>
    <b v="0"/>
    <n v="185"/>
    <x v="0"/>
    <x v="35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n v="100"/>
    <s v="US"/>
    <s v="USD"/>
    <x v="2536"/>
    <x v="2539"/>
    <b v="0"/>
    <n v="59"/>
    <x v="0"/>
    <x v="35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03"/>
    <s v="US"/>
    <s v="USD"/>
    <x v="2537"/>
    <x v="2540"/>
    <b v="0"/>
    <n v="27"/>
    <x v="0"/>
    <x v="35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07"/>
    <s v="GB"/>
    <s v="GBP"/>
    <x v="2538"/>
    <x v="2541"/>
    <b v="0"/>
    <n v="63"/>
    <x v="0"/>
    <x v="35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n v="104"/>
    <s v="US"/>
    <s v="USD"/>
    <x v="2539"/>
    <x v="2542"/>
    <b v="0"/>
    <n v="13"/>
    <x v="0"/>
    <x v="35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56"/>
    <s v="US"/>
    <s v="USD"/>
    <x v="2540"/>
    <x v="2543"/>
    <b v="0"/>
    <n v="13"/>
    <x v="0"/>
    <x v="35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n v="101"/>
    <s v="US"/>
    <s v="USD"/>
    <x v="2541"/>
    <x v="2544"/>
    <b v="0"/>
    <n v="57"/>
    <x v="0"/>
    <x v="35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95"/>
    <s v="US"/>
    <s v="USD"/>
    <x v="2542"/>
    <x v="2545"/>
    <b v="0"/>
    <n v="61"/>
    <x v="0"/>
    <x v="3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12"/>
    <s v="US"/>
    <s v="USD"/>
    <x v="2543"/>
    <x v="2546"/>
    <b v="0"/>
    <n v="65"/>
    <x v="0"/>
    <x v="35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20"/>
    <s v="US"/>
    <s v="USD"/>
    <x v="2544"/>
    <x v="2547"/>
    <b v="0"/>
    <n v="134"/>
    <x v="0"/>
    <x v="35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02"/>
    <s v="FR"/>
    <s v="EUR"/>
    <x v="2545"/>
    <x v="2548"/>
    <b v="0"/>
    <n v="37"/>
    <x v="0"/>
    <x v="35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n v="103"/>
    <s v="GB"/>
    <s v="GBP"/>
    <x v="2546"/>
    <x v="2549"/>
    <b v="0"/>
    <n v="37"/>
    <x v="0"/>
    <x v="35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01"/>
    <s v="US"/>
    <s v="USD"/>
    <x v="2547"/>
    <x v="2550"/>
    <b v="0"/>
    <n v="150"/>
    <x v="0"/>
    <x v="35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03"/>
    <s v="US"/>
    <s v="USD"/>
    <x v="2548"/>
    <x v="2551"/>
    <b v="0"/>
    <n v="56"/>
    <x v="0"/>
    <x v="35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n v="107"/>
    <s v="US"/>
    <s v="USD"/>
    <x v="2549"/>
    <x v="2552"/>
    <b v="0"/>
    <n v="18"/>
    <x v="0"/>
    <x v="35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56"/>
    <s v="US"/>
    <s v="USD"/>
    <x v="2550"/>
    <x v="2553"/>
    <b v="0"/>
    <n v="60"/>
    <x v="0"/>
    <x v="35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23"/>
    <s v="US"/>
    <s v="USD"/>
    <x v="2551"/>
    <x v="2554"/>
    <b v="0"/>
    <n v="67"/>
    <x v="0"/>
    <x v="35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07"/>
    <s v="US"/>
    <s v="USD"/>
    <x v="2552"/>
    <x v="2555"/>
    <b v="0"/>
    <n v="35"/>
    <x v="0"/>
    <x v="35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06"/>
    <s v="US"/>
    <s v="USD"/>
    <x v="2553"/>
    <x v="2556"/>
    <b v="0"/>
    <n v="34"/>
    <x v="0"/>
    <x v="35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n v="118"/>
    <s v="GB"/>
    <s v="GBP"/>
    <x v="2554"/>
    <x v="2557"/>
    <b v="0"/>
    <n v="36"/>
    <x v="0"/>
    <x v="35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n v="109"/>
    <s v="AU"/>
    <s v="AUD"/>
    <x v="2555"/>
    <x v="2558"/>
    <b v="0"/>
    <n v="18"/>
    <x v="0"/>
    <x v="35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n v="111"/>
    <s v="US"/>
    <s v="USD"/>
    <x v="2556"/>
    <x v="2559"/>
    <b v="0"/>
    <n v="25"/>
    <x v="0"/>
    <x v="35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00"/>
    <s v="GB"/>
    <s v="GBP"/>
    <x v="2557"/>
    <x v="2560"/>
    <b v="0"/>
    <n v="21"/>
    <x v="0"/>
    <x v="35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x v="2558"/>
    <x v="2561"/>
    <b v="0"/>
    <n v="0"/>
    <x v="1"/>
    <x v="19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1"/>
    <s v="DE"/>
    <s v="EUR"/>
    <x v="2559"/>
    <x v="2562"/>
    <b v="0"/>
    <n v="3"/>
    <x v="1"/>
    <x v="19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n v="0"/>
    <s v="US"/>
    <s v="USD"/>
    <x v="2560"/>
    <x v="2563"/>
    <b v="0"/>
    <n v="0"/>
    <x v="1"/>
    <x v="19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x v="2561"/>
    <x v="2564"/>
    <b v="0"/>
    <n v="0"/>
    <x v="1"/>
    <x v="19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n v="1"/>
    <s v="US"/>
    <s v="USD"/>
    <x v="2562"/>
    <x v="2565"/>
    <b v="0"/>
    <n v="1"/>
    <x v="1"/>
    <x v="19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x v="2563"/>
    <x v="2566"/>
    <b v="0"/>
    <n v="0"/>
    <x v="1"/>
    <x v="19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0"/>
    <s v="US"/>
    <s v="USD"/>
    <x v="2564"/>
    <x v="2567"/>
    <b v="0"/>
    <n v="2"/>
    <x v="1"/>
    <x v="19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1"/>
    <s v="GB"/>
    <s v="GBP"/>
    <x v="2565"/>
    <x v="2568"/>
    <b v="0"/>
    <n v="1"/>
    <x v="1"/>
    <x v="19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"/>
    <s v="US"/>
    <s v="USD"/>
    <x v="2566"/>
    <x v="2569"/>
    <b v="0"/>
    <n v="2"/>
    <x v="1"/>
    <x v="19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1"/>
    <s v="US"/>
    <s v="USD"/>
    <x v="2567"/>
    <x v="2570"/>
    <b v="0"/>
    <n v="2"/>
    <x v="1"/>
    <x v="19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n v="0"/>
    <s v="AU"/>
    <s v="AUD"/>
    <x v="2568"/>
    <x v="2571"/>
    <b v="0"/>
    <n v="4"/>
    <x v="1"/>
    <x v="19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x v="2569"/>
    <x v="2572"/>
    <b v="0"/>
    <n v="0"/>
    <x v="1"/>
    <x v="19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x v="2570"/>
    <x v="2573"/>
    <b v="0"/>
    <n v="0"/>
    <x v="1"/>
    <x v="19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x v="2571"/>
    <x v="2574"/>
    <b v="0"/>
    <n v="0"/>
    <x v="1"/>
    <x v="19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x v="2572"/>
    <x v="2575"/>
    <b v="0"/>
    <n v="0"/>
    <x v="1"/>
    <x v="19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n v="0"/>
    <s v="US"/>
    <s v="USD"/>
    <x v="2573"/>
    <x v="2576"/>
    <b v="0"/>
    <n v="0"/>
    <x v="1"/>
    <x v="19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x v="2574"/>
    <x v="2577"/>
    <b v="0"/>
    <n v="0"/>
    <x v="1"/>
    <x v="19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x v="2575"/>
    <x v="2578"/>
    <b v="0"/>
    <n v="0"/>
    <x v="1"/>
    <x v="19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0"/>
    <s v="US"/>
    <s v="USD"/>
    <x v="2576"/>
    <x v="2579"/>
    <b v="0"/>
    <n v="12"/>
    <x v="1"/>
    <x v="19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1"/>
    <s v="US"/>
    <s v="USD"/>
    <x v="2577"/>
    <x v="2580"/>
    <b v="0"/>
    <n v="2"/>
    <x v="1"/>
    <x v="19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n v="11"/>
    <s v="US"/>
    <s v="USD"/>
    <x v="2578"/>
    <x v="2581"/>
    <b v="0"/>
    <n v="11"/>
    <x v="1"/>
    <x v="19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n v="0"/>
    <s v="US"/>
    <s v="USD"/>
    <x v="2579"/>
    <x v="2582"/>
    <b v="0"/>
    <n v="1"/>
    <x v="1"/>
    <x v="19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n v="1"/>
    <s v="US"/>
    <s v="USD"/>
    <x v="2580"/>
    <x v="2583"/>
    <b v="0"/>
    <n v="5"/>
    <x v="1"/>
    <x v="19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x v="2581"/>
    <x v="2584"/>
    <b v="0"/>
    <n v="0"/>
    <x v="1"/>
    <x v="19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0"/>
    <s v="US"/>
    <s v="USD"/>
    <x v="2582"/>
    <x v="2585"/>
    <b v="0"/>
    <n v="1"/>
    <x v="1"/>
    <x v="19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n v="0"/>
    <s v="GB"/>
    <s v="GBP"/>
    <x v="2583"/>
    <x v="2586"/>
    <b v="0"/>
    <n v="1"/>
    <x v="1"/>
    <x v="19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"/>
    <s v="US"/>
    <s v="USD"/>
    <x v="2584"/>
    <x v="2587"/>
    <b v="0"/>
    <n v="6"/>
    <x v="1"/>
    <x v="19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4"/>
    <s v="US"/>
    <s v="USD"/>
    <x v="2585"/>
    <x v="2588"/>
    <b v="0"/>
    <n v="8"/>
    <x v="1"/>
    <x v="19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0"/>
    <s v="DK"/>
    <s v="DKK"/>
    <x v="2586"/>
    <x v="2589"/>
    <b v="0"/>
    <n v="1"/>
    <x v="1"/>
    <x v="19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x v="2587"/>
    <x v="2590"/>
    <b v="0"/>
    <n v="0"/>
    <x v="1"/>
    <x v="19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n v="2"/>
    <s v="US"/>
    <s v="USD"/>
    <x v="2588"/>
    <x v="2591"/>
    <b v="0"/>
    <n v="2"/>
    <x v="1"/>
    <x v="19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n v="0"/>
    <s v="US"/>
    <s v="USD"/>
    <x v="2589"/>
    <x v="2592"/>
    <b v="0"/>
    <n v="1"/>
    <x v="1"/>
    <x v="19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x v="2590"/>
    <x v="2593"/>
    <b v="0"/>
    <n v="0"/>
    <x v="1"/>
    <x v="19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0"/>
    <s v="US"/>
    <s v="USD"/>
    <x v="2591"/>
    <x v="2594"/>
    <b v="0"/>
    <n v="1"/>
    <x v="1"/>
    <x v="19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n v="12"/>
    <s v="US"/>
    <s v="USD"/>
    <x v="2592"/>
    <x v="2595"/>
    <b v="0"/>
    <n v="19"/>
    <x v="1"/>
    <x v="19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n v="24"/>
    <s v="CA"/>
    <s v="CAD"/>
    <x v="2593"/>
    <x v="2596"/>
    <b v="0"/>
    <n v="27"/>
    <x v="1"/>
    <x v="19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6"/>
    <s v="GB"/>
    <s v="GBP"/>
    <x v="2594"/>
    <x v="2597"/>
    <b v="0"/>
    <n v="7"/>
    <x v="1"/>
    <x v="19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n v="39"/>
    <s v="US"/>
    <s v="USD"/>
    <x v="2595"/>
    <x v="2598"/>
    <b v="0"/>
    <n v="14"/>
    <x v="1"/>
    <x v="1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n v="1"/>
    <s v="US"/>
    <s v="USD"/>
    <x v="2596"/>
    <x v="2599"/>
    <b v="0"/>
    <n v="5"/>
    <x v="1"/>
    <x v="19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n v="7"/>
    <s v="US"/>
    <s v="USD"/>
    <x v="2597"/>
    <x v="2600"/>
    <b v="0"/>
    <n v="30"/>
    <x v="1"/>
    <x v="19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61"/>
    <s v="US"/>
    <s v="USD"/>
    <x v="2598"/>
    <x v="2601"/>
    <b v="1"/>
    <n v="151"/>
    <x v="0"/>
    <x v="36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26"/>
    <s v="US"/>
    <s v="USD"/>
    <x v="2599"/>
    <x v="2602"/>
    <b v="1"/>
    <n v="489"/>
    <x v="0"/>
    <x v="3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n v="101"/>
    <s v="US"/>
    <s v="USD"/>
    <x v="2600"/>
    <x v="2603"/>
    <b v="1"/>
    <n v="50"/>
    <x v="0"/>
    <x v="36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04"/>
    <s v="US"/>
    <s v="USD"/>
    <x v="2601"/>
    <x v="2604"/>
    <b v="1"/>
    <n v="321"/>
    <x v="0"/>
    <x v="36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07"/>
    <s v="US"/>
    <s v="USD"/>
    <x v="2602"/>
    <x v="2605"/>
    <b v="1"/>
    <n v="1762"/>
    <x v="0"/>
    <x v="36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10"/>
    <s v="US"/>
    <s v="USD"/>
    <x v="2603"/>
    <x v="2606"/>
    <b v="1"/>
    <n v="385"/>
    <x v="0"/>
    <x v="36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08"/>
    <s v="US"/>
    <s v="USD"/>
    <x v="2604"/>
    <x v="2607"/>
    <b v="1"/>
    <n v="398"/>
    <x v="0"/>
    <x v="36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24"/>
    <s v="US"/>
    <s v="USD"/>
    <x v="2605"/>
    <x v="2608"/>
    <b v="1"/>
    <n v="304"/>
    <x v="0"/>
    <x v="36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04"/>
    <s v="US"/>
    <s v="USD"/>
    <x v="2606"/>
    <x v="2609"/>
    <b v="1"/>
    <n v="676"/>
    <x v="0"/>
    <x v="36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n v="141"/>
    <s v="US"/>
    <s v="USD"/>
    <x v="2607"/>
    <x v="2610"/>
    <b v="1"/>
    <n v="577"/>
    <x v="0"/>
    <x v="36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91"/>
    <s v="DE"/>
    <s v="EUR"/>
    <x v="2608"/>
    <x v="2611"/>
    <b v="1"/>
    <n v="3663"/>
    <x v="0"/>
    <x v="36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72"/>
    <s v="US"/>
    <s v="USD"/>
    <x v="2609"/>
    <x v="2612"/>
    <b v="1"/>
    <n v="294"/>
    <x v="0"/>
    <x v="36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n v="101"/>
    <s v="US"/>
    <s v="USD"/>
    <x v="2610"/>
    <x v="2613"/>
    <b v="1"/>
    <n v="28"/>
    <x v="0"/>
    <x v="36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2"/>
    <s v="US"/>
    <s v="USD"/>
    <x v="2611"/>
    <x v="2614"/>
    <b v="1"/>
    <n v="100"/>
    <x v="0"/>
    <x v="36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70"/>
    <s v="GB"/>
    <s v="GBP"/>
    <x v="2612"/>
    <x v="2615"/>
    <b v="0"/>
    <n v="72"/>
    <x v="0"/>
    <x v="36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n v="115"/>
    <s v="US"/>
    <s v="USD"/>
    <x v="2613"/>
    <x v="2616"/>
    <b v="1"/>
    <n v="238"/>
    <x v="0"/>
    <x v="36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78"/>
    <s v="US"/>
    <s v="USD"/>
    <x v="2614"/>
    <x v="2617"/>
    <b v="1"/>
    <n v="159"/>
    <x v="0"/>
    <x v="36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n v="105"/>
    <s v="US"/>
    <s v="USD"/>
    <x v="2615"/>
    <x v="2618"/>
    <b v="1"/>
    <n v="77"/>
    <x v="0"/>
    <x v="36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88"/>
    <s v="US"/>
    <s v="USD"/>
    <x v="2616"/>
    <x v="2619"/>
    <b v="1"/>
    <n v="53"/>
    <x v="0"/>
    <x v="36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44"/>
    <s v="AU"/>
    <s v="AUD"/>
    <x v="2617"/>
    <x v="2620"/>
    <b v="1"/>
    <n v="1251"/>
    <x v="0"/>
    <x v="36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46"/>
    <s v="US"/>
    <s v="USD"/>
    <x v="2618"/>
    <x v="2621"/>
    <b v="1"/>
    <n v="465"/>
    <x v="0"/>
    <x v="3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31"/>
    <s v="IT"/>
    <s v="EUR"/>
    <x v="2619"/>
    <x v="2622"/>
    <b v="0"/>
    <n v="74"/>
    <x v="0"/>
    <x v="36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14"/>
    <s v="US"/>
    <s v="USD"/>
    <x v="2620"/>
    <x v="2623"/>
    <b v="0"/>
    <n v="62"/>
    <x v="0"/>
    <x v="36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79"/>
    <s v="US"/>
    <s v="USD"/>
    <x v="2621"/>
    <x v="2624"/>
    <b v="0"/>
    <n v="3468"/>
    <x v="0"/>
    <x v="36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56"/>
    <s v="DE"/>
    <s v="EUR"/>
    <x v="2622"/>
    <x v="2625"/>
    <b v="0"/>
    <n v="52"/>
    <x v="0"/>
    <x v="3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n v="112"/>
    <s v="US"/>
    <s v="USD"/>
    <x v="2623"/>
    <x v="2626"/>
    <b v="0"/>
    <n v="50"/>
    <x v="0"/>
    <x v="36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47"/>
    <s v="US"/>
    <s v="USD"/>
    <x v="2624"/>
    <x v="2627"/>
    <b v="0"/>
    <n v="45"/>
    <x v="0"/>
    <x v="36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n v="110"/>
    <s v="US"/>
    <s v="USD"/>
    <x v="2625"/>
    <x v="2628"/>
    <b v="0"/>
    <n v="21"/>
    <x v="0"/>
    <x v="36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n v="128"/>
    <s v="GB"/>
    <s v="GBP"/>
    <x v="2626"/>
    <x v="2629"/>
    <b v="0"/>
    <n v="100"/>
    <x v="0"/>
    <x v="36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58"/>
    <s v="AU"/>
    <s v="AUD"/>
    <x v="2627"/>
    <x v="2630"/>
    <b v="0"/>
    <n v="81"/>
    <x v="0"/>
    <x v="36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n v="115"/>
    <s v="US"/>
    <s v="USD"/>
    <x v="2628"/>
    <x v="2631"/>
    <b v="0"/>
    <n v="286"/>
    <x v="0"/>
    <x v="36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n v="137"/>
    <s v="US"/>
    <s v="USD"/>
    <x v="2629"/>
    <x v="2632"/>
    <b v="0"/>
    <n v="42"/>
    <x v="0"/>
    <x v="36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n v="355"/>
    <s v="US"/>
    <s v="USD"/>
    <x v="2630"/>
    <x v="2633"/>
    <b v="0"/>
    <n v="199"/>
    <x v="0"/>
    <x v="36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n v="106"/>
    <s v="US"/>
    <s v="USD"/>
    <x v="2631"/>
    <x v="2634"/>
    <b v="0"/>
    <n v="25"/>
    <x v="0"/>
    <x v="3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00"/>
    <s v="CA"/>
    <s v="CAD"/>
    <x v="2632"/>
    <x v="2635"/>
    <b v="0"/>
    <n v="84"/>
    <x v="0"/>
    <x v="36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87"/>
    <s v="US"/>
    <s v="USD"/>
    <x v="2633"/>
    <x v="2636"/>
    <b v="0"/>
    <n v="50"/>
    <x v="0"/>
    <x v="36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n v="166"/>
    <s v="US"/>
    <s v="USD"/>
    <x v="2634"/>
    <x v="2637"/>
    <b v="0"/>
    <n v="26"/>
    <x v="0"/>
    <x v="3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n v="102"/>
    <s v="US"/>
    <s v="USD"/>
    <x v="2635"/>
    <x v="2638"/>
    <b v="0"/>
    <n v="14"/>
    <x v="0"/>
    <x v="36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n v="164"/>
    <s v="GB"/>
    <s v="GBP"/>
    <x v="2636"/>
    <x v="2639"/>
    <b v="0"/>
    <n v="49"/>
    <x v="0"/>
    <x v="36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06"/>
    <s v="US"/>
    <s v="USD"/>
    <x v="2637"/>
    <x v="2640"/>
    <b v="0"/>
    <n v="69"/>
    <x v="0"/>
    <x v="3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n v="1"/>
    <s v="US"/>
    <s v="USD"/>
    <x v="2638"/>
    <x v="2641"/>
    <b v="0"/>
    <n v="1"/>
    <x v="1"/>
    <x v="36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x v="2639"/>
    <x v="2642"/>
    <b v="0"/>
    <n v="0"/>
    <x v="1"/>
    <x v="36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34"/>
    <s v="US"/>
    <s v="USD"/>
    <x v="323"/>
    <x v="2643"/>
    <b v="1"/>
    <n v="1501"/>
    <x v="1"/>
    <x v="36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"/>
    <s v="US"/>
    <s v="USD"/>
    <x v="2640"/>
    <x v="2644"/>
    <b v="1"/>
    <n v="52"/>
    <x v="1"/>
    <x v="36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11"/>
    <s v="AU"/>
    <s v="AUD"/>
    <x v="2641"/>
    <x v="2645"/>
    <b v="1"/>
    <n v="23"/>
    <x v="1"/>
    <x v="36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"/>
    <s v="US"/>
    <s v="USD"/>
    <x v="2642"/>
    <x v="2646"/>
    <b v="1"/>
    <n v="535"/>
    <x v="1"/>
    <x v="36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"/>
    <s v="CA"/>
    <s v="CAD"/>
    <x v="2643"/>
    <x v="2647"/>
    <b v="0"/>
    <n v="3"/>
    <x v="1"/>
    <x v="36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"/>
    <s v="US"/>
    <s v="USD"/>
    <x v="2644"/>
    <x v="2648"/>
    <b v="0"/>
    <n v="6"/>
    <x v="1"/>
    <x v="36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n v="0"/>
    <s v="US"/>
    <s v="USD"/>
    <x v="2645"/>
    <x v="2649"/>
    <b v="0"/>
    <n v="3"/>
    <x v="1"/>
    <x v="36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1"/>
    <s v="US"/>
    <s v="USD"/>
    <x v="2646"/>
    <x v="2650"/>
    <b v="0"/>
    <n v="5"/>
    <x v="1"/>
    <x v="36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2"/>
    <s v="US"/>
    <s v="USD"/>
    <x v="2647"/>
    <x v="2651"/>
    <b v="0"/>
    <n v="17"/>
    <x v="1"/>
    <x v="36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1"/>
    <s v="AU"/>
    <s v="AUD"/>
    <x v="2648"/>
    <x v="2652"/>
    <b v="0"/>
    <n v="11"/>
    <x v="1"/>
    <x v="36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n v="12"/>
    <s v="US"/>
    <s v="USD"/>
    <x v="2649"/>
    <x v="2653"/>
    <b v="0"/>
    <n v="70"/>
    <x v="1"/>
    <x v="36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0"/>
    <s v="US"/>
    <s v="USD"/>
    <x v="2650"/>
    <x v="2654"/>
    <b v="0"/>
    <n v="6"/>
    <x v="1"/>
    <x v="36"/>
    <n v="8.5"/>
    <x v="2"/>
    <x v="36"/>
    <x v="2654"/>
    <x v="2650"/>
    <x v="0"/>
  </r>
  <r>
    <n v="2655"/>
    <s v="Balloons (Canceled)"/>
    <s v="Thank you for your support!"/>
    <n v="15000"/>
    <n v="3155"/>
    <x v="1"/>
    <n v="21"/>
    <s v="US"/>
    <s v="USD"/>
    <x v="2651"/>
    <x v="2655"/>
    <b v="0"/>
    <n v="43"/>
    <x v="1"/>
    <x v="36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n v="11"/>
    <s v="US"/>
    <s v="USD"/>
    <x v="2652"/>
    <x v="2656"/>
    <b v="0"/>
    <n v="152"/>
    <x v="1"/>
    <x v="36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19"/>
    <s v="US"/>
    <s v="USD"/>
    <x v="2653"/>
    <x v="2657"/>
    <b v="0"/>
    <n v="59"/>
    <x v="1"/>
    <x v="36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0"/>
    <s v="US"/>
    <s v="USD"/>
    <x v="2654"/>
    <x v="2658"/>
    <b v="0"/>
    <n v="4"/>
    <x v="1"/>
    <x v="36"/>
    <n v="22.75"/>
    <x v="2"/>
    <x v="36"/>
    <x v="2658"/>
    <x v="2654"/>
    <x v="2"/>
  </r>
  <r>
    <n v="2659"/>
    <s v="test (Canceled)"/>
    <s v="test"/>
    <n v="49000"/>
    <n v="1333"/>
    <x v="1"/>
    <n v="3"/>
    <s v="US"/>
    <s v="USD"/>
    <x v="2655"/>
    <x v="2659"/>
    <b v="0"/>
    <n v="10"/>
    <x v="1"/>
    <x v="36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0"/>
    <s v="US"/>
    <s v="USD"/>
    <x v="2656"/>
    <x v="2660"/>
    <b v="0"/>
    <n v="5"/>
    <x v="1"/>
    <x v="36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03"/>
    <s v="US"/>
    <s v="USD"/>
    <x v="2657"/>
    <x v="2661"/>
    <b v="0"/>
    <n v="60"/>
    <x v="0"/>
    <x v="37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07"/>
    <s v="US"/>
    <s v="USD"/>
    <x v="2658"/>
    <x v="2662"/>
    <b v="0"/>
    <n v="80"/>
    <x v="0"/>
    <x v="3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05"/>
    <s v="CA"/>
    <s v="CAD"/>
    <x v="2659"/>
    <x v="2663"/>
    <b v="0"/>
    <n v="56"/>
    <x v="0"/>
    <x v="37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03"/>
    <s v="US"/>
    <s v="USD"/>
    <x v="2660"/>
    <x v="2664"/>
    <b v="0"/>
    <n v="104"/>
    <x v="0"/>
    <x v="37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23"/>
    <s v="US"/>
    <s v="USD"/>
    <x v="2661"/>
    <x v="2665"/>
    <b v="0"/>
    <n v="46"/>
    <x v="0"/>
    <x v="37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59"/>
    <s v="US"/>
    <s v="USD"/>
    <x v="2662"/>
    <x v="2666"/>
    <b v="0"/>
    <n v="206"/>
    <x v="0"/>
    <x v="37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11"/>
    <s v="US"/>
    <s v="USD"/>
    <x v="2663"/>
    <x v="2667"/>
    <b v="0"/>
    <n v="18"/>
    <x v="0"/>
    <x v="37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n v="171"/>
    <s v="CA"/>
    <s v="CAD"/>
    <x v="2664"/>
    <x v="2668"/>
    <b v="0"/>
    <n v="28"/>
    <x v="0"/>
    <x v="37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25"/>
    <s v="US"/>
    <s v="USD"/>
    <x v="2665"/>
    <x v="2669"/>
    <b v="0"/>
    <n v="11"/>
    <x v="0"/>
    <x v="37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"/>
    <s v="AU"/>
    <s v="AUD"/>
    <x v="2666"/>
    <x v="2670"/>
    <b v="1"/>
    <n v="60"/>
    <x v="1"/>
    <x v="37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11"/>
    <s v="US"/>
    <s v="USD"/>
    <x v="2667"/>
    <x v="2671"/>
    <b v="1"/>
    <n v="84"/>
    <x v="1"/>
    <x v="37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33"/>
    <s v="US"/>
    <s v="USD"/>
    <x v="2668"/>
    <x v="2672"/>
    <b v="1"/>
    <n v="47"/>
    <x v="1"/>
    <x v="37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28"/>
    <s v="US"/>
    <s v="USD"/>
    <x v="2669"/>
    <x v="2673"/>
    <b v="1"/>
    <n v="66"/>
    <x v="1"/>
    <x v="37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63"/>
    <s v="US"/>
    <s v="USD"/>
    <x v="2670"/>
    <x v="2674"/>
    <b v="1"/>
    <n v="171"/>
    <x v="1"/>
    <x v="37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8"/>
    <s v="US"/>
    <s v="USD"/>
    <x v="2671"/>
    <x v="2675"/>
    <b v="1"/>
    <n v="29"/>
    <x v="1"/>
    <x v="37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n v="50"/>
    <s v="CA"/>
    <s v="CAD"/>
    <x v="2672"/>
    <x v="2676"/>
    <b v="0"/>
    <n v="9"/>
    <x v="1"/>
    <x v="37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8"/>
    <s v="US"/>
    <s v="USD"/>
    <x v="2673"/>
    <x v="2677"/>
    <b v="0"/>
    <n v="27"/>
    <x v="1"/>
    <x v="37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0"/>
    <s v="ES"/>
    <s v="EUR"/>
    <x v="2674"/>
    <x v="2678"/>
    <b v="0"/>
    <n v="2"/>
    <x v="1"/>
    <x v="37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n v="0"/>
    <s v="US"/>
    <s v="USD"/>
    <x v="2675"/>
    <x v="2679"/>
    <b v="0"/>
    <n v="3"/>
    <x v="1"/>
    <x v="37"/>
    <n v="44"/>
    <x v="2"/>
    <x v="37"/>
    <x v="2679"/>
    <x v="2675"/>
    <x v="0"/>
  </r>
  <r>
    <n v="2680"/>
    <s v="iHeart Pillow"/>
    <s v="iHeartPillow, Connecting loved ones"/>
    <n v="32000"/>
    <n v="276"/>
    <x v="2"/>
    <n v="1"/>
    <s v="ES"/>
    <s v="EUR"/>
    <x v="2676"/>
    <x v="2680"/>
    <b v="0"/>
    <n v="4"/>
    <x v="1"/>
    <x v="37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n v="1"/>
    <s v="US"/>
    <s v="USD"/>
    <x v="2677"/>
    <x v="2681"/>
    <b v="0"/>
    <n v="2"/>
    <x v="1"/>
    <x v="19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n v="28"/>
    <s v="US"/>
    <s v="USD"/>
    <x v="2678"/>
    <x v="2682"/>
    <b v="0"/>
    <n v="20"/>
    <x v="1"/>
    <x v="19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0"/>
    <s v="US"/>
    <s v="USD"/>
    <x v="2679"/>
    <x v="2683"/>
    <b v="0"/>
    <n v="3"/>
    <x v="1"/>
    <x v="19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n v="1"/>
    <s v="US"/>
    <s v="USD"/>
    <x v="2680"/>
    <x v="2684"/>
    <b v="0"/>
    <n v="4"/>
    <x v="1"/>
    <x v="19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n v="0"/>
    <s v="US"/>
    <s v="USD"/>
    <x v="2681"/>
    <x v="2685"/>
    <b v="0"/>
    <n v="1"/>
    <x v="1"/>
    <x v="19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x v="2682"/>
    <x v="2686"/>
    <b v="0"/>
    <n v="0"/>
    <x v="1"/>
    <x v="19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x v="2683"/>
    <x v="2687"/>
    <b v="0"/>
    <n v="0"/>
    <x v="1"/>
    <x v="19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n v="0"/>
    <s v="US"/>
    <s v="USD"/>
    <x v="2684"/>
    <x v="2688"/>
    <b v="0"/>
    <n v="14"/>
    <x v="1"/>
    <x v="19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0"/>
    <s v="US"/>
    <s v="USD"/>
    <x v="2685"/>
    <x v="2689"/>
    <b v="0"/>
    <n v="1"/>
    <x v="1"/>
    <x v="19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11"/>
    <s v="US"/>
    <s v="USD"/>
    <x v="2686"/>
    <x v="2690"/>
    <b v="0"/>
    <n v="118"/>
    <x v="1"/>
    <x v="19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n v="0"/>
    <s v="CA"/>
    <s v="CAD"/>
    <x v="2687"/>
    <x v="2691"/>
    <b v="0"/>
    <n v="2"/>
    <x v="1"/>
    <x v="19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1"/>
    <s v="US"/>
    <s v="USD"/>
    <x v="2688"/>
    <x v="2692"/>
    <b v="0"/>
    <n v="1"/>
    <x v="1"/>
    <x v="19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n v="1"/>
    <s v="US"/>
    <s v="USD"/>
    <x v="2689"/>
    <x v="2693"/>
    <b v="0"/>
    <n v="3"/>
    <x v="1"/>
    <x v="19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0"/>
    <s v="US"/>
    <s v="USD"/>
    <x v="2690"/>
    <x v="2694"/>
    <b v="0"/>
    <n v="1"/>
    <x v="1"/>
    <x v="19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n v="0"/>
    <s v="US"/>
    <s v="USD"/>
    <x v="2691"/>
    <x v="2695"/>
    <b v="0"/>
    <n v="3"/>
    <x v="1"/>
    <x v="19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6"/>
    <s v="US"/>
    <s v="USD"/>
    <x v="2692"/>
    <x v="2696"/>
    <b v="0"/>
    <n v="38"/>
    <x v="1"/>
    <x v="19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26"/>
    <s v="US"/>
    <s v="USD"/>
    <x v="2693"/>
    <x v="2697"/>
    <b v="0"/>
    <n v="52"/>
    <x v="1"/>
    <x v="19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0"/>
    <s v="US"/>
    <s v="USD"/>
    <x v="2694"/>
    <x v="2698"/>
    <b v="0"/>
    <n v="2"/>
    <x v="1"/>
    <x v="19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x v="2695"/>
    <x v="2699"/>
    <b v="0"/>
    <n v="0"/>
    <x v="1"/>
    <x v="19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n v="1"/>
    <s v="US"/>
    <s v="USD"/>
    <x v="2696"/>
    <x v="2700"/>
    <b v="0"/>
    <n v="4"/>
    <x v="1"/>
    <x v="19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46"/>
    <s v="IE"/>
    <s v="EUR"/>
    <x v="2697"/>
    <x v="2701"/>
    <b v="0"/>
    <n v="46"/>
    <x v="1"/>
    <x v="38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34"/>
    <s v="US"/>
    <s v="USD"/>
    <x v="2698"/>
    <x v="2702"/>
    <b v="1"/>
    <n v="26"/>
    <x v="1"/>
    <x v="38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n v="104"/>
    <s v="MX"/>
    <s v="MXN"/>
    <x v="2699"/>
    <x v="2703"/>
    <b v="0"/>
    <n v="45"/>
    <x v="1"/>
    <x v="38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n v="6"/>
    <s v="US"/>
    <s v="USD"/>
    <x v="2700"/>
    <x v="2704"/>
    <b v="0"/>
    <n v="7"/>
    <x v="1"/>
    <x v="38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n v="11"/>
    <s v="US"/>
    <s v="USD"/>
    <x v="2701"/>
    <x v="2705"/>
    <b v="0"/>
    <n v="8"/>
    <x v="1"/>
    <x v="38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12"/>
    <s v="US"/>
    <s v="USD"/>
    <x v="2702"/>
    <x v="2706"/>
    <b v="1"/>
    <n v="263"/>
    <x v="0"/>
    <x v="38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51"/>
    <s v="US"/>
    <s v="USD"/>
    <x v="2703"/>
    <x v="2707"/>
    <b v="1"/>
    <n v="394"/>
    <x v="0"/>
    <x v="38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n v="233"/>
    <s v="GB"/>
    <s v="GBP"/>
    <x v="2704"/>
    <x v="2708"/>
    <b v="1"/>
    <n v="1049"/>
    <x v="0"/>
    <x v="38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02"/>
    <s v="US"/>
    <s v="USD"/>
    <x v="2705"/>
    <x v="2709"/>
    <b v="1"/>
    <n v="308"/>
    <x v="0"/>
    <x v="38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n v="154"/>
    <s v="US"/>
    <s v="USD"/>
    <x v="2706"/>
    <x v="2710"/>
    <b v="1"/>
    <n v="1088"/>
    <x v="0"/>
    <x v="38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n v="101"/>
    <s v="GB"/>
    <s v="GBP"/>
    <x v="2707"/>
    <x v="2711"/>
    <b v="1"/>
    <n v="73"/>
    <x v="0"/>
    <x v="38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31"/>
    <s v="US"/>
    <s v="USD"/>
    <x v="2708"/>
    <x v="2712"/>
    <b v="1"/>
    <n v="143"/>
    <x v="0"/>
    <x v="38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2"/>
    <s v="US"/>
    <s v="USD"/>
    <x v="2709"/>
    <x v="2713"/>
    <b v="1"/>
    <n v="1420"/>
    <x v="0"/>
    <x v="38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n v="116"/>
    <s v="US"/>
    <s v="USD"/>
    <x v="2710"/>
    <x v="2714"/>
    <b v="1"/>
    <n v="305"/>
    <x v="0"/>
    <x v="38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65"/>
    <s v="US"/>
    <s v="USD"/>
    <x v="2711"/>
    <x v="2715"/>
    <b v="1"/>
    <n v="551"/>
    <x v="0"/>
    <x v="38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20"/>
    <s v="DE"/>
    <s v="EUR"/>
    <x v="2712"/>
    <x v="2716"/>
    <b v="1"/>
    <n v="187"/>
    <x v="0"/>
    <x v="38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n v="120"/>
    <s v="US"/>
    <s v="USD"/>
    <x v="2713"/>
    <x v="2717"/>
    <b v="1"/>
    <n v="325"/>
    <x v="0"/>
    <x v="38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n v="104"/>
    <s v="US"/>
    <s v="USD"/>
    <x v="2714"/>
    <x v="2718"/>
    <b v="1"/>
    <n v="148"/>
    <x v="0"/>
    <x v="38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09"/>
    <s v="US"/>
    <s v="USD"/>
    <x v="2715"/>
    <x v="2719"/>
    <b v="0"/>
    <n v="69"/>
    <x v="0"/>
    <x v="38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n v="118"/>
    <s v="US"/>
    <s v="USD"/>
    <x v="2716"/>
    <x v="2720"/>
    <b v="0"/>
    <n v="173"/>
    <x v="0"/>
    <x v="3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62"/>
    <s v="GB"/>
    <s v="GBP"/>
    <x v="2717"/>
    <x v="2721"/>
    <b v="0"/>
    <n v="269"/>
    <x v="0"/>
    <x v="30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53"/>
    <s v="US"/>
    <s v="USD"/>
    <x v="2718"/>
    <x v="2722"/>
    <b v="0"/>
    <n v="185"/>
    <x v="0"/>
    <x v="30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40"/>
    <s v="US"/>
    <s v="USD"/>
    <x v="2719"/>
    <x v="2723"/>
    <b v="0"/>
    <n v="176"/>
    <x v="0"/>
    <x v="3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97"/>
    <s v="GB"/>
    <s v="GBP"/>
    <x v="2720"/>
    <x v="2724"/>
    <b v="0"/>
    <n v="1019"/>
    <x v="0"/>
    <x v="30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n v="145"/>
    <s v="CA"/>
    <s v="CAD"/>
    <x v="2721"/>
    <x v="2725"/>
    <b v="0"/>
    <n v="113"/>
    <x v="0"/>
    <x v="30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n v="106"/>
    <s v="US"/>
    <s v="USD"/>
    <x v="2722"/>
    <x v="2726"/>
    <b v="0"/>
    <n v="404"/>
    <x v="0"/>
    <x v="30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93"/>
    <s v="US"/>
    <s v="USD"/>
    <x v="2723"/>
    <x v="2727"/>
    <b v="0"/>
    <n v="707"/>
    <x v="0"/>
    <x v="30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n v="202"/>
    <s v="US"/>
    <s v="USD"/>
    <x v="2724"/>
    <x v="2728"/>
    <b v="0"/>
    <n v="392"/>
    <x v="0"/>
    <x v="30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n v="104"/>
    <s v="US"/>
    <s v="USD"/>
    <x v="2725"/>
    <x v="2729"/>
    <b v="0"/>
    <n v="23"/>
    <x v="0"/>
    <x v="30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n v="170"/>
    <s v="US"/>
    <s v="USD"/>
    <x v="2726"/>
    <x v="2730"/>
    <b v="0"/>
    <n v="682"/>
    <x v="0"/>
    <x v="3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04"/>
    <s v="US"/>
    <s v="USD"/>
    <x v="2727"/>
    <x v="2731"/>
    <b v="0"/>
    <n v="37"/>
    <x v="0"/>
    <x v="30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18"/>
    <s v="US"/>
    <s v="USD"/>
    <x v="2728"/>
    <x v="2732"/>
    <b v="0"/>
    <n v="146"/>
    <x v="0"/>
    <x v="30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08"/>
    <s v="US"/>
    <s v="USD"/>
    <x v="2729"/>
    <x v="2733"/>
    <b v="0"/>
    <n v="119"/>
    <x v="0"/>
    <x v="30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00"/>
    <s v="US"/>
    <s v="USD"/>
    <x v="2730"/>
    <x v="2734"/>
    <b v="0"/>
    <n v="163"/>
    <x v="0"/>
    <x v="3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78"/>
    <s v="GB"/>
    <s v="GBP"/>
    <x v="2731"/>
    <x v="2735"/>
    <b v="0"/>
    <n v="339"/>
    <x v="0"/>
    <x v="30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23"/>
    <s v="CA"/>
    <s v="CAD"/>
    <x v="2732"/>
    <x v="2736"/>
    <b v="0"/>
    <n v="58"/>
    <x v="0"/>
    <x v="30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46"/>
    <s v="US"/>
    <s v="USD"/>
    <x v="2733"/>
    <x v="2737"/>
    <b v="0"/>
    <n v="456"/>
    <x v="0"/>
    <x v="30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48"/>
    <s v="US"/>
    <s v="USD"/>
    <x v="2734"/>
    <x v="2738"/>
    <b v="0"/>
    <n v="15"/>
    <x v="0"/>
    <x v="30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84"/>
    <s v="GB"/>
    <s v="GBP"/>
    <x v="2735"/>
    <x v="2739"/>
    <b v="0"/>
    <n v="191"/>
    <x v="0"/>
    <x v="30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n v="103"/>
    <s v="US"/>
    <s v="USD"/>
    <x v="2736"/>
    <x v="2740"/>
    <b v="0"/>
    <n v="17"/>
    <x v="0"/>
    <x v="30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n v="0"/>
    <s v="US"/>
    <s v="USD"/>
    <x v="2737"/>
    <x v="2741"/>
    <b v="0"/>
    <n v="4"/>
    <x v="1"/>
    <x v="39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n v="29"/>
    <s v="US"/>
    <s v="USD"/>
    <x v="2738"/>
    <x v="2742"/>
    <b v="0"/>
    <n v="18"/>
    <x v="1"/>
    <x v="3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x v="2739"/>
    <x v="2743"/>
    <b v="0"/>
    <n v="0"/>
    <x v="1"/>
    <x v="39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"/>
    <s v="US"/>
    <s v="USD"/>
    <x v="2740"/>
    <x v="2744"/>
    <b v="0"/>
    <n v="22"/>
    <x v="1"/>
    <x v="39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22"/>
    <s v="US"/>
    <s v="USD"/>
    <x v="2741"/>
    <x v="2745"/>
    <b v="0"/>
    <n v="49"/>
    <x v="1"/>
    <x v="39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27"/>
    <s v="US"/>
    <s v="USD"/>
    <x v="2742"/>
    <x v="2746"/>
    <b v="0"/>
    <n v="19"/>
    <x v="1"/>
    <x v="39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28"/>
    <s v="US"/>
    <s v="USD"/>
    <x v="2743"/>
    <x v="2747"/>
    <b v="0"/>
    <n v="4"/>
    <x v="1"/>
    <x v="39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n v="1"/>
    <s v="US"/>
    <s v="USD"/>
    <x v="2744"/>
    <x v="2748"/>
    <b v="0"/>
    <n v="4"/>
    <x v="1"/>
    <x v="39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n v="1"/>
    <s v="US"/>
    <s v="USD"/>
    <x v="2745"/>
    <x v="2749"/>
    <b v="0"/>
    <n v="2"/>
    <x v="1"/>
    <x v="39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x v="2746"/>
    <x v="2750"/>
    <b v="0"/>
    <n v="0"/>
    <x v="1"/>
    <x v="39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x v="2747"/>
    <x v="2751"/>
    <b v="0"/>
    <n v="0"/>
    <x v="1"/>
    <x v="39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11"/>
    <s v="US"/>
    <s v="USD"/>
    <x v="2748"/>
    <x v="2752"/>
    <b v="0"/>
    <n v="14"/>
    <x v="1"/>
    <x v="39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n v="19"/>
    <s v="US"/>
    <s v="USD"/>
    <x v="2749"/>
    <x v="2753"/>
    <b v="0"/>
    <n v="8"/>
    <x v="1"/>
    <x v="3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x v="2750"/>
    <x v="2754"/>
    <b v="0"/>
    <n v="0"/>
    <x v="1"/>
    <x v="39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n v="52"/>
    <s v="IE"/>
    <s v="EUR"/>
    <x v="2751"/>
    <x v="2755"/>
    <b v="0"/>
    <n v="15"/>
    <x v="1"/>
    <x v="39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n v="10"/>
    <s v="US"/>
    <s v="USD"/>
    <x v="2752"/>
    <x v="2756"/>
    <b v="0"/>
    <n v="33"/>
    <x v="1"/>
    <x v="39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n v="1"/>
    <s v="US"/>
    <s v="USD"/>
    <x v="2753"/>
    <x v="2757"/>
    <b v="0"/>
    <n v="2"/>
    <x v="1"/>
    <x v="39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12"/>
    <s v="AU"/>
    <s v="AUD"/>
    <x v="2754"/>
    <x v="2758"/>
    <b v="0"/>
    <n v="6"/>
    <x v="1"/>
    <x v="39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11"/>
    <s v="AU"/>
    <s v="AUD"/>
    <x v="2755"/>
    <x v="2759"/>
    <b v="0"/>
    <n v="2"/>
    <x v="1"/>
    <x v="39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x v="2756"/>
    <x v="2760"/>
    <b v="0"/>
    <n v="0"/>
    <x v="1"/>
    <x v="39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n v="1"/>
    <s v="US"/>
    <s v="USD"/>
    <x v="2757"/>
    <x v="2761"/>
    <b v="0"/>
    <n v="4"/>
    <x v="1"/>
    <x v="39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1"/>
    <s v="US"/>
    <s v="USD"/>
    <x v="2758"/>
    <x v="2762"/>
    <b v="0"/>
    <n v="1"/>
    <x v="1"/>
    <x v="39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n v="0"/>
    <s v="US"/>
    <s v="USD"/>
    <x v="2759"/>
    <x v="2763"/>
    <b v="0"/>
    <n v="3"/>
    <x v="1"/>
    <x v="39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n v="1"/>
    <s v="US"/>
    <s v="USD"/>
    <x v="2760"/>
    <x v="2764"/>
    <b v="0"/>
    <n v="4"/>
    <x v="1"/>
    <x v="39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x v="2761"/>
    <x v="2765"/>
    <b v="0"/>
    <n v="0"/>
    <x v="1"/>
    <x v="39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n v="2"/>
    <s v="US"/>
    <s v="USD"/>
    <x v="2762"/>
    <x v="2766"/>
    <b v="0"/>
    <n v="4"/>
    <x v="1"/>
    <x v="39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n v="1"/>
    <s v="CA"/>
    <s v="CAD"/>
    <x v="2763"/>
    <x v="2767"/>
    <b v="0"/>
    <n v="3"/>
    <x v="1"/>
    <x v="39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14"/>
    <s v="US"/>
    <s v="USD"/>
    <x v="2764"/>
    <x v="2768"/>
    <b v="0"/>
    <n v="34"/>
    <x v="1"/>
    <x v="39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n v="0"/>
    <s v="GB"/>
    <s v="GBP"/>
    <x v="2765"/>
    <x v="2769"/>
    <b v="0"/>
    <n v="2"/>
    <x v="1"/>
    <x v="39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10"/>
    <s v="US"/>
    <s v="USD"/>
    <x v="2766"/>
    <x v="2770"/>
    <b v="0"/>
    <n v="33"/>
    <x v="1"/>
    <x v="39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x v="2767"/>
    <x v="2771"/>
    <b v="0"/>
    <n v="0"/>
    <x v="1"/>
    <x v="39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x v="2768"/>
    <x v="2772"/>
    <b v="0"/>
    <n v="0"/>
    <x v="1"/>
    <x v="39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n v="0"/>
    <s v="CA"/>
    <s v="CAD"/>
    <x v="2769"/>
    <x v="2773"/>
    <b v="0"/>
    <n v="1"/>
    <x v="1"/>
    <x v="39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14"/>
    <s v="US"/>
    <s v="USD"/>
    <x v="2770"/>
    <x v="2774"/>
    <b v="0"/>
    <n v="13"/>
    <x v="1"/>
    <x v="39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3"/>
    <s v="US"/>
    <s v="USD"/>
    <x v="2771"/>
    <x v="2775"/>
    <b v="0"/>
    <n v="2"/>
    <x v="1"/>
    <x v="39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8"/>
    <s v="US"/>
    <s v="USD"/>
    <x v="2772"/>
    <x v="2776"/>
    <b v="0"/>
    <n v="36"/>
    <x v="1"/>
    <x v="39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0"/>
    <s v="US"/>
    <s v="USD"/>
    <x v="2773"/>
    <x v="2777"/>
    <b v="0"/>
    <n v="1"/>
    <x v="1"/>
    <x v="39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26"/>
    <s v="US"/>
    <s v="USD"/>
    <x v="2774"/>
    <x v="2778"/>
    <b v="0"/>
    <n v="15"/>
    <x v="1"/>
    <x v="39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"/>
    <s v="US"/>
    <s v="USD"/>
    <x v="2775"/>
    <x v="2779"/>
    <b v="0"/>
    <n v="1"/>
    <x v="1"/>
    <x v="39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n v="0"/>
    <s v="IT"/>
    <s v="EUR"/>
    <x v="2776"/>
    <x v="2780"/>
    <b v="0"/>
    <n v="0"/>
    <x v="1"/>
    <x v="39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05"/>
    <s v="US"/>
    <s v="USD"/>
    <x v="2777"/>
    <x v="2781"/>
    <b v="0"/>
    <n v="28"/>
    <x v="0"/>
    <x v="6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n v="120"/>
    <s v="US"/>
    <s v="USD"/>
    <x v="2778"/>
    <x v="2782"/>
    <b v="0"/>
    <n v="18"/>
    <x v="0"/>
    <x v="6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15"/>
    <s v="GB"/>
    <s v="GBP"/>
    <x v="2779"/>
    <x v="2783"/>
    <b v="0"/>
    <n v="61"/>
    <x v="0"/>
    <x v="6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19"/>
    <s v="US"/>
    <s v="USD"/>
    <x v="2780"/>
    <x v="2784"/>
    <b v="0"/>
    <n v="108"/>
    <x v="0"/>
    <x v="6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n v="105"/>
    <s v="US"/>
    <s v="USD"/>
    <x v="2781"/>
    <x v="2785"/>
    <b v="0"/>
    <n v="142"/>
    <x v="0"/>
    <x v="6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n v="118"/>
    <s v="GB"/>
    <s v="GBP"/>
    <x v="2782"/>
    <x v="2786"/>
    <b v="0"/>
    <n v="74"/>
    <x v="0"/>
    <x v="6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20"/>
    <s v="US"/>
    <s v="USD"/>
    <x v="2783"/>
    <x v="2787"/>
    <b v="0"/>
    <n v="38"/>
    <x v="0"/>
    <x v="6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n v="103"/>
    <s v="US"/>
    <s v="USD"/>
    <x v="2784"/>
    <x v="2788"/>
    <b v="0"/>
    <n v="20"/>
    <x v="0"/>
    <x v="6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n v="101"/>
    <s v="US"/>
    <s v="USD"/>
    <x v="2785"/>
    <x v="2789"/>
    <b v="0"/>
    <n v="24"/>
    <x v="0"/>
    <x v="6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05"/>
    <s v="US"/>
    <s v="USD"/>
    <x v="2786"/>
    <x v="2790"/>
    <b v="0"/>
    <n v="66"/>
    <x v="0"/>
    <x v="6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03"/>
    <s v="US"/>
    <s v="USD"/>
    <x v="2787"/>
    <x v="2791"/>
    <b v="0"/>
    <n v="28"/>
    <x v="0"/>
    <x v="6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08"/>
    <s v="US"/>
    <s v="USD"/>
    <x v="2788"/>
    <x v="2792"/>
    <b v="0"/>
    <n v="24"/>
    <x v="0"/>
    <x v="6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11"/>
    <s v="AU"/>
    <s v="AUD"/>
    <x v="2789"/>
    <x v="2793"/>
    <b v="0"/>
    <n v="73"/>
    <x v="0"/>
    <x v="6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50"/>
    <s v="GB"/>
    <s v="GBP"/>
    <x v="2790"/>
    <x v="2794"/>
    <b v="0"/>
    <n v="3"/>
    <x v="0"/>
    <x v="6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n v="104"/>
    <s v="US"/>
    <s v="USD"/>
    <x v="2791"/>
    <x v="2795"/>
    <b v="0"/>
    <n v="20"/>
    <x v="0"/>
    <x v="6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n v="116"/>
    <s v="GB"/>
    <s v="GBP"/>
    <x v="2792"/>
    <x v="2796"/>
    <b v="0"/>
    <n v="21"/>
    <x v="0"/>
    <x v="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03"/>
    <s v="GB"/>
    <s v="GBP"/>
    <x v="2793"/>
    <x v="2797"/>
    <b v="0"/>
    <n v="94"/>
    <x v="0"/>
    <x v="6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01"/>
    <s v="GB"/>
    <s v="GBP"/>
    <x v="2794"/>
    <x v="2798"/>
    <b v="0"/>
    <n v="139"/>
    <x v="0"/>
    <x v="6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n v="117"/>
    <s v="GB"/>
    <s v="GBP"/>
    <x v="2795"/>
    <x v="2799"/>
    <b v="0"/>
    <n v="130"/>
    <x v="0"/>
    <x v="6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33"/>
    <s v="GB"/>
    <s v="GBP"/>
    <x v="2796"/>
    <x v="2800"/>
    <b v="0"/>
    <n v="31"/>
    <x v="0"/>
    <x v="6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n v="133"/>
    <s v="AU"/>
    <s v="AUD"/>
    <x v="2797"/>
    <x v="2801"/>
    <b v="0"/>
    <n v="13"/>
    <x v="0"/>
    <x v="6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02"/>
    <s v="GB"/>
    <s v="GBP"/>
    <x v="2798"/>
    <x v="2802"/>
    <b v="0"/>
    <n v="90"/>
    <x v="0"/>
    <x v="6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28"/>
    <s v="US"/>
    <s v="USD"/>
    <x v="2799"/>
    <x v="2803"/>
    <b v="0"/>
    <n v="141"/>
    <x v="0"/>
    <x v="6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n v="115"/>
    <s v="GB"/>
    <s v="GBP"/>
    <x v="2800"/>
    <x v="2804"/>
    <b v="0"/>
    <n v="23"/>
    <x v="0"/>
    <x v="6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10"/>
    <s v="GB"/>
    <s v="GBP"/>
    <x v="2801"/>
    <x v="2805"/>
    <b v="0"/>
    <n v="18"/>
    <x v="0"/>
    <x v="6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n v="112"/>
    <s v="GB"/>
    <s v="GBP"/>
    <x v="2802"/>
    <x v="2806"/>
    <b v="0"/>
    <n v="76"/>
    <x v="0"/>
    <x v="6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n v="126"/>
    <s v="US"/>
    <s v="USD"/>
    <x v="2803"/>
    <x v="2807"/>
    <b v="0"/>
    <n v="93"/>
    <x v="0"/>
    <x v="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00"/>
    <s v="US"/>
    <s v="USD"/>
    <x v="2804"/>
    <x v="2808"/>
    <b v="0"/>
    <n v="69"/>
    <x v="0"/>
    <x v="6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n v="102"/>
    <s v="US"/>
    <s v="USD"/>
    <x v="2805"/>
    <x v="2809"/>
    <b v="0"/>
    <n v="21"/>
    <x v="0"/>
    <x v="6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08"/>
    <s v="US"/>
    <s v="USD"/>
    <x v="2806"/>
    <x v="2810"/>
    <b v="0"/>
    <n v="57"/>
    <x v="0"/>
    <x v="6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n v="100"/>
    <s v="GB"/>
    <s v="GBP"/>
    <x v="2807"/>
    <x v="2811"/>
    <b v="0"/>
    <n v="108"/>
    <x v="0"/>
    <x v="6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13"/>
    <s v="CA"/>
    <s v="CAD"/>
    <x v="2808"/>
    <x v="2812"/>
    <b v="0"/>
    <n v="83"/>
    <x v="0"/>
    <x v="6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28"/>
    <s v="US"/>
    <s v="USD"/>
    <x v="2809"/>
    <x v="2813"/>
    <b v="0"/>
    <n v="96"/>
    <x v="0"/>
    <x v="6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08"/>
    <s v="GB"/>
    <s v="GBP"/>
    <x v="2810"/>
    <x v="2814"/>
    <b v="0"/>
    <n v="64"/>
    <x v="0"/>
    <x v="6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n v="242"/>
    <s v="CA"/>
    <s v="CAD"/>
    <x v="2811"/>
    <x v="2815"/>
    <b v="0"/>
    <n v="14"/>
    <x v="0"/>
    <x v="6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42"/>
    <s v="GB"/>
    <s v="GBP"/>
    <x v="2812"/>
    <x v="2816"/>
    <b v="0"/>
    <n v="169"/>
    <x v="0"/>
    <x v="6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n v="130"/>
    <s v="GB"/>
    <s v="GBP"/>
    <x v="2813"/>
    <x v="2817"/>
    <b v="0"/>
    <n v="33"/>
    <x v="0"/>
    <x v="6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n v="106"/>
    <s v="US"/>
    <s v="USD"/>
    <x v="2814"/>
    <x v="2818"/>
    <b v="0"/>
    <n v="102"/>
    <x v="0"/>
    <x v="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05"/>
    <s v="GB"/>
    <s v="GBP"/>
    <x v="2815"/>
    <x v="2819"/>
    <b v="0"/>
    <n v="104"/>
    <x v="0"/>
    <x v="6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6"/>
    <s v="GB"/>
    <s v="GBP"/>
    <x v="2816"/>
    <x v="2820"/>
    <b v="0"/>
    <n v="20"/>
    <x v="0"/>
    <x v="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00"/>
    <s v="GB"/>
    <s v="GBP"/>
    <x v="2817"/>
    <x v="2821"/>
    <b v="0"/>
    <n v="35"/>
    <x v="0"/>
    <x v="6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00"/>
    <s v="US"/>
    <s v="USD"/>
    <x v="2818"/>
    <x v="2822"/>
    <b v="0"/>
    <n v="94"/>
    <x v="0"/>
    <x v="6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24"/>
    <s v="GB"/>
    <s v="GBP"/>
    <x v="2819"/>
    <x v="2823"/>
    <b v="0"/>
    <n v="14"/>
    <x v="0"/>
    <x v="6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n v="117"/>
    <s v="US"/>
    <s v="USD"/>
    <x v="2820"/>
    <x v="2824"/>
    <b v="0"/>
    <n v="15"/>
    <x v="0"/>
    <x v="6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03"/>
    <s v="GB"/>
    <s v="GBP"/>
    <x v="2821"/>
    <x v="2825"/>
    <b v="0"/>
    <n v="51"/>
    <x v="0"/>
    <x v="6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08"/>
    <s v="US"/>
    <s v="USD"/>
    <x v="2822"/>
    <x v="2826"/>
    <b v="0"/>
    <n v="19"/>
    <x v="0"/>
    <x v="6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20"/>
    <s v="US"/>
    <s v="USD"/>
    <x v="2823"/>
    <x v="2827"/>
    <b v="0"/>
    <n v="23"/>
    <x v="0"/>
    <x v="6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n v="100"/>
    <s v="GB"/>
    <s v="GBP"/>
    <x v="2824"/>
    <x v="2828"/>
    <b v="0"/>
    <n v="97"/>
    <x v="0"/>
    <x v="6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07"/>
    <s v="GB"/>
    <s v="GBP"/>
    <x v="2825"/>
    <x v="2829"/>
    <b v="0"/>
    <n v="76"/>
    <x v="0"/>
    <x v="6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n v="100"/>
    <s v="US"/>
    <s v="USD"/>
    <x v="2826"/>
    <x v="2830"/>
    <b v="0"/>
    <n v="11"/>
    <x v="0"/>
    <x v="6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n v="111"/>
    <s v="US"/>
    <s v="USD"/>
    <x v="2827"/>
    <x v="2831"/>
    <b v="0"/>
    <n v="52"/>
    <x v="0"/>
    <x v="6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n v="115"/>
    <s v="GB"/>
    <s v="GBP"/>
    <x v="2828"/>
    <x v="2832"/>
    <b v="0"/>
    <n v="95"/>
    <x v="0"/>
    <x v="6"/>
    <n v="30.19"/>
    <x v="1"/>
    <x v="6"/>
    <x v="2832"/>
    <x v="2828"/>
    <x v="3"/>
  </r>
  <r>
    <n v="2833"/>
    <s v="Star Man Rocket Man"/>
    <s v="A new play about exploring outer space"/>
    <n v="2700"/>
    <n v="2923"/>
    <x v="0"/>
    <n v="108"/>
    <s v="US"/>
    <s v="USD"/>
    <x v="2829"/>
    <x v="2833"/>
    <b v="0"/>
    <n v="35"/>
    <x v="0"/>
    <x v="6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n v="170"/>
    <s v="GB"/>
    <s v="GBP"/>
    <x v="2830"/>
    <x v="2834"/>
    <b v="0"/>
    <n v="21"/>
    <x v="0"/>
    <x v="6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n v="187"/>
    <s v="GB"/>
    <s v="GBP"/>
    <x v="2831"/>
    <x v="2835"/>
    <b v="0"/>
    <n v="93"/>
    <x v="0"/>
    <x v="6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08"/>
    <s v="US"/>
    <s v="USD"/>
    <x v="2832"/>
    <x v="2836"/>
    <b v="0"/>
    <n v="11"/>
    <x v="0"/>
    <x v="6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00"/>
    <s v="CA"/>
    <s v="CAD"/>
    <x v="2833"/>
    <x v="2837"/>
    <b v="0"/>
    <n v="21"/>
    <x v="0"/>
    <x v="6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20"/>
    <s v="US"/>
    <s v="USD"/>
    <x v="2834"/>
    <x v="2838"/>
    <b v="0"/>
    <n v="54"/>
    <x v="0"/>
    <x v="6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11"/>
    <s v="US"/>
    <s v="USD"/>
    <x v="2835"/>
    <x v="2839"/>
    <b v="0"/>
    <n v="31"/>
    <x v="0"/>
    <x v="6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04"/>
    <s v="GB"/>
    <s v="GBP"/>
    <x v="2836"/>
    <x v="2840"/>
    <b v="0"/>
    <n v="132"/>
    <x v="0"/>
    <x v="6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n v="1"/>
    <s v="GB"/>
    <s v="GBP"/>
    <x v="2837"/>
    <x v="2841"/>
    <b v="0"/>
    <n v="1"/>
    <x v="1"/>
    <x v="6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x v="2838"/>
    <x v="2842"/>
    <b v="0"/>
    <n v="0"/>
    <x v="1"/>
    <x v="6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x v="2839"/>
    <x v="2843"/>
    <b v="0"/>
    <n v="0"/>
    <x v="1"/>
    <x v="6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"/>
    <s v="AT"/>
    <s v="EUR"/>
    <x v="2840"/>
    <x v="2844"/>
    <b v="0"/>
    <n v="1"/>
    <x v="1"/>
    <x v="6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32"/>
    <s v="US"/>
    <s v="USD"/>
    <x v="2841"/>
    <x v="2845"/>
    <b v="0"/>
    <n v="39"/>
    <x v="1"/>
    <x v="6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x v="2842"/>
    <x v="2846"/>
    <b v="0"/>
    <n v="0"/>
    <x v="1"/>
    <x v="6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x v="2843"/>
    <x v="2847"/>
    <b v="0"/>
    <n v="0"/>
    <x v="1"/>
    <x v="6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0"/>
    <s v="US"/>
    <s v="USD"/>
    <x v="2844"/>
    <x v="2848"/>
    <b v="0"/>
    <n v="3"/>
    <x v="1"/>
    <x v="6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n v="1"/>
    <s v="GB"/>
    <s v="GBP"/>
    <x v="2845"/>
    <x v="2849"/>
    <b v="0"/>
    <n v="1"/>
    <x v="1"/>
    <x v="6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4"/>
    <s v="US"/>
    <s v="USD"/>
    <x v="2846"/>
    <x v="2850"/>
    <b v="0"/>
    <n v="13"/>
    <x v="1"/>
    <x v="6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x v="2847"/>
    <x v="2851"/>
    <b v="0"/>
    <n v="0"/>
    <x v="1"/>
    <x v="6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n v="2"/>
    <s v="US"/>
    <s v="USD"/>
    <x v="2848"/>
    <x v="2852"/>
    <b v="0"/>
    <n v="6"/>
    <x v="1"/>
    <x v="6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x v="2849"/>
    <x v="2853"/>
    <b v="0"/>
    <n v="0"/>
    <x v="1"/>
    <x v="6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n v="42"/>
    <s v="GB"/>
    <s v="GBP"/>
    <x v="2850"/>
    <x v="2854"/>
    <b v="0"/>
    <n v="14"/>
    <x v="1"/>
    <x v="6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n v="50"/>
    <s v="US"/>
    <s v="USD"/>
    <x v="2851"/>
    <x v="2855"/>
    <b v="0"/>
    <n v="5"/>
    <x v="1"/>
    <x v="6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n v="5"/>
    <s v="US"/>
    <s v="USD"/>
    <x v="2852"/>
    <x v="2856"/>
    <b v="0"/>
    <n v="6"/>
    <x v="1"/>
    <x v="6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n v="20"/>
    <s v="MX"/>
    <s v="MXN"/>
    <x v="2853"/>
    <x v="2857"/>
    <b v="0"/>
    <n v="15"/>
    <x v="1"/>
    <x v="6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x v="2854"/>
    <x v="2858"/>
    <b v="0"/>
    <n v="0"/>
    <x v="1"/>
    <x v="6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n v="2"/>
    <s v="AU"/>
    <s v="AUD"/>
    <x v="2855"/>
    <x v="2859"/>
    <b v="0"/>
    <n v="1"/>
    <x v="1"/>
    <x v="6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7"/>
    <s v="US"/>
    <s v="USD"/>
    <x v="2856"/>
    <x v="2860"/>
    <b v="0"/>
    <n v="9"/>
    <x v="1"/>
    <x v="6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n v="32"/>
    <s v="AU"/>
    <s v="AUD"/>
    <x v="2857"/>
    <x v="2861"/>
    <b v="0"/>
    <n v="3"/>
    <x v="1"/>
    <x v="6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0"/>
    <s v="US"/>
    <s v="USD"/>
    <x v="2858"/>
    <x v="2862"/>
    <b v="0"/>
    <n v="3"/>
    <x v="1"/>
    <x v="6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n v="0"/>
    <s v="US"/>
    <s v="USD"/>
    <x v="2859"/>
    <x v="2863"/>
    <b v="0"/>
    <n v="1"/>
    <x v="1"/>
    <x v="6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n v="2"/>
    <s v="GB"/>
    <s v="GBP"/>
    <x v="2860"/>
    <x v="2864"/>
    <b v="0"/>
    <n v="3"/>
    <x v="1"/>
    <x v="6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x v="2861"/>
    <x v="2865"/>
    <b v="0"/>
    <n v="0"/>
    <x v="1"/>
    <x v="6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1"/>
    <s v="US"/>
    <s v="USD"/>
    <x v="2862"/>
    <x v="2866"/>
    <b v="0"/>
    <n v="2"/>
    <x v="1"/>
    <x v="6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20"/>
    <s v="US"/>
    <s v="USD"/>
    <x v="2863"/>
    <x v="2867"/>
    <b v="0"/>
    <n v="10"/>
    <x v="1"/>
    <x v="6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42"/>
    <s v="US"/>
    <s v="USD"/>
    <x v="2864"/>
    <x v="2868"/>
    <b v="0"/>
    <n v="60"/>
    <x v="1"/>
    <x v="6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1"/>
    <s v="US"/>
    <s v="USD"/>
    <x v="2865"/>
    <x v="2869"/>
    <b v="0"/>
    <n v="5"/>
    <x v="1"/>
    <x v="6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15"/>
    <s v="US"/>
    <s v="USD"/>
    <x v="2866"/>
    <x v="2870"/>
    <b v="0"/>
    <n v="9"/>
    <x v="1"/>
    <x v="6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n v="5"/>
    <s v="US"/>
    <s v="USD"/>
    <x v="2867"/>
    <x v="2871"/>
    <b v="0"/>
    <n v="13"/>
    <x v="1"/>
    <x v="6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n v="0"/>
    <s v="US"/>
    <s v="USD"/>
    <x v="2868"/>
    <x v="2872"/>
    <b v="0"/>
    <n v="0"/>
    <x v="1"/>
    <x v="6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38"/>
    <s v="US"/>
    <s v="USD"/>
    <x v="2869"/>
    <x v="2873"/>
    <b v="0"/>
    <n v="8"/>
    <x v="1"/>
    <x v="6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"/>
    <s v="US"/>
    <s v="USD"/>
    <x v="2870"/>
    <x v="2874"/>
    <b v="0"/>
    <n v="3"/>
    <x v="1"/>
    <x v="6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n v="0"/>
    <s v="US"/>
    <s v="USD"/>
    <x v="2871"/>
    <x v="2875"/>
    <b v="0"/>
    <n v="3"/>
    <x v="1"/>
    <x v="6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x v="2872"/>
    <x v="2876"/>
    <b v="0"/>
    <n v="0"/>
    <x v="1"/>
    <x v="6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1"/>
    <s v="US"/>
    <s v="USD"/>
    <x v="2873"/>
    <x v="2877"/>
    <b v="0"/>
    <n v="6"/>
    <x v="1"/>
    <x v="6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"/>
    <s v="GB"/>
    <s v="GBP"/>
    <x v="2874"/>
    <x v="2878"/>
    <b v="0"/>
    <n v="4"/>
    <x v="1"/>
    <x v="6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n v="0"/>
    <s v="US"/>
    <s v="USD"/>
    <x v="2875"/>
    <x v="2879"/>
    <b v="0"/>
    <n v="1"/>
    <x v="1"/>
    <x v="6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23"/>
    <s v="US"/>
    <s v="USD"/>
    <x v="2876"/>
    <x v="2880"/>
    <b v="0"/>
    <n v="29"/>
    <x v="1"/>
    <x v="6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x v="2877"/>
    <x v="2881"/>
    <b v="0"/>
    <n v="0"/>
    <x v="1"/>
    <x v="6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34"/>
    <s v="US"/>
    <s v="USD"/>
    <x v="2878"/>
    <x v="2882"/>
    <b v="0"/>
    <n v="4"/>
    <x v="1"/>
    <x v="6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19"/>
    <s v="US"/>
    <s v="USD"/>
    <x v="2879"/>
    <x v="2883"/>
    <b v="0"/>
    <n v="5"/>
    <x v="1"/>
    <x v="6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n v="0"/>
    <s v="US"/>
    <s v="USD"/>
    <x v="2880"/>
    <x v="2884"/>
    <b v="0"/>
    <n v="4"/>
    <x v="1"/>
    <x v="6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n v="33"/>
    <s v="US"/>
    <s v="USD"/>
    <x v="2881"/>
    <x v="2885"/>
    <b v="0"/>
    <n v="5"/>
    <x v="1"/>
    <x v="6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5"/>
    <s v="US"/>
    <s v="USD"/>
    <x v="2882"/>
    <x v="2886"/>
    <b v="0"/>
    <n v="1"/>
    <x v="1"/>
    <x v="6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0"/>
    <s v="US"/>
    <s v="USD"/>
    <x v="2883"/>
    <x v="2887"/>
    <b v="0"/>
    <n v="1"/>
    <x v="1"/>
    <x v="6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x v="2884"/>
    <x v="2888"/>
    <b v="0"/>
    <n v="0"/>
    <x v="1"/>
    <x v="6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n v="38"/>
    <s v="US"/>
    <s v="USD"/>
    <x v="2885"/>
    <x v="2889"/>
    <b v="0"/>
    <n v="14"/>
    <x v="1"/>
    <x v="6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n v="1"/>
    <s v="US"/>
    <s v="USD"/>
    <x v="2886"/>
    <x v="2890"/>
    <b v="0"/>
    <n v="3"/>
    <x v="1"/>
    <x v="6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3"/>
    <s v="US"/>
    <s v="USD"/>
    <x v="2887"/>
    <x v="2891"/>
    <b v="0"/>
    <n v="10"/>
    <x v="1"/>
    <x v="6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n v="9"/>
    <s v="US"/>
    <s v="USD"/>
    <x v="2888"/>
    <x v="2892"/>
    <b v="0"/>
    <n v="17"/>
    <x v="1"/>
    <x v="6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n v="1"/>
    <s v="US"/>
    <s v="USD"/>
    <x v="2889"/>
    <x v="2893"/>
    <b v="0"/>
    <n v="2"/>
    <x v="1"/>
    <x v="6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n v="0"/>
    <s v="US"/>
    <s v="USD"/>
    <x v="2890"/>
    <x v="2894"/>
    <b v="0"/>
    <n v="0"/>
    <x v="1"/>
    <x v="6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"/>
    <s v="US"/>
    <s v="USD"/>
    <x v="2891"/>
    <x v="2895"/>
    <b v="0"/>
    <n v="4"/>
    <x v="1"/>
    <x v="6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21"/>
    <s v="US"/>
    <s v="USD"/>
    <x v="2892"/>
    <x v="2896"/>
    <b v="0"/>
    <n v="12"/>
    <x v="1"/>
    <x v="6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n v="5"/>
    <s v="US"/>
    <s v="USD"/>
    <x v="2893"/>
    <x v="2897"/>
    <b v="0"/>
    <n v="3"/>
    <x v="1"/>
    <x v="6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"/>
    <s v="US"/>
    <s v="USD"/>
    <x v="2894"/>
    <x v="2898"/>
    <b v="0"/>
    <n v="12"/>
    <x v="1"/>
    <x v="6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x v="2895"/>
    <x v="2899"/>
    <b v="0"/>
    <n v="0"/>
    <x v="1"/>
    <x v="6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62"/>
    <s v="US"/>
    <s v="USD"/>
    <x v="2896"/>
    <x v="2900"/>
    <b v="0"/>
    <n v="7"/>
    <x v="1"/>
    <x v="6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n v="1"/>
    <s v="US"/>
    <s v="USD"/>
    <x v="2897"/>
    <x v="2901"/>
    <b v="0"/>
    <n v="2"/>
    <x v="1"/>
    <x v="6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0"/>
    <s v="US"/>
    <s v="USD"/>
    <x v="2898"/>
    <x v="2902"/>
    <b v="0"/>
    <n v="1"/>
    <x v="1"/>
    <x v="6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1"/>
    <s v="US"/>
    <s v="USD"/>
    <x v="2899"/>
    <x v="2903"/>
    <b v="0"/>
    <n v="4"/>
    <x v="1"/>
    <x v="6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n v="5"/>
    <s v="GB"/>
    <s v="GBP"/>
    <x v="2900"/>
    <x v="2904"/>
    <b v="0"/>
    <n v="4"/>
    <x v="1"/>
    <x v="6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18"/>
    <s v="US"/>
    <s v="USD"/>
    <x v="2901"/>
    <x v="2905"/>
    <b v="0"/>
    <n v="17"/>
    <x v="1"/>
    <x v="6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"/>
    <s v="US"/>
    <s v="USD"/>
    <x v="2902"/>
    <x v="2906"/>
    <b v="0"/>
    <n v="7"/>
    <x v="1"/>
    <x v="6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n v="0"/>
    <s v="US"/>
    <s v="USD"/>
    <x v="2903"/>
    <x v="2907"/>
    <b v="0"/>
    <n v="2"/>
    <x v="1"/>
    <x v="6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3"/>
    <s v="US"/>
    <s v="USD"/>
    <x v="2904"/>
    <x v="2908"/>
    <b v="0"/>
    <n v="5"/>
    <x v="1"/>
    <x v="6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0"/>
    <s v="US"/>
    <s v="USD"/>
    <x v="2905"/>
    <x v="2909"/>
    <b v="0"/>
    <n v="1"/>
    <x v="1"/>
    <x v="6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n v="0"/>
    <s v="GB"/>
    <s v="GBP"/>
    <x v="2906"/>
    <x v="2910"/>
    <b v="0"/>
    <n v="1"/>
    <x v="1"/>
    <x v="6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37"/>
    <s v="US"/>
    <s v="USD"/>
    <x v="2907"/>
    <x v="2911"/>
    <b v="0"/>
    <n v="14"/>
    <x v="1"/>
    <x v="6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n v="14"/>
    <s v="US"/>
    <s v="USD"/>
    <x v="2908"/>
    <x v="2912"/>
    <b v="0"/>
    <n v="26"/>
    <x v="1"/>
    <x v="6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n v="0"/>
    <s v="US"/>
    <s v="USD"/>
    <x v="2909"/>
    <x v="2913"/>
    <b v="0"/>
    <n v="2"/>
    <x v="1"/>
    <x v="6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n v="0"/>
    <s v="GB"/>
    <s v="GBP"/>
    <x v="2910"/>
    <x v="2914"/>
    <b v="0"/>
    <n v="1"/>
    <x v="1"/>
    <x v="6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n v="61"/>
    <s v="GB"/>
    <s v="GBP"/>
    <x v="2911"/>
    <x v="2915"/>
    <b v="0"/>
    <n v="3"/>
    <x v="1"/>
    <x v="6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n v="8"/>
    <s v="GB"/>
    <s v="GBP"/>
    <x v="2912"/>
    <x v="2916"/>
    <b v="0"/>
    <n v="7"/>
    <x v="1"/>
    <x v="6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n v="22"/>
    <s v="US"/>
    <s v="USD"/>
    <x v="2913"/>
    <x v="2917"/>
    <b v="0"/>
    <n v="9"/>
    <x v="1"/>
    <x v="6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n v="27"/>
    <s v="US"/>
    <s v="USD"/>
    <x v="2914"/>
    <x v="2918"/>
    <b v="0"/>
    <n v="20"/>
    <x v="1"/>
    <x v="6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n v="9"/>
    <s v="US"/>
    <s v="USD"/>
    <x v="2915"/>
    <x v="2919"/>
    <b v="0"/>
    <n v="6"/>
    <x v="1"/>
    <x v="6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27"/>
    <s v="CA"/>
    <s v="CAD"/>
    <x v="2916"/>
    <x v="2920"/>
    <b v="0"/>
    <n v="13"/>
    <x v="1"/>
    <x v="6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n v="129"/>
    <s v="US"/>
    <s v="USD"/>
    <x v="2917"/>
    <x v="2921"/>
    <b v="0"/>
    <n v="3"/>
    <x v="0"/>
    <x v="40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00"/>
    <s v="GB"/>
    <s v="GBP"/>
    <x v="2918"/>
    <x v="2922"/>
    <b v="0"/>
    <n v="6"/>
    <x v="0"/>
    <x v="4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n v="100"/>
    <s v="US"/>
    <s v="USD"/>
    <x v="2919"/>
    <x v="2923"/>
    <b v="0"/>
    <n v="10"/>
    <x v="0"/>
    <x v="4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03"/>
    <s v="US"/>
    <s v="USD"/>
    <x v="2920"/>
    <x v="2924"/>
    <b v="0"/>
    <n v="147"/>
    <x v="0"/>
    <x v="40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02"/>
    <s v="US"/>
    <s v="USD"/>
    <x v="2921"/>
    <x v="2925"/>
    <b v="0"/>
    <n v="199"/>
    <x v="0"/>
    <x v="40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25"/>
    <s v="US"/>
    <s v="USD"/>
    <x v="2922"/>
    <x v="2926"/>
    <b v="0"/>
    <n v="50"/>
    <x v="0"/>
    <x v="40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31"/>
    <s v="US"/>
    <s v="USD"/>
    <x v="2923"/>
    <x v="2927"/>
    <b v="0"/>
    <n v="21"/>
    <x v="0"/>
    <x v="40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n v="100"/>
    <s v="US"/>
    <s v="USD"/>
    <x v="2924"/>
    <x v="2928"/>
    <b v="0"/>
    <n v="24"/>
    <x v="0"/>
    <x v="4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02"/>
    <s v="US"/>
    <s v="USD"/>
    <x v="2925"/>
    <x v="2929"/>
    <b v="0"/>
    <n v="32"/>
    <x v="0"/>
    <x v="40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n v="101"/>
    <s v="GB"/>
    <s v="GBP"/>
    <x v="2926"/>
    <x v="2930"/>
    <b v="0"/>
    <n v="62"/>
    <x v="0"/>
    <x v="40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06"/>
    <s v="CA"/>
    <s v="CAD"/>
    <x v="2927"/>
    <x v="2931"/>
    <b v="0"/>
    <n v="9"/>
    <x v="0"/>
    <x v="40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05"/>
    <s v="AU"/>
    <s v="AUD"/>
    <x v="2928"/>
    <x v="2932"/>
    <b v="0"/>
    <n v="38"/>
    <x v="0"/>
    <x v="40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03"/>
    <s v="US"/>
    <s v="USD"/>
    <x v="2929"/>
    <x v="2933"/>
    <b v="0"/>
    <n v="54"/>
    <x v="0"/>
    <x v="40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n v="108"/>
    <s v="CA"/>
    <s v="CAD"/>
    <x v="2930"/>
    <x v="2934"/>
    <b v="0"/>
    <n v="37"/>
    <x v="0"/>
    <x v="40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01"/>
    <s v="US"/>
    <s v="USD"/>
    <x v="2931"/>
    <x v="2935"/>
    <b v="0"/>
    <n v="39"/>
    <x v="0"/>
    <x v="40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28"/>
    <s v="US"/>
    <s v="USD"/>
    <x v="2932"/>
    <x v="2936"/>
    <b v="0"/>
    <n v="34"/>
    <x v="0"/>
    <x v="40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n v="133"/>
    <s v="GB"/>
    <s v="GBP"/>
    <x v="2933"/>
    <x v="2937"/>
    <b v="0"/>
    <n v="55"/>
    <x v="0"/>
    <x v="40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n v="101"/>
    <s v="US"/>
    <s v="USD"/>
    <x v="2934"/>
    <x v="2938"/>
    <b v="0"/>
    <n v="32"/>
    <x v="0"/>
    <x v="40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03"/>
    <s v="US"/>
    <s v="USD"/>
    <x v="2935"/>
    <x v="2939"/>
    <b v="0"/>
    <n v="25"/>
    <x v="0"/>
    <x v="40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07"/>
    <s v="US"/>
    <s v="USD"/>
    <x v="2936"/>
    <x v="2940"/>
    <b v="0"/>
    <n v="33"/>
    <x v="0"/>
    <x v="40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n v="0"/>
    <s v="US"/>
    <s v="USD"/>
    <x v="2937"/>
    <x v="2941"/>
    <b v="0"/>
    <n v="1"/>
    <x v="1"/>
    <x v="38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"/>
    <s v="CA"/>
    <s v="CAD"/>
    <x v="2938"/>
    <x v="2942"/>
    <b v="0"/>
    <n v="202"/>
    <x v="1"/>
    <x v="38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x v="2939"/>
    <x v="2943"/>
    <b v="0"/>
    <n v="0"/>
    <x v="1"/>
    <x v="38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n v="1"/>
    <s v="US"/>
    <s v="USD"/>
    <x v="2940"/>
    <x v="2944"/>
    <b v="0"/>
    <n v="1"/>
    <x v="1"/>
    <x v="38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x v="2941"/>
    <x v="2945"/>
    <b v="0"/>
    <n v="0"/>
    <x v="1"/>
    <x v="38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0"/>
    <s v="GB"/>
    <s v="GBP"/>
    <x v="2942"/>
    <x v="2946"/>
    <b v="0"/>
    <n v="2"/>
    <x v="1"/>
    <x v="38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"/>
    <s v="US"/>
    <s v="USD"/>
    <x v="2943"/>
    <x v="2947"/>
    <b v="0"/>
    <n v="13"/>
    <x v="1"/>
    <x v="38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n v="0"/>
    <s v="US"/>
    <s v="USD"/>
    <x v="2944"/>
    <x v="2948"/>
    <b v="0"/>
    <n v="9"/>
    <x v="1"/>
    <x v="38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3"/>
    <s v="US"/>
    <s v="USD"/>
    <x v="2945"/>
    <x v="2949"/>
    <b v="0"/>
    <n v="2"/>
    <x v="1"/>
    <x v="38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x v="2946"/>
    <x v="2950"/>
    <b v="0"/>
    <n v="0"/>
    <x v="1"/>
    <x v="38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"/>
    <s v="US"/>
    <s v="USD"/>
    <x v="2947"/>
    <x v="2951"/>
    <b v="0"/>
    <n v="58"/>
    <x v="1"/>
    <x v="38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"/>
    <s v="US"/>
    <s v="USD"/>
    <x v="2948"/>
    <x v="2952"/>
    <b v="0"/>
    <n v="8"/>
    <x v="1"/>
    <x v="3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n v="0"/>
    <s v="US"/>
    <s v="USD"/>
    <x v="2949"/>
    <x v="2953"/>
    <b v="0"/>
    <n v="3"/>
    <x v="1"/>
    <x v="38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x v="2950"/>
    <x v="2954"/>
    <b v="0"/>
    <n v="0"/>
    <x v="1"/>
    <x v="38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n v="60"/>
    <s v="US"/>
    <s v="USD"/>
    <x v="2951"/>
    <x v="2955"/>
    <b v="0"/>
    <n v="11"/>
    <x v="1"/>
    <x v="38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17"/>
    <s v="US"/>
    <s v="USD"/>
    <x v="2952"/>
    <x v="2956"/>
    <b v="0"/>
    <n v="20"/>
    <x v="1"/>
    <x v="38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n v="2"/>
    <s v="US"/>
    <s v="USD"/>
    <x v="2953"/>
    <x v="2957"/>
    <b v="0"/>
    <n v="3"/>
    <x v="1"/>
    <x v="38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x v="2954"/>
    <x v="2958"/>
    <b v="0"/>
    <n v="0"/>
    <x v="1"/>
    <x v="38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x v="2955"/>
    <x v="2959"/>
    <b v="0"/>
    <n v="0"/>
    <x v="1"/>
    <x v="38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x v="2956"/>
    <x v="2960"/>
    <b v="0"/>
    <n v="0"/>
    <x v="1"/>
    <x v="38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10"/>
    <s v="US"/>
    <s v="USD"/>
    <x v="2957"/>
    <x v="2961"/>
    <b v="0"/>
    <n v="108"/>
    <x v="0"/>
    <x v="6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22"/>
    <s v="US"/>
    <s v="USD"/>
    <x v="2958"/>
    <x v="2962"/>
    <b v="0"/>
    <n v="20"/>
    <x v="0"/>
    <x v="6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7"/>
    <s v="US"/>
    <s v="USD"/>
    <x v="2959"/>
    <x v="2963"/>
    <b v="0"/>
    <n v="98"/>
    <x v="0"/>
    <x v="6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01"/>
    <s v="US"/>
    <s v="USD"/>
    <x v="2960"/>
    <x v="2964"/>
    <b v="0"/>
    <n v="196"/>
    <x v="0"/>
    <x v="6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09"/>
    <s v="US"/>
    <s v="USD"/>
    <x v="2961"/>
    <x v="2965"/>
    <b v="0"/>
    <n v="39"/>
    <x v="0"/>
    <x v="6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n v="114"/>
    <s v="US"/>
    <s v="USD"/>
    <x v="2962"/>
    <x v="2966"/>
    <b v="0"/>
    <n v="128"/>
    <x v="0"/>
    <x v="6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14"/>
    <s v="US"/>
    <s v="USD"/>
    <x v="2963"/>
    <x v="2967"/>
    <b v="0"/>
    <n v="71"/>
    <x v="0"/>
    <x v="6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n v="106"/>
    <s v="US"/>
    <s v="USD"/>
    <x v="2964"/>
    <x v="2968"/>
    <b v="0"/>
    <n v="47"/>
    <x v="0"/>
    <x v="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63"/>
    <s v="CA"/>
    <s v="CAD"/>
    <x v="2965"/>
    <x v="2969"/>
    <b v="0"/>
    <n v="17"/>
    <x v="0"/>
    <x v="6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06"/>
    <s v="US"/>
    <s v="USD"/>
    <x v="2966"/>
    <x v="2970"/>
    <b v="0"/>
    <n v="91"/>
    <x v="0"/>
    <x v="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00"/>
    <s v="US"/>
    <s v="USD"/>
    <x v="2967"/>
    <x v="2971"/>
    <b v="0"/>
    <n v="43"/>
    <x v="0"/>
    <x v="6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n v="105"/>
    <s v="US"/>
    <s v="USD"/>
    <x v="2968"/>
    <x v="2972"/>
    <b v="0"/>
    <n v="17"/>
    <x v="0"/>
    <x v="6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75"/>
    <s v="US"/>
    <s v="USD"/>
    <x v="2969"/>
    <x v="2973"/>
    <b v="0"/>
    <n v="33"/>
    <x v="0"/>
    <x v="6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02"/>
    <s v="US"/>
    <s v="USD"/>
    <x v="2970"/>
    <x v="2974"/>
    <b v="0"/>
    <n v="87"/>
    <x v="0"/>
    <x v="6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00"/>
    <s v="US"/>
    <s v="USD"/>
    <x v="2971"/>
    <x v="2975"/>
    <b v="0"/>
    <n v="113"/>
    <x v="0"/>
    <x v="6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n v="171"/>
    <s v="GB"/>
    <s v="GBP"/>
    <x v="2972"/>
    <x v="2976"/>
    <b v="0"/>
    <n v="14"/>
    <x v="0"/>
    <x v="6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4"/>
    <s v="US"/>
    <s v="USD"/>
    <x v="2973"/>
    <x v="2977"/>
    <b v="0"/>
    <n v="30"/>
    <x v="0"/>
    <x v="6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29"/>
    <s v="US"/>
    <s v="USD"/>
    <x v="2974"/>
    <x v="2978"/>
    <b v="0"/>
    <n v="16"/>
    <x v="0"/>
    <x v="6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n v="101"/>
    <s v="US"/>
    <s v="USD"/>
    <x v="2975"/>
    <x v="2979"/>
    <b v="0"/>
    <n v="46"/>
    <x v="0"/>
    <x v="6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n v="109"/>
    <s v="US"/>
    <s v="USD"/>
    <x v="2976"/>
    <x v="2980"/>
    <b v="0"/>
    <n v="24"/>
    <x v="0"/>
    <x v="6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29"/>
    <s v="IE"/>
    <s v="EUR"/>
    <x v="2977"/>
    <x v="2981"/>
    <b v="1"/>
    <n v="97"/>
    <x v="0"/>
    <x v="38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n v="102"/>
    <s v="GB"/>
    <s v="GBP"/>
    <x v="2978"/>
    <x v="2982"/>
    <b v="1"/>
    <n v="59"/>
    <x v="0"/>
    <x v="38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n v="147"/>
    <s v="US"/>
    <s v="USD"/>
    <x v="2979"/>
    <x v="2983"/>
    <b v="1"/>
    <n v="1095"/>
    <x v="0"/>
    <x v="38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00"/>
    <s v="US"/>
    <s v="USD"/>
    <x v="2980"/>
    <x v="2984"/>
    <b v="1"/>
    <n v="218"/>
    <x v="0"/>
    <x v="38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22"/>
    <s v="NZ"/>
    <s v="NZD"/>
    <x v="2981"/>
    <x v="2985"/>
    <b v="0"/>
    <n v="111"/>
    <x v="0"/>
    <x v="38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n v="106"/>
    <s v="GB"/>
    <s v="GBP"/>
    <x v="2982"/>
    <x v="2986"/>
    <b v="0"/>
    <n v="56"/>
    <x v="0"/>
    <x v="38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10"/>
    <s v="US"/>
    <s v="USD"/>
    <x v="2983"/>
    <x v="2987"/>
    <b v="0"/>
    <n v="265"/>
    <x v="0"/>
    <x v="38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00"/>
    <s v="GB"/>
    <s v="GBP"/>
    <x v="2984"/>
    <x v="2988"/>
    <b v="0"/>
    <n v="28"/>
    <x v="0"/>
    <x v="38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n v="177"/>
    <s v="US"/>
    <s v="USD"/>
    <x v="2985"/>
    <x v="2989"/>
    <b v="0"/>
    <n v="364"/>
    <x v="0"/>
    <x v="38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00"/>
    <s v="US"/>
    <s v="USD"/>
    <x v="2986"/>
    <x v="2990"/>
    <b v="0"/>
    <n v="27"/>
    <x v="0"/>
    <x v="38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03"/>
    <s v="US"/>
    <s v="USD"/>
    <x v="2987"/>
    <x v="2991"/>
    <b v="0"/>
    <n v="93"/>
    <x v="0"/>
    <x v="38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n v="105"/>
    <s v="US"/>
    <s v="USD"/>
    <x v="2988"/>
    <x v="2992"/>
    <b v="0"/>
    <n v="64"/>
    <x v="0"/>
    <x v="38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n v="100"/>
    <s v="US"/>
    <s v="USD"/>
    <x v="2989"/>
    <x v="2993"/>
    <b v="0"/>
    <n v="22"/>
    <x v="0"/>
    <x v="38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58"/>
    <s v="GB"/>
    <s v="GBP"/>
    <x v="2990"/>
    <x v="2994"/>
    <b v="0"/>
    <n v="59"/>
    <x v="0"/>
    <x v="3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05"/>
    <s v="US"/>
    <s v="USD"/>
    <x v="2991"/>
    <x v="2995"/>
    <b v="0"/>
    <n v="249"/>
    <x v="0"/>
    <x v="38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n v="172"/>
    <s v="US"/>
    <s v="USD"/>
    <x v="2992"/>
    <x v="2996"/>
    <b v="0"/>
    <n v="392"/>
    <x v="0"/>
    <x v="38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04"/>
    <s v="US"/>
    <s v="USD"/>
    <x v="2993"/>
    <x v="2997"/>
    <b v="0"/>
    <n v="115"/>
    <x v="0"/>
    <x v="38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03"/>
    <s v="US"/>
    <s v="USD"/>
    <x v="2994"/>
    <x v="2998"/>
    <b v="0"/>
    <n v="433"/>
    <x v="0"/>
    <x v="38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n v="119"/>
    <s v="US"/>
    <s v="USD"/>
    <x v="807"/>
    <x v="2999"/>
    <b v="0"/>
    <n v="20"/>
    <x v="0"/>
    <x v="38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n v="100"/>
    <s v="US"/>
    <s v="USD"/>
    <x v="2995"/>
    <x v="3000"/>
    <b v="0"/>
    <n v="8"/>
    <x v="0"/>
    <x v="38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19"/>
    <s v="US"/>
    <s v="USD"/>
    <x v="2996"/>
    <x v="3001"/>
    <b v="0"/>
    <n v="175"/>
    <x v="0"/>
    <x v="38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n v="109"/>
    <s v="US"/>
    <s v="USD"/>
    <x v="2997"/>
    <x v="3002"/>
    <b v="0"/>
    <n v="104"/>
    <x v="0"/>
    <x v="38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01"/>
    <s v="US"/>
    <s v="USD"/>
    <x v="2998"/>
    <x v="3003"/>
    <b v="0"/>
    <n v="17"/>
    <x v="0"/>
    <x v="38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n v="113"/>
    <s v="US"/>
    <s v="USD"/>
    <x v="2999"/>
    <x v="3004"/>
    <b v="0"/>
    <n v="277"/>
    <x v="0"/>
    <x v="38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20"/>
    <s v="US"/>
    <s v="USD"/>
    <x v="3000"/>
    <x v="3005"/>
    <b v="0"/>
    <n v="118"/>
    <x v="0"/>
    <x v="38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n v="108"/>
    <s v="CA"/>
    <s v="CAD"/>
    <x v="3001"/>
    <x v="3006"/>
    <b v="0"/>
    <n v="97"/>
    <x v="0"/>
    <x v="3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n v="180"/>
    <s v="US"/>
    <s v="USD"/>
    <x v="3002"/>
    <x v="3007"/>
    <b v="0"/>
    <n v="20"/>
    <x v="0"/>
    <x v="38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01"/>
    <s v="US"/>
    <s v="USD"/>
    <x v="3003"/>
    <x v="3008"/>
    <b v="0"/>
    <n v="26"/>
    <x v="0"/>
    <x v="38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20"/>
    <s v="US"/>
    <s v="USD"/>
    <x v="3004"/>
    <x v="3009"/>
    <b v="0"/>
    <n v="128"/>
    <x v="0"/>
    <x v="38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s v="US"/>
    <s v="USD"/>
    <x v="3005"/>
    <x v="3010"/>
    <b v="0"/>
    <n v="15"/>
    <x v="0"/>
    <x v="3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n v="124"/>
    <s v="ES"/>
    <s v="EUR"/>
    <x v="3006"/>
    <x v="3011"/>
    <b v="0"/>
    <n v="25"/>
    <x v="0"/>
    <x v="38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n v="117"/>
    <s v="US"/>
    <s v="USD"/>
    <x v="3007"/>
    <x v="3012"/>
    <b v="0"/>
    <n v="55"/>
    <x v="0"/>
    <x v="38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57"/>
    <s v="US"/>
    <s v="USD"/>
    <x v="3008"/>
    <x v="3013"/>
    <b v="0"/>
    <n v="107"/>
    <x v="0"/>
    <x v="38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13"/>
    <s v="US"/>
    <s v="USD"/>
    <x v="3009"/>
    <x v="3014"/>
    <b v="0"/>
    <n v="557"/>
    <x v="0"/>
    <x v="38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n v="103"/>
    <s v="US"/>
    <s v="USD"/>
    <x v="3010"/>
    <x v="3015"/>
    <b v="0"/>
    <n v="40"/>
    <x v="0"/>
    <x v="38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03"/>
    <s v="US"/>
    <s v="USD"/>
    <x v="3011"/>
    <x v="3016"/>
    <b v="0"/>
    <n v="36"/>
    <x v="0"/>
    <x v="38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06"/>
    <s v="US"/>
    <s v="USD"/>
    <x v="3012"/>
    <x v="3017"/>
    <b v="0"/>
    <n v="159"/>
    <x v="0"/>
    <x v="38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1"/>
    <s v="FR"/>
    <s v="EUR"/>
    <x v="3013"/>
    <x v="3018"/>
    <b v="0"/>
    <n v="41"/>
    <x v="0"/>
    <x v="38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21"/>
    <s v="US"/>
    <s v="USD"/>
    <x v="3014"/>
    <x v="3019"/>
    <b v="0"/>
    <n v="226"/>
    <x v="0"/>
    <x v="38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01"/>
    <s v="US"/>
    <s v="USD"/>
    <x v="3015"/>
    <x v="3020"/>
    <b v="0"/>
    <n v="30"/>
    <x v="0"/>
    <x v="38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16"/>
    <s v="US"/>
    <s v="USD"/>
    <x v="3016"/>
    <x v="3021"/>
    <b v="0"/>
    <n v="103"/>
    <x v="0"/>
    <x v="38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01"/>
    <s v="US"/>
    <s v="USD"/>
    <x v="3017"/>
    <x v="3022"/>
    <b v="0"/>
    <n v="62"/>
    <x v="0"/>
    <x v="38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n v="103"/>
    <s v="GB"/>
    <s v="GBP"/>
    <x v="3018"/>
    <x v="3023"/>
    <b v="0"/>
    <n v="6"/>
    <x v="0"/>
    <x v="38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46"/>
    <s v="US"/>
    <s v="USD"/>
    <x v="3019"/>
    <x v="3024"/>
    <b v="0"/>
    <n v="182"/>
    <x v="0"/>
    <x v="38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02"/>
    <s v="GB"/>
    <s v="GBP"/>
    <x v="3020"/>
    <x v="3025"/>
    <b v="0"/>
    <n v="145"/>
    <x v="0"/>
    <x v="38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43"/>
    <s v="GB"/>
    <s v="GBP"/>
    <x v="3021"/>
    <x v="3026"/>
    <b v="0"/>
    <n v="25"/>
    <x v="0"/>
    <x v="38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31"/>
    <s v="US"/>
    <s v="USD"/>
    <x v="3022"/>
    <x v="3027"/>
    <b v="0"/>
    <n v="320"/>
    <x v="0"/>
    <x v="38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n v="168"/>
    <s v="US"/>
    <s v="USD"/>
    <x v="3023"/>
    <x v="3028"/>
    <b v="0"/>
    <n v="99"/>
    <x v="0"/>
    <x v="3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10"/>
    <s v="US"/>
    <s v="USD"/>
    <x v="3024"/>
    <x v="3029"/>
    <b v="0"/>
    <n v="348"/>
    <x v="0"/>
    <x v="38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07"/>
    <s v="US"/>
    <s v="USD"/>
    <x v="3025"/>
    <x v="3030"/>
    <b v="0"/>
    <n v="41"/>
    <x v="0"/>
    <x v="38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00"/>
    <s v="US"/>
    <s v="USD"/>
    <x v="3026"/>
    <x v="3031"/>
    <b v="0"/>
    <n v="29"/>
    <x v="0"/>
    <x v="38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n v="127"/>
    <s v="US"/>
    <s v="USD"/>
    <x v="3027"/>
    <x v="3032"/>
    <b v="0"/>
    <n v="25"/>
    <x v="0"/>
    <x v="38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47"/>
    <s v="US"/>
    <s v="USD"/>
    <x v="3028"/>
    <x v="3033"/>
    <b v="0"/>
    <n v="23"/>
    <x v="0"/>
    <x v="38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13"/>
    <s v="US"/>
    <s v="USD"/>
    <x v="3029"/>
    <x v="3034"/>
    <b v="0"/>
    <n v="1260"/>
    <x v="0"/>
    <x v="38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n v="109"/>
    <s v="US"/>
    <s v="USD"/>
    <x v="3030"/>
    <x v="3035"/>
    <b v="0"/>
    <n v="307"/>
    <x v="0"/>
    <x v="38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n v="127"/>
    <s v="US"/>
    <s v="USD"/>
    <x v="3031"/>
    <x v="3036"/>
    <b v="0"/>
    <n v="329"/>
    <x v="0"/>
    <x v="38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13"/>
    <s v="US"/>
    <s v="USD"/>
    <x v="3032"/>
    <x v="3037"/>
    <b v="0"/>
    <n v="32"/>
    <x v="0"/>
    <x v="38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n v="101"/>
    <s v="US"/>
    <s v="USD"/>
    <x v="3033"/>
    <x v="3038"/>
    <b v="0"/>
    <n v="27"/>
    <x v="0"/>
    <x v="38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09"/>
    <s v="US"/>
    <s v="USD"/>
    <x v="3034"/>
    <x v="3039"/>
    <b v="0"/>
    <n v="236"/>
    <x v="0"/>
    <x v="38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n v="108"/>
    <s v="US"/>
    <s v="USD"/>
    <x v="3035"/>
    <x v="3040"/>
    <b v="0"/>
    <n v="42"/>
    <x v="0"/>
    <x v="3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n v="110"/>
    <s v="US"/>
    <s v="USD"/>
    <x v="3036"/>
    <x v="3041"/>
    <b v="0"/>
    <n v="95"/>
    <x v="0"/>
    <x v="38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28"/>
    <s v="GB"/>
    <s v="GBP"/>
    <x v="3037"/>
    <x v="3042"/>
    <b v="0"/>
    <n v="37"/>
    <x v="0"/>
    <x v="3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10"/>
    <s v="CA"/>
    <s v="CAD"/>
    <x v="3038"/>
    <x v="3043"/>
    <b v="0"/>
    <n v="128"/>
    <x v="0"/>
    <x v="38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09"/>
    <s v="US"/>
    <s v="USD"/>
    <x v="3039"/>
    <x v="3044"/>
    <b v="0"/>
    <n v="156"/>
    <x v="0"/>
    <x v="38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33"/>
    <s v="US"/>
    <s v="USD"/>
    <x v="3040"/>
    <x v="3045"/>
    <b v="0"/>
    <n v="64"/>
    <x v="0"/>
    <x v="38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91"/>
    <s v="US"/>
    <s v="USD"/>
    <x v="3041"/>
    <x v="3046"/>
    <b v="0"/>
    <n v="58"/>
    <x v="0"/>
    <x v="38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n v="149"/>
    <s v="US"/>
    <s v="USD"/>
    <x v="3042"/>
    <x v="3047"/>
    <b v="0"/>
    <n v="20"/>
    <x v="0"/>
    <x v="38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66"/>
    <s v="US"/>
    <s v="USD"/>
    <x v="3043"/>
    <x v="3048"/>
    <b v="0"/>
    <n v="47"/>
    <x v="0"/>
    <x v="38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07"/>
    <s v="US"/>
    <s v="USD"/>
    <x v="3044"/>
    <x v="3049"/>
    <b v="0"/>
    <n v="54"/>
    <x v="0"/>
    <x v="38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n v="106"/>
    <s v="US"/>
    <s v="USD"/>
    <x v="3045"/>
    <x v="3050"/>
    <b v="0"/>
    <n v="9"/>
    <x v="0"/>
    <x v="38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n v="24"/>
    <s v="GB"/>
    <s v="GBP"/>
    <x v="3046"/>
    <x v="3051"/>
    <b v="1"/>
    <n v="35"/>
    <x v="1"/>
    <x v="38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n v="0"/>
    <s v="US"/>
    <s v="USD"/>
    <x v="3047"/>
    <x v="3052"/>
    <b v="0"/>
    <n v="2"/>
    <x v="1"/>
    <x v="38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n v="0"/>
    <s v="US"/>
    <s v="USD"/>
    <x v="3048"/>
    <x v="3053"/>
    <b v="0"/>
    <n v="3"/>
    <x v="1"/>
    <x v="38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x v="3049"/>
    <x v="3054"/>
    <b v="0"/>
    <n v="0"/>
    <x v="1"/>
    <x v="38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n v="0"/>
    <s v="US"/>
    <s v="USD"/>
    <x v="3050"/>
    <x v="3055"/>
    <b v="0"/>
    <n v="1"/>
    <x v="1"/>
    <x v="38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x v="3051"/>
    <x v="3056"/>
    <b v="0"/>
    <n v="0"/>
    <x v="1"/>
    <x v="38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x v="3052"/>
    <x v="3057"/>
    <b v="0"/>
    <n v="0"/>
    <x v="1"/>
    <x v="38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0"/>
    <s v="IT"/>
    <s v="EUR"/>
    <x v="3053"/>
    <x v="3058"/>
    <b v="0"/>
    <n v="3"/>
    <x v="1"/>
    <x v="38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"/>
    <s v="US"/>
    <s v="USD"/>
    <x v="3054"/>
    <x v="3059"/>
    <b v="0"/>
    <n v="11"/>
    <x v="1"/>
    <x v="38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n v="0"/>
    <s v="US"/>
    <s v="USD"/>
    <x v="3055"/>
    <x v="3060"/>
    <b v="0"/>
    <n v="6"/>
    <x v="1"/>
    <x v="38"/>
    <n v="55.83"/>
    <x v="1"/>
    <x v="38"/>
    <x v="3060"/>
    <x v="3055"/>
    <x v="0"/>
  </r>
  <r>
    <n v="3061"/>
    <s v="Help Save Parkway Cinemas!"/>
    <s v="Save a historic Local theater."/>
    <n v="1000000"/>
    <n v="0"/>
    <x v="2"/>
    <n v="0"/>
    <s v="US"/>
    <s v="USD"/>
    <x v="3056"/>
    <x v="3061"/>
    <b v="0"/>
    <n v="0"/>
    <x v="1"/>
    <x v="38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67"/>
    <s v="US"/>
    <s v="USD"/>
    <x v="3057"/>
    <x v="3062"/>
    <b v="0"/>
    <n v="67"/>
    <x v="1"/>
    <x v="38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n v="20"/>
    <s v="US"/>
    <s v="USD"/>
    <x v="3058"/>
    <x v="3063"/>
    <b v="0"/>
    <n v="23"/>
    <x v="1"/>
    <x v="38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n v="11"/>
    <s v="US"/>
    <s v="USD"/>
    <x v="3059"/>
    <x v="3064"/>
    <b v="0"/>
    <n v="72"/>
    <x v="1"/>
    <x v="38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n v="0"/>
    <s v="US"/>
    <s v="USD"/>
    <x v="3060"/>
    <x v="3065"/>
    <b v="0"/>
    <n v="2"/>
    <x v="1"/>
    <x v="38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n v="12"/>
    <s v="AU"/>
    <s v="AUD"/>
    <x v="3061"/>
    <x v="3066"/>
    <b v="0"/>
    <n v="15"/>
    <x v="1"/>
    <x v="38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3"/>
    <s v="NZ"/>
    <s v="NZD"/>
    <x v="3062"/>
    <x v="3067"/>
    <b v="0"/>
    <n v="1"/>
    <x v="1"/>
    <x v="38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0"/>
    <s v="US"/>
    <s v="USD"/>
    <x v="3063"/>
    <x v="3068"/>
    <b v="0"/>
    <n v="2"/>
    <x v="1"/>
    <x v="38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14"/>
    <s v="US"/>
    <s v="USD"/>
    <x v="3064"/>
    <x v="3069"/>
    <b v="0"/>
    <n v="7"/>
    <x v="1"/>
    <x v="38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"/>
    <s v="GB"/>
    <s v="GBP"/>
    <x v="3065"/>
    <x v="3070"/>
    <b v="0"/>
    <n v="16"/>
    <x v="1"/>
    <x v="38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n v="60"/>
    <s v="US"/>
    <s v="USD"/>
    <x v="3066"/>
    <x v="3071"/>
    <b v="0"/>
    <n v="117"/>
    <x v="1"/>
    <x v="38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0"/>
    <s v="US"/>
    <s v="USD"/>
    <x v="3067"/>
    <x v="3072"/>
    <b v="0"/>
    <n v="2"/>
    <x v="1"/>
    <x v="38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0"/>
    <s v="US"/>
    <s v="USD"/>
    <x v="3068"/>
    <x v="3073"/>
    <b v="0"/>
    <n v="7"/>
    <x v="1"/>
    <x v="38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0"/>
    <s v="FR"/>
    <s v="EUR"/>
    <x v="3069"/>
    <x v="3074"/>
    <b v="0"/>
    <n v="3"/>
    <x v="1"/>
    <x v="38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n v="9"/>
    <s v="US"/>
    <s v="USD"/>
    <x v="3070"/>
    <x v="3075"/>
    <b v="0"/>
    <n v="20"/>
    <x v="1"/>
    <x v="38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n v="15"/>
    <s v="US"/>
    <s v="USD"/>
    <x v="3071"/>
    <x v="3076"/>
    <b v="0"/>
    <n v="50"/>
    <x v="1"/>
    <x v="38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0"/>
    <s v="CA"/>
    <s v="CAD"/>
    <x v="3072"/>
    <x v="3077"/>
    <b v="0"/>
    <n v="2"/>
    <x v="1"/>
    <x v="38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0"/>
    <s v="US"/>
    <s v="USD"/>
    <x v="3073"/>
    <x v="3078"/>
    <b v="0"/>
    <n v="3"/>
    <x v="1"/>
    <x v="38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1"/>
    <s v="US"/>
    <s v="USD"/>
    <x v="3074"/>
    <x v="3079"/>
    <b v="0"/>
    <n v="27"/>
    <x v="1"/>
    <x v="38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0"/>
    <s v="US"/>
    <s v="USD"/>
    <x v="3075"/>
    <x v="3080"/>
    <b v="0"/>
    <n v="7"/>
    <x v="1"/>
    <x v="38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0"/>
    <s v="US"/>
    <s v="USD"/>
    <x v="3076"/>
    <x v="3081"/>
    <b v="0"/>
    <n v="5"/>
    <x v="1"/>
    <x v="38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x v="3077"/>
    <x v="3082"/>
    <b v="0"/>
    <n v="0"/>
    <x v="1"/>
    <x v="38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0"/>
    <s v="US"/>
    <s v="USD"/>
    <x v="3078"/>
    <x v="3083"/>
    <b v="0"/>
    <n v="3"/>
    <x v="1"/>
    <x v="38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12"/>
    <s v="US"/>
    <s v="USD"/>
    <x v="3079"/>
    <x v="3084"/>
    <b v="0"/>
    <n v="6"/>
    <x v="1"/>
    <x v="38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"/>
    <s v="US"/>
    <s v="USD"/>
    <x v="3080"/>
    <x v="3085"/>
    <b v="0"/>
    <n v="9"/>
    <x v="1"/>
    <x v="38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0"/>
    <s v="IT"/>
    <s v="EUR"/>
    <x v="3081"/>
    <x v="3086"/>
    <b v="0"/>
    <n v="3"/>
    <x v="1"/>
    <x v="38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1"/>
    <s v="US"/>
    <s v="USD"/>
    <x v="3082"/>
    <x v="3087"/>
    <b v="0"/>
    <n v="2"/>
    <x v="1"/>
    <x v="38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0"/>
    <s v="US"/>
    <s v="USD"/>
    <x v="3083"/>
    <x v="3088"/>
    <b v="0"/>
    <n v="3"/>
    <x v="1"/>
    <x v="38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23"/>
    <s v="US"/>
    <s v="USD"/>
    <x v="3084"/>
    <x v="3089"/>
    <b v="0"/>
    <n v="45"/>
    <x v="1"/>
    <x v="38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n v="5"/>
    <s v="US"/>
    <s v="USD"/>
    <x v="3085"/>
    <x v="3090"/>
    <b v="0"/>
    <n v="9"/>
    <x v="1"/>
    <x v="38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n v="16"/>
    <s v="US"/>
    <s v="USD"/>
    <x v="3086"/>
    <x v="3091"/>
    <b v="0"/>
    <n v="9"/>
    <x v="1"/>
    <x v="38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"/>
    <s v="US"/>
    <s v="USD"/>
    <x v="3087"/>
    <x v="3092"/>
    <b v="0"/>
    <n v="21"/>
    <x v="1"/>
    <x v="38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23"/>
    <s v="CA"/>
    <s v="CAD"/>
    <x v="2806"/>
    <x v="3093"/>
    <b v="0"/>
    <n v="17"/>
    <x v="1"/>
    <x v="38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n v="0"/>
    <s v="US"/>
    <s v="USD"/>
    <x v="3088"/>
    <x v="3094"/>
    <b v="0"/>
    <n v="1"/>
    <x v="1"/>
    <x v="38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n v="0"/>
    <s v="US"/>
    <s v="USD"/>
    <x v="3089"/>
    <x v="3095"/>
    <b v="0"/>
    <n v="1"/>
    <x v="1"/>
    <x v="38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4"/>
    <s v="US"/>
    <s v="USD"/>
    <x v="3090"/>
    <x v="3096"/>
    <b v="0"/>
    <n v="14"/>
    <x v="1"/>
    <x v="38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17"/>
    <s v="GB"/>
    <s v="GBP"/>
    <x v="3091"/>
    <x v="3097"/>
    <b v="0"/>
    <n v="42"/>
    <x v="1"/>
    <x v="38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n v="4"/>
    <s v="US"/>
    <s v="USD"/>
    <x v="3092"/>
    <x v="3098"/>
    <b v="0"/>
    <n v="27"/>
    <x v="1"/>
    <x v="38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14"/>
    <s v="US"/>
    <s v="USD"/>
    <x v="3093"/>
    <x v="3099"/>
    <b v="0"/>
    <n v="5"/>
    <x v="1"/>
    <x v="38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5"/>
    <s v="US"/>
    <s v="USD"/>
    <x v="3094"/>
    <x v="3100"/>
    <b v="0"/>
    <n v="13"/>
    <x v="1"/>
    <x v="38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12"/>
    <s v="FR"/>
    <s v="EUR"/>
    <x v="3095"/>
    <x v="3101"/>
    <b v="0"/>
    <n v="12"/>
    <x v="1"/>
    <x v="38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n v="39"/>
    <s v="GB"/>
    <s v="GBP"/>
    <x v="3096"/>
    <x v="3102"/>
    <b v="0"/>
    <n v="90"/>
    <x v="1"/>
    <x v="38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n v="0"/>
    <s v="US"/>
    <s v="USD"/>
    <x v="3097"/>
    <x v="3103"/>
    <b v="0"/>
    <n v="2"/>
    <x v="1"/>
    <x v="38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30"/>
    <s v="AU"/>
    <s v="AUD"/>
    <x v="3098"/>
    <x v="3104"/>
    <b v="0"/>
    <n v="5"/>
    <x v="1"/>
    <x v="38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n v="42"/>
    <s v="US"/>
    <s v="USD"/>
    <x v="3099"/>
    <x v="3105"/>
    <b v="0"/>
    <n v="31"/>
    <x v="1"/>
    <x v="38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"/>
    <s v="GB"/>
    <s v="GBP"/>
    <x v="3100"/>
    <x v="3106"/>
    <b v="0"/>
    <n v="4"/>
    <x v="1"/>
    <x v="38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n v="20"/>
    <s v="US"/>
    <s v="USD"/>
    <x v="3101"/>
    <x v="3107"/>
    <b v="0"/>
    <n v="29"/>
    <x v="1"/>
    <x v="38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n v="0"/>
    <s v="US"/>
    <s v="USD"/>
    <x v="3102"/>
    <x v="3108"/>
    <b v="0"/>
    <n v="2"/>
    <x v="1"/>
    <x v="38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25"/>
    <s v="US"/>
    <s v="USD"/>
    <x v="3103"/>
    <x v="3109"/>
    <b v="0"/>
    <n v="114"/>
    <x v="1"/>
    <x v="38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n v="0"/>
    <s v="US"/>
    <s v="USD"/>
    <x v="3104"/>
    <x v="3110"/>
    <b v="0"/>
    <n v="1"/>
    <x v="1"/>
    <x v="38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n v="27"/>
    <s v="US"/>
    <s v="USD"/>
    <x v="3105"/>
    <x v="3111"/>
    <b v="0"/>
    <n v="76"/>
    <x v="1"/>
    <x v="38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n v="5"/>
    <s v="US"/>
    <s v="USD"/>
    <x v="3106"/>
    <x v="3112"/>
    <b v="0"/>
    <n v="9"/>
    <x v="1"/>
    <x v="38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"/>
    <s v="US"/>
    <s v="USD"/>
    <x v="3107"/>
    <x v="3113"/>
    <b v="0"/>
    <n v="37"/>
    <x v="1"/>
    <x v="38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x v="3108"/>
    <x v="3114"/>
    <b v="0"/>
    <n v="0"/>
    <x v="1"/>
    <x v="38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n v="3"/>
    <s v="SE"/>
    <s v="SEK"/>
    <x v="3109"/>
    <x v="3115"/>
    <b v="0"/>
    <n v="1"/>
    <x v="1"/>
    <x v="38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n v="57"/>
    <s v="US"/>
    <s v="USD"/>
    <x v="3110"/>
    <x v="3116"/>
    <b v="0"/>
    <n v="10"/>
    <x v="1"/>
    <x v="38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n v="0"/>
    <s v="GB"/>
    <s v="GBP"/>
    <x v="3111"/>
    <x v="3117"/>
    <b v="0"/>
    <n v="1"/>
    <x v="1"/>
    <x v="38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n v="0"/>
    <s v="SE"/>
    <s v="SEK"/>
    <x v="3112"/>
    <x v="3118"/>
    <b v="0"/>
    <n v="2"/>
    <x v="1"/>
    <x v="38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0"/>
    <s v="US"/>
    <s v="USD"/>
    <x v="3113"/>
    <x v="3119"/>
    <b v="0"/>
    <n v="1"/>
    <x v="1"/>
    <x v="38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n v="0"/>
    <s v="NL"/>
    <s v="EUR"/>
    <x v="3114"/>
    <x v="3120"/>
    <b v="0"/>
    <n v="10"/>
    <x v="1"/>
    <x v="38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n v="1"/>
    <s v="CA"/>
    <s v="CAD"/>
    <x v="3115"/>
    <x v="3121"/>
    <b v="0"/>
    <n v="1"/>
    <x v="1"/>
    <x v="38"/>
    <n v="10"/>
    <x v="1"/>
    <x v="38"/>
    <x v="3121"/>
    <x v="3115"/>
    <x v="3"/>
  </r>
  <r>
    <n v="3122"/>
    <s v="be back soon (Canceled)"/>
    <s v="cancelled until further notice"/>
    <n v="199"/>
    <n v="116"/>
    <x v="1"/>
    <n v="58"/>
    <s v="US"/>
    <s v="USD"/>
    <x v="3116"/>
    <x v="3122"/>
    <b v="0"/>
    <n v="2"/>
    <x v="1"/>
    <x v="3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68"/>
    <s v="US"/>
    <s v="USD"/>
    <x v="3117"/>
    <x v="3123"/>
    <b v="0"/>
    <n v="348"/>
    <x v="1"/>
    <x v="3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n v="0"/>
    <s v="US"/>
    <s v="USD"/>
    <x v="3118"/>
    <x v="3124"/>
    <b v="0"/>
    <n v="4"/>
    <x v="1"/>
    <x v="38"/>
    <n v="6.5"/>
    <x v="1"/>
    <x v="38"/>
    <x v="3124"/>
    <x v="3118"/>
    <x v="3"/>
  </r>
  <r>
    <n v="3125"/>
    <s v="N/A (Canceled)"/>
    <s v="N/A"/>
    <n v="1500000"/>
    <n v="0"/>
    <x v="1"/>
    <n v="0"/>
    <s v="US"/>
    <s v="USD"/>
    <x v="3119"/>
    <x v="3125"/>
    <b v="0"/>
    <n v="0"/>
    <x v="1"/>
    <x v="38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"/>
    <s v="US"/>
    <s v="USD"/>
    <x v="3120"/>
    <x v="3126"/>
    <b v="0"/>
    <n v="17"/>
    <x v="1"/>
    <x v="38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x v="3121"/>
    <x v="3127"/>
    <b v="0"/>
    <n v="0"/>
    <x v="1"/>
    <x v="38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09"/>
    <s v="US"/>
    <s v="USD"/>
    <x v="3122"/>
    <x v="3128"/>
    <b v="0"/>
    <n v="117"/>
    <x v="1"/>
    <x v="6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"/>
    <s v="US"/>
    <s v="USD"/>
    <x v="3123"/>
    <x v="3129"/>
    <b v="0"/>
    <n v="1"/>
    <x v="1"/>
    <x v="6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n v="4"/>
    <s v="US"/>
    <s v="USD"/>
    <x v="3124"/>
    <x v="3130"/>
    <b v="0"/>
    <n v="4"/>
    <x v="1"/>
    <x v="6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n v="16"/>
    <s v="US"/>
    <s v="USD"/>
    <x v="3125"/>
    <x v="3131"/>
    <b v="0"/>
    <n v="12"/>
    <x v="1"/>
    <x v="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n v="0"/>
    <s v="US"/>
    <s v="USD"/>
    <x v="3126"/>
    <x v="3132"/>
    <b v="0"/>
    <n v="1"/>
    <x v="1"/>
    <x v="6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08"/>
    <s v="GB"/>
    <s v="GBP"/>
    <x v="3127"/>
    <x v="3133"/>
    <b v="0"/>
    <n v="16"/>
    <x v="1"/>
    <x v="6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23"/>
    <s v="GB"/>
    <s v="GBP"/>
    <x v="3128"/>
    <x v="3134"/>
    <b v="0"/>
    <n v="12"/>
    <x v="1"/>
    <x v="6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1"/>
    <s v="US"/>
    <s v="USD"/>
    <x v="3129"/>
    <x v="3135"/>
    <b v="0"/>
    <n v="7"/>
    <x v="1"/>
    <x v="6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n v="128"/>
    <s v="GB"/>
    <s v="GBP"/>
    <x v="3130"/>
    <x v="3136"/>
    <b v="0"/>
    <n v="22"/>
    <x v="1"/>
    <x v="6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n v="3"/>
    <s v="US"/>
    <s v="USD"/>
    <x v="3131"/>
    <x v="3137"/>
    <b v="0"/>
    <n v="1"/>
    <x v="1"/>
    <x v="6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x v="3132"/>
    <x v="3138"/>
    <b v="0"/>
    <n v="0"/>
    <x v="1"/>
    <x v="6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"/>
    <s v="MX"/>
    <s v="MXN"/>
    <x v="3133"/>
    <x v="3139"/>
    <b v="0"/>
    <n v="6"/>
    <x v="1"/>
    <x v="6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1"/>
    <s v="FR"/>
    <s v="EUR"/>
    <x v="3134"/>
    <x v="3140"/>
    <b v="0"/>
    <n v="4"/>
    <x v="1"/>
    <x v="6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52"/>
    <s v="NL"/>
    <s v="EUR"/>
    <x v="3135"/>
    <x v="3141"/>
    <b v="0"/>
    <n v="8"/>
    <x v="1"/>
    <x v="6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n v="2"/>
    <s v="GB"/>
    <s v="GBP"/>
    <x v="3136"/>
    <x v="3142"/>
    <b v="0"/>
    <n v="3"/>
    <x v="1"/>
    <x v="6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x v="3137"/>
    <x v="3143"/>
    <b v="0"/>
    <n v="0"/>
    <x v="1"/>
    <x v="6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75"/>
    <s v="US"/>
    <s v="USD"/>
    <x v="3138"/>
    <x v="3144"/>
    <b v="0"/>
    <n v="30"/>
    <x v="1"/>
    <x v="6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x v="3139"/>
    <x v="3145"/>
    <b v="0"/>
    <n v="0"/>
    <x v="1"/>
    <x v="6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n v="11"/>
    <s v="MX"/>
    <s v="MXN"/>
    <x v="3140"/>
    <x v="3146"/>
    <b v="0"/>
    <n v="12"/>
    <x v="1"/>
    <x v="6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8"/>
    <s v="US"/>
    <s v="USD"/>
    <x v="3141"/>
    <x v="3147"/>
    <b v="1"/>
    <n v="213"/>
    <x v="0"/>
    <x v="6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n v="131"/>
    <s v="US"/>
    <s v="USD"/>
    <x v="3142"/>
    <x v="3148"/>
    <b v="1"/>
    <n v="57"/>
    <x v="0"/>
    <x v="6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n v="104"/>
    <s v="US"/>
    <s v="USD"/>
    <x v="3143"/>
    <x v="3149"/>
    <b v="1"/>
    <n v="25"/>
    <x v="0"/>
    <x v="6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01"/>
    <s v="US"/>
    <s v="USD"/>
    <x v="3144"/>
    <x v="3150"/>
    <b v="1"/>
    <n v="104"/>
    <x v="0"/>
    <x v="6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n v="100"/>
    <s v="US"/>
    <s v="USD"/>
    <x v="3145"/>
    <x v="3151"/>
    <b v="1"/>
    <n v="34"/>
    <x v="0"/>
    <x v="6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n v="106"/>
    <s v="GB"/>
    <s v="GBP"/>
    <x v="3146"/>
    <x v="3152"/>
    <b v="1"/>
    <n v="67"/>
    <x v="0"/>
    <x v="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n v="336"/>
    <s v="US"/>
    <s v="USD"/>
    <x v="3147"/>
    <x v="3153"/>
    <b v="1"/>
    <n v="241"/>
    <x v="0"/>
    <x v="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13"/>
    <s v="US"/>
    <s v="USD"/>
    <x v="3148"/>
    <x v="3154"/>
    <b v="1"/>
    <n v="123"/>
    <x v="0"/>
    <x v="6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89"/>
    <s v="GB"/>
    <s v="GBP"/>
    <x v="3149"/>
    <x v="3155"/>
    <b v="1"/>
    <n v="302"/>
    <x v="0"/>
    <x v="6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02"/>
    <s v="US"/>
    <s v="USD"/>
    <x v="3150"/>
    <x v="3156"/>
    <b v="1"/>
    <n v="89"/>
    <x v="0"/>
    <x v="6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n v="101"/>
    <s v="US"/>
    <s v="USD"/>
    <x v="3151"/>
    <x v="3157"/>
    <b v="1"/>
    <n v="41"/>
    <x v="0"/>
    <x v="6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n v="114"/>
    <s v="US"/>
    <s v="USD"/>
    <x v="3152"/>
    <x v="3158"/>
    <b v="1"/>
    <n v="69"/>
    <x v="0"/>
    <x v="6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n v="133"/>
    <s v="US"/>
    <s v="USD"/>
    <x v="3153"/>
    <x v="3159"/>
    <b v="1"/>
    <n v="52"/>
    <x v="0"/>
    <x v="6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n v="102"/>
    <s v="US"/>
    <s v="USD"/>
    <x v="3154"/>
    <x v="3160"/>
    <b v="1"/>
    <n v="57"/>
    <x v="0"/>
    <x v="6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n v="105"/>
    <s v="GB"/>
    <s v="GBP"/>
    <x v="3155"/>
    <x v="3161"/>
    <b v="1"/>
    <n v="74"/>
    <x v="0"/>
    <x v="6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n v="127"/>
    <s v="US"/>
    <s v="USD"/>
    <x v="3156"/>
    <x v="3162"/>
    <b v="1"/>
    <n v="63"/>
    <x v="0"/>
    <x v="6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11"/>
    <s v="US"/>
    <s v="USD"/>
    <x v="3157"/>
    <x v="3163"/>
    <b v="1"/>
    <n v="72"/>
    <x v="0"/>
    <x v="6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07"/>
    <s v="US"/>
    <s v="USD"/>
    <x v="3158"/>
    <x v="3164"/>
    <b v="1"/>
    <n v="71"/>
    <x v="0"/>
    <x v="6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n v="163"/>
    <s v="US"/>
    <s v="USD"/>
    <x v="73"/>
    <x v="3165"/>
    <b v="1"/>
    <n v="21"/>
    <x v="0"/>
    <x v="6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60"/>
    <s v="US"/>
    <s v="USD"/>
    <x v="3159"/>
    <x v="3166"/>
    <b v="1"/>
    <n v="930"/>
    <x v="0"/>
    <x v="6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n v="116"/>
    <s v="US"/>
    <s v="USD"/>
    <x v="3160"/>
    <x v="3167"/>
    <b v="1"/>
    <n v="55"/>
    <x v="0"/>
    <x v="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n v="124"/>
    <s v="US"/>
    <s v="USD"/>
    <x v="3161"/>
    <x v="3168"/>
    <b v="1"/>
    <n v="61"/>
    <x v="0"/>
    <x v="6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n v="103"/>
    <s v="US"/>
    <s v="USD"/>
    <x v="3162"/>
    <x v="3169"/>
    <b v="1"/>
    <n v="82"/>
    <x v="0"/>
    <x v="6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n v="112"/>
    <s v="US"/>
    <s v="USD"/>
    <x v="3163"/>
    <x v="3170"/>
    <b v="1"/>
    <n v="71"/>
    <x v="0"/>
    <x v="6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09"/>
    <s v="GB"/>
    <s v="GBP"/>
    <x v="3164"/>
    <x v="3171"/>
    <b v="1"/>
    <n v="117"/>
    <x v="0"/>
    <x v="6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15"/>
    <s v="US"/>
    <s v="USD"/>
    <x v="3165"/>
    <x v="3172"/>
    <b v="1"/>
    <n v="29"/>
    <x v="0"/>
    <x v="6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03"/>
    <s v="US"/>
    <s v="USD"/>
    <x v="3166"/>
    <x v="3173"/>
    <b v="1"/>
    <n v="74"/>
    <x v="0"/>
    <x v="6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n v="101"/>
    <s v="US"/>
    <s v="USD"/>
    <x v="3167"/>
    <x v="3174"/>
    <b v="1"/>
    <n v="23"/>
    <x v="0"/>
    <x v="6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n v="110"/>
    <s v="US"/>
    <s v="USD"/>
    <x v="3168"/>
    <x v="3175"/>
    <b v="1"/>
    <n v="60"/>
    <x v="0"/>
    <x v="6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15"/>
    <s v="US"/>
    <s v="USD"/>
    <x v="3169"/>
    <x v="3176"/>
    <b v="1"/>
    <n v="55"/>
    <x v="0"/>
    <x v="6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17"/>
    <s v="US"/>
    <s v="USD"/>
    <x v="3170"/>
    <x v="3177"/>
    <b v="1"/>
    <n v="51"/>
    <x v="0"/>
    <x v="6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72"/>
    <s v="GB"/>
    <s v="GBP"/>
    <x v="3171"/>
    <x v="3178"/>
    <b v="1"/>
    <n v="78"/>
    <x v="0"/>
    <x v="6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n v="114"/>
    <s v="US"/>
    <s v="USD"/>
    <x v="3172"/>
    <x v="3179"/>
    <b v="1"/>
    <n v="62"/>
    <x v="0"/>
    <x v="6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n v="120"/>
    <s v="GB"/>
    <s v="GBP"/>
    <x v="3173"/>
    <x v="3180"/>
    <b v="1"/>
    <n v="45"/>
    <x v="0"/>
    <x v="6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n v="109"/>
    <s v="GB"/>
    <s v="GBP"/>
    <x v="3174"/>
    <x v="3181"/>
    <b v="1"/>
    <n v="15"/>
    <x v="0"/>
    <x v="6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01"/>
    <s v="US"/>
    <s v="USD"/>
    <x v="3175"/>
    <x v="3182"/>
    <b v="1"/>
    <n v="151"/>
    <x v="0"/>
    <x v="6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n v="109"/>
    <s v="US"/>
    <s v="USD"/>
    <x v="3176"/>
    <x v="3183"/>
    <b v="1"/>
    <n v="68"/>
    <x v="0"/>
    <x v="6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n v="107"/>
    <s v="US"/>
    <s v="USD"/>
    <x v="3177"/>
    <x v="3184"/>
    <b v="1"/>
    <n v="46"/>
    <x v="0"/>
    <x v="6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00"/>
    <s v="GB"/>
    <s v="GBP"/>
    <x v="3178"/>
    <x v="3185"/>
    <b v="1"/>
    <n v="24"/>
    <x v="0"/>
    <x v="6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n v="102"/>
    <s v="GB"/>
    <s v="GBP"/>
    <x v="3179"/>
    <x v="3186"/>
    <b v="1"/>
    <n v="70"/>
    <x v="0"/>
    <x v="6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16"/>
    <s v="US"/>
    <s v="USD"/>
    <x v="3180"/>
    <x v="3187"/>
    <b v="1"/>
    <n v="244"/>
    <x v="0"/>
    <x v="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65"/>
    <s v="GB"/>
    <s v="GBP"/>
    <x v="3181"/>
    <x v="3188"/>
    <b v="0"/>
    <n v="9"/>
    <x v="1"/>
    <x v="40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12"/>
    <s v="SE"/>
    <s v="SEK"/>
    <x v="3182"/>
    <x v="3189"/>
    <b v="0"/>
    <n v="19"/>
    <x v="1"/>
    <x v="40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x v="3183"/>
    <x v="3190"/>
    <b v="0"/>
    <n v="0"/>
    <x v="1"/>
    <x v="4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n v="4"/>
    <s v="US"/>
    <s v="USD"/>
    <x v="3184"/>
    <x v="3191"/>
    <b v="0"/>
    <n v="4"/>
    <x v="1"/>
    <x v="40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n v="1"/>
    <s v="GB"/>
    <s v="GBP"/>
    <x v="3185"/>
    <x v="3192"/>
    <b v="0"/>
    <n v="8"/>
    <x v="1"/>
    <x v="40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12"/>
    <s v="GB"/>
    <s v="GBP"/>
    <x v="3186"/>
    <x v="3193"/>
    <b v="0"/>
    <n v="24"/>
    <x v="1"/>
    <x v="40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x v="3187"/>
    <x v="3194"/>
    <b v="0"/>
    <n v="0"/>
    <x v="1"/>
    <x v="4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n v="59"/>
    <s v="US"/>
    <s v="USD"/>
    <x v="3188"/>
    <x v="3195"/>
    <b v="0"/>
    <n v="39"/>
    <x v="1"/>
    <x v="40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n v="0"/>
    <s v="US"/>
    <s v="USD"/>
    <x v="3189"/>
    <x v="3196"/>
    <b v="0"/>
    <n v="6"/>
    <x v="1"/>
    <x v="4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n v="11"/>
    <s v="NO"/>
    <s v="NOK"/>
    <x v="3190"/>
    <x v="3197"/>
    <b v="0"/>
    <n v="4"/>
    <x v="1"/>
    <x v="40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0"/>
    <s v="DK"/>
    <s v="DKK"/>
    <x v="3191"/>
    <x v="3198"/>
    <b v="0"/>
    <n v="3"/>
    <x v="1"/>
    <x v="4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52"/>
    <s v="US"/>
    <s v="USD"/>
    <x v="3192"/>
    <x v="3199"/>
    <b v="0"/>
    <n v="53"/>
    <x v="1"/>
    <x v="40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n v="0"/>
    <s v="US"/>
    <s v="USD"/>
    <x v="3193"/>
    <x v="3200"/>
    <b v="0"/>
    <n v="1"/>
    <x v="1"/>
    <x v="4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"/>
    <s v="GB"/>
    <s v="GBP"/>
    <x v="3194"/>
    <x v="3201"/>
    <b v="0"/>
    <n v="2"/>
    <x v="1"/>
    <x v="40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55"/>
    <s v="US"/>
    <s v="USD"/>
    <x v="3195"/>
    <x v="3202"/>
    <b v="0"/>
    <n v="25"/>
    <x v="1"/>
    <x v="40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25"/>
    <s v="US"/>
    <s v="USD"/>
    <x v="3196"/>
    <x v="3203"/>
    <b v="0"/>
    <n v="6"/>
    <x v="1"/>
    <x v="40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x v="3197"/>
    <x v="3204"/>
    <b v="0"/>
    <n v="0"/>
    <x v="1"/>
    <x v="4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"/>
    <s v="GB"/>
    <s v="GBP"/>
    <x v="3198"/>
    <x v="3205"/>
    <b v="0"/>
    <n v="12"/>
    <x v="1"/>
    <x v="40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x v="3199"/>
    <x v="3206"/>
    <b v="0"/>
    <n v="0"/>
    <x v="1"/>
    <x v="4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46"/>
    <s v="US"/>
    <s v="USD"/>
    <x v="3200"/>
    <x v="3207"/>
    <b v="0"/>
    <n v="36"/>
    <x v="1"/>
    <x v="40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04"/>
    <s v="US"/>
    <s v="USD"/>
    <x v="3201"/>
    <x v="3208"/>
    <b v="1"/>
    <n v="82"/>
    <x v="0"/>
    <x v="6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19"/>
    <s v="US"/>
    <s v="USD"/>
    <x v="3202"/>
    <x v="3209"/>
    <b v="1"/>
    <n v="226"/>
    <x v="0"/>
    <x v="6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26"/>
    <s v="US"/>
    <s v="USD"/>
    <x v="3203"/>
    <x v="3210"/>
    <b v="1"/>
    <n v="60"/>
    <x v="0"/>
    <x v="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20"/>
    <s v="US"/>
    <s v="USD"/>
    <x v="3204"/>
    <x v="3211"/>
    <b v="1"/>
    <n v="322"/>
    <x v="0"/>
    <x v="6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n v="126"/>
    <s v="US"/>
    <s v="USD"/>
    <x v="3205"/>
    <x v="3212"/>
    <b v="1"/>
    <n v="94"/>
    <x v="0"/>
    <x v="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00"/>
    <s v="GB"/>
    <s v="GBP"/>
    <x v="3206"/>
    <x v="3213"/>
    <b v="1"/>
    <n v="47"/>
    <x v="0"/>
    <x v="6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2"/>
    <s v="GB"/>
    <s v="GBP"/>
    <x v="3207"/>
    <x v="3214"/>
    <b v="1"/>
    <n v="115"/>
    <x v="0"/>
    <x v="6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00"/>
    <s v="US"/>
    <s v="USD"/>
    <x v="3208"/>
    <x v="3215"/>
    <b v="1"/>
    <n v="134"/>
    <x v="0"/>
    <x v="6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n v="100"/>
    <s v="GB"/>
    <s v="GBP"/>
    <x v="3209"/>
    <x v="3216"/>
    <b v="1"/>
    <n v="35"/>
    <x v="0"/>
    <x v="6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n v="116"/>
    <s v="US"/>
    <s v="USD"/>
    <x v="3210"/>
    <x v="3217"/>
    <b v="1"/>
    <n v="104"/>
    <x v="0"/>
    <x v="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02"/>
    <s v="GB"/>
    <s v="GBP"/>
    <x v="3211"/>
    <x v="3218"/>
    <b v="1"/>
    <n v="184"/>
    <x v="0"/>
    <x v="6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n v="100"/>
    <s v="US"/>
    <s v="USD"/>
    <x v="3212"/>
    <x v="3219"/>
    <b v="1"/>
    <n v="119"/>
    <x v="0"/>
    <x v="6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n v="101"/>
    <s v="US"/>
    <s v="USD"/>
    <x v="3213"/>
    <x v="3220"/>
    <b v="1"/>
    <n v="59"/>
    <x v="0"/>
    <x v="6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03"/>
    <s v="GB"/>
    <s v="GBP"/>
    <x v="3214"/>
    <x v="3221"/>
    <b v="1"/>
    <n v="113"/>
    <x v="0"/>
    <x v="6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n v="125"/>
    <s v="US"/>
    <s v="USD"/>
    <x v="3215"/>
    <x v="3222"/>
    <b v="1"/>
    <n v="84"/>
    <x v="0"/>
    <x v="6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n v="110"/>
    <s v="US"/>
    <s v="USD"/>
    <x v="3216"/>
    <x v="3223"/>
    <b v="1"/>
    <n v="74"/>
    <x v="0"/>
    <x v="6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02"/>
    <s v="US"/>
    <s v="USD"/>
    <x v="3217"/>
    <x v="3224"/>
    <b v="1"/>
    <n v="216"/>
    <x v="0"/>
    <x v="6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02"/>
    <s v="US"/>
    <s v="USD"/>
    <x v="3218"/>
    <x v="3225"/>
    <b v="1"/>
    <n v="39"/>
    <x v="0"/>
    <x v="6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04"/>
    <s v="GB"/>
    <s v="GBP"/>
    <x v="3219"/>
    <x v="3226"/>
    <b v="1"/>
    <n v="21"/>
    <x v="0"/>
    <x v="6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25"/>
    <s v="GB"/>
    <s v="GBP"/>
    <x v="3220"/>
    <x v="3227"/>
    <b v="0"/>
    <n v="30"/>
    <x v="0"/>
    <x v="6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n v="102"/>
    <s v="US"/>
    <s v="USD"/>
    <x v="3221"/>
    <x v="3228"/>
    <b v="1"/>
    <n v="37"/>
    <x v="0"/>
    <x v="6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8"/>
    <s v="US"/>
    <s v="USD"/>
    <x v="3222"/>
    <x v="3229"/>
    <b v="1"/>
    <n v="202"/>
    <x v="0"/>
    <x v="6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10"/>
    <s v="US"/>
    <s v="USD"/>
    <x v="341"/>
    <x v="3230"/>
    <b v="1"/>
    <n v="37"/>
    <x v="0"/>
    <x v="6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61"/>
    <s v="US"/>
    <s v="USD"/>
    <x v="3223"/>
    <x v="3231"/>
    <b v="0"/>
    <n v="28"/>
    <x v="0"/>
    <x v="6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31"/>
    <s v="US"/>
    <s v="USD"/>
    <x v="3224"/>
    <x v="3232"/>
    <b v="1"/>
    <n v="26"/>
    <x v="0"/>
    <x v="6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n v="119"/>
    <s v="US"/>
    <s v="USD"/>
    <x v="3225"/>
    <x v="3233"/>
    <b v="0"/>
    <n v="61"/>
    <x v="0"/>
    <x v="6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00"/>
    <s v="GB"/>
    <s v="GBP"/>
    <x v="3226"/>
    <x v="3234"/>
    <b v="0"/>
    <n v="115"/>
    <x v="0"/>
    <x v="6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03"/>
    <s v="US"/>
    <s v="USD"/>
    <x v="3227"/>
    <x v="3235"/>
    <b v="1"/>
    <n v="181"/>
    <x v="0"/>
    <x v="6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01"/>
    <s v="US"/>
    <s v="USD"/>
    <x v="3228"/>
    <x v="3236"/>
    <b v="0"/>
    <n v="110"/>
    <x v="0"/>
    <x v="6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n v="101"/>
    <s v="US"/>
    <s v="USD"/>
    <x v="3229"/>
    <x v="3237"/>
    <b v="1"/>
    <n v="269"/>
    <x v="0"/>
    <x v="6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12"/>
    <s v="GB"/>
    <s v="GBP"/>
    <x v="3230"/>
    <x v="3238"/>
    <b v="1"/>
    <n v="79"/>
    <x v="0"/>
    <x v="6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06"/>
    <s v="GB"/>
    <s v="GBP"/>
    <x v="3231"/>
    <x v="3239"/>
    <b v="1"/>
    <n v="104"/>
    <x v="0"/>
    <x v="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01"/>
    <s v="GB"/>
    <s v="GBP"/>
    <x v="3232"/>
    <x v="3240"/>
    <b v="0"/>
    <n v="34"/>
    <x v="0"/>
    <x v="6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15"/>
    <s v="US"/>
    <s v="USD"/>
    <x v="3233"/>
    <x v="3241"/>
    <b v="1"/>
    <n v="167"/>
    <x v="0"/>
    <x v="6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n v="127"/>
    <s v="US"/>
    <s v="USD"/>
    <x v="3234"/>
    <x v="3242"/>
    <b v="1"/>
    <n v="183"/>
    <x v="0"/>
    <x v="6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n v="103"/>
    <s v="US"/>
    <s v="USD"/>
    <x v="3235"/>
    <x v="3243"/>
    <b v="1"/>
    <n v="71"/>
    <x v="0"/>
    <x v="6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n v="103"/>
    <s v="GB"/>
    <s v="GBP"/>
    <x v="3236"/>
    <x v="3244"/>
    <b v="0"/>
    <n v="69"/>
    <x v="0"/>
    <x v="6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04"/>
    <s v="US"/>
    <s v="USD"/>
    <x v="3237"/>
    <x v="3245"/>
    <b v="0"/>
    <n v="270"/>
    <x v="0"/>
    <x v="6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n v="111"/>
    <s v="US"/>
    <s v="USD"/>
    <x v="3238"/>
    <x v="3246"/>
    <b v="1"/>
    <n v="193"/>
    <x v="0"/>
    <x v="6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06"/>
    <s v="GB"/>
    <s v="GBP"/>
    <x v="3239"/>
    <x v="3247"/>
    <b v="1"/>
    <n v="57"/>
    <x v="0"/>
    <x v="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n v="101"/>
    <s v="US"/>
    <s v="USD"/>
    <x v="3240"/>
    <x v="3248"/>
    <b v="1"/>
    <n v="200"/>
    <x v="0"/>
    <x v="6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05"/>
    <s v="US"/>
    <s v="USD"/>
    <x v="3241"/>
    <x v="3249"/>
    <b v="1"/>
    <n v="88"/>
    <x v="0"/>
    <x v="6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02"/>
    <s v="US"/>
    <s v="USD"/>
    <x v="3242"/>
    <x v="3250"/>
    <b v="1"/>
    <n v="213"/>
    <x v="0"/>
    <x v="6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n v="111"/>
    <s v="US"/>
    <s v="USD"/>
    <x v="3243"/>
    <x v="3251"/>
    <b v="1"/>
    <n v="20"/>
    <x v="0"/>
    <x v="6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n v="128"/>
    <s v="GB"/>
    <s v="GBP"/>
    <x v="3244"/>
    <x v="3252"/>
    <b v="1"/>
    <n v="50"/>
    <x v="0"/>
    <x v="6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n v="102"/>
    <s v="US"/>
    <s v="USD"/>
    <x v="3245"/>
    <x v="3253"/>
    <b v="1"/>
    <n v="115"/>
    <x v="0"/>
    <x v="6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01"/>
    <s v="GB"/>
    <s v="GBP"/>
    <x v="3246"/>
    <x v="3254"/>
    <b v="1"/>
    <n v="186"/>
    <x v="0"/>
    <x v="6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n v="175"/>
    <s v="GB"/>
    <s v="GBP"/>
    <x v="3247"/>
    <x v="3255"/>
    <b v="1"/>
    <n v="18"/>
    <x v="0"/>
    <x v="6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28"/>
    <s v="US"/>
    <s v="USD"/>
    <x v="3248"/>
    <x v="3256"/>
    <b v="1"/>
    <n v="176"/>
    <x v="0"/>
    <x v="6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06"/>
    <s v="GB"/>
    <s v="GBP"/>
    <x v="3249"/>
    <x v="3257"/>
    <b v="0"/>
    <n v="41"/>
    <x v="0"/>
    <x v="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n v="105"/>
    <s v="US"/>
    <s v="USD"/>
    <x v="3250"/>
    <x v="3258"/>
    <b v="1"/>
    <n v="75"/>
    <x v="0"/>
    <x v="6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06"/>
    <s v="US"/>
    <s v="USD"/>
    <x v="3251"/>
    <x v="3259"/>
    <b v="1"/>
    <n v="97"/>
    <x v="0"/>
    <x v="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09"/>
    <s v="US"/>
    <s v="USD"/>
    <x v="3252"/>
    <x v="3260"/>
    <b v="1"/>
    <n v="73"/>
    <x v="0"/>
    <x v="6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00"/>
    <s v="US"/>
    <s v="USD"/>
    <x v="3253"/>
    <x v="3261"/>
    <b v="1"/>
    <n v="49"/>
    <x v="0"/>
    <x v="6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n v="103"/>
    <s v="US"/>
    <s v="USD"/>
    <x v="3254"/>
    <x v="3262"/>
    <b v="1"/>
    <n v="134"/>
    <x v="0"/>
    <x v="6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n v="112"/>
    <s v="US"/>
    <s v="USD"/>
    <x v="3255"/>
    <x v="3263"/>
    <b v="1"/>
    <n v="68"/>
    <x v="0"/>
    <x v="6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n v="103"/>
    <s v="US"/>
    <s v="USD"/>
    <x v="3256"/>
    <x v="3264"/>
    <b v="1"/>
    <n v="49"/>
    <x v="0"/>
    <x v="6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64"/>
    <s v="IE"/>
    <s v="EUR"/>
    <x v="3257"/>
    <x v="3265"/>
    <b v="1"/>
    <n v="63"/>
    <x v="0"/>
    <x v="6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n v="131"/>
    <s v="US"/>
    <s v="USD"/>
    <x v="3258"/>
    <x v="3266"/>
    <b v="1"/>
    <n v="163"/>
    <x v="0"/>
    <x v="6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02"/>
    <s v="US"/>
    <s v="USD"/>
    <x v="3259"/>
    <x v="3267"/>
    <b v="1"/>
    <n v="288"/>
    <x v="0"/>
    <x v="6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28"/>
    <s v="US"/>
    <s v="USD"/>
    <x v="3260"/>
    <x v="3268"/>
    <b v="1"/>
    <n v="42"/>
    <x v="0"/>
    <x v="6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02"/>
    <s v="GB"/>
    <s v="GBP"/>
    <x v="3261"/>
    <x v="3269"/>
    <b v="1"/>
    <n v="70"/>
    <x v="0"/>
    <x v="6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02"/>
    <s v="GB"/>
    <s v="GBP"/>
    <x v="3262"/>
    <x v="3270"/>
    <b v="1"/>
    <n v="30"/>
    <x v="0"/>
    <x v="6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n v="130"/>
    <s v="GB"/>
    <s v="GBP"/>
    <x v="3263"/>
    <x v="3271"/>
    <b v="1"/>
    <n v="51"/>
    <x v="0"/>
    <x v="6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54"/>
    <s v="US"/>
    <s v="USD"/>
    <x v="3264"/>
    <x v="3272"/>
    <b v="1"/>
    <n v="145"/>
    <x v="0"/>
    <x v="6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07"/>
    <s v="US"/>
    <s v="USD"/>
    <x v="3265"/>
    <x v="3273"/>
    <b v="1"/>
    <n v="21"/>
    <x v="0"/>
    <x v="6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01"/>
    <s v="US"/>
    <s v="USD"/>
    <x v="3266"/>
    <x v="3274"/>
    <b v="1"/>
    <n v="286"/>
    <x v="0"/>
    <x v="6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00"/>
    <s v="US"/>
    <s v="USD"/>
    <x v="3267"/>
    <x v="3275"/>
    <b v="1"/>
    <n v="12"/>
    <x v="0"/>
    <x v="6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n v="117"/>
    <s v="CA"/>
    <s v="CAD"/>
    <x v="3268"/>
    <x v="3276"/>
    <b v="1"/>
    <n v="100"/>
    <x v="0"/>
    <x v="6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09"/>
    <s v="GB"/>
    <s v="GBP"/>
    <x v="3269"/>
    <x v="3277"/>
    <b v="1"/>
    <n v="100"/>
    <x v="0"/>
    <x v="6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03"/>
    <s v="GB"/>
    <s v="GBP"/>
    <x v="3270"/>
    <x v="3278"/>
    <b v="1"/>
    <n v="34"/>
    <x v="0"/>
    <x v="6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14"/>
    <s v="US"/>
    <s v="USD"/>
    <x v="3271"/>
    <x v="3279"/>
    <b v="0"/>
    <n v="63"/>
    <x v="0"/>
    <x v="6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03"/>
    <s v="US"/>
    <s v="USD"/>
    <x v="3272"/>
    <x v="3280"/>
    <b v="0"/>
    <n v="30"/>
    <x v="0"/>
    <x v="6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2"/>
    <s v="US"/>
    <s v="USD"/>
    <x v="3273"/>
    <x v="3281"/>
    <b v="0"/>
    <n v="47"/>
    <x v="0"/>
    <x v="6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03"/>
    <s v="US"/>
    <s v="USD"/>
    <x v="3274"/>
    <x v="3282"/>
    <b v="0"/>
    <n v="237"/>
    <x v="0"/>
    <x v="6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05"/>
    <s v="GB"/>
    <s v="GBP"/>
    <x v="3275"/>
    <x v="3283"/>
    <b v="0"/>
    <n v="47"/>
    <x v="0"/>
    <x v="6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n v="102"/>
    <s v="US"/>
    <s v="USD"/>
    <x v="3276"/>
    <x v="3284"/>
    <b v="0"/>
    <n v="15"/>
    <x v="0"/>
    <x v="6"/>
    <n v="203.2"/>
    <x v="1"/>
    <x v="6"/>
    <x v="3284"/>
    <x v="3276"/>
    <x v="2"/>
  </r>
  <r>
    <n v="3285"/>
    <s v="By Morning"/>
    <s v="A new play by Matthew Gasda"/>
    <n v="4999"/>
    <n v="5604"/>
    <x v="0"/>
    <n v="112"/>
    <s v="US"/>
    <s v="USD"/>
    <x v="3277"/>
    <x v="3285"/>
    <b v="0"/>
    <n v="81"/>
    <x v="0"/>
    <x v="6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02"/>
    <s v="US"/>
    <s v="USD"/>
    <x v="3278"/>
    <x v="3286"/>
    <b v="0"/>
    <n v="122"/>
    <x v="0"/>
    <x v="6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n v="100"/>
    <s v="CA"/>
    <s v="CAD"/>
    <x v="3279"/>
    <x v="3287"/>
    <b v="0"/>
    <n v="34"/>
    <x v="0"/>
    <x v="6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00"/>
    <s v="GB"/>
    <s v="GBP"/>
    <x v="3280"/>
    <x v="3288"/>
    <b v="0"/>
    <n v="207"/>
    <x v="0"/>
    <x v="6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33"/>
    <s v="GB"/>
    <s v="GBP"/>
    <x v="3281"/>
    <x v="3289"/>
    <b v="0"/>
    <n v="25"/>
    <x v="0"/>
    <x v="6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21"/>
    <s v="GB"/>
    <s v="GBP"/>
    <x v="3282"/>
    <x v="3290"/>
    <b v="0"/>
    <n v="72"/>
    <x v="0"/>
    <x v="6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14"/>
    <s v="US"/>
    <s v="USD"/>
    <x v="3283"/>
    <x v="3291"/>
    <b v="0"/>
    <n v="14"/>
    <x v="0"/>
    <x v="6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n v="286"/>
    <s v="GB"/>
    <s v="GBP"/>
    <x v="3284"/>
    <x v="3292"/>
    <b v="0"/>
    <n v="15"/>
    <x v="0"/>
    <x v="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70"/>
    <s v="NZ"/>
    <s v="NZD"/>
    <x v="3285"/>
    <x v="3293"/>
    <b v="0"/>
    <n v="91"/>
    <x v="0"/>
    <x v="6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18"/>
    <s v="GB"/>
    <s v="GBP"/>
    <x v="3286"/>
    <x v="3294"/>
    <b v="0"/>
    <n v="24"/>
    <x v="0"/>
    <x v="6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n v="103"/>
    <s v="GB"/>
    <s v="GBP"/>
    <x v="3287"/>
    <x v="3295"/>
    <b v="0"/>
    <n v="27"/>
    <x v="0"/>
    <x v="6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n v="144"/>
    <s v="GB"/>
    <s v="GBP"/>
    <x v="3288"/>
    <x v="3296"/>
    <b v="0"/>
    <n v="47"/>
    <x v="0"/>
    <x v="6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n v="100"/>
    <s v="GB"/>
    <s v="GBP"/>
    <x v="3289"/>
    <x v="3297"/>
    <b v="0"/>
    <n v="44"/>
    <x v="0"/>
    <x v="6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02"/>
    <s v="US"/>
    <s v="USD"/>
    <x v="3290"/>
    <x v="3298"/>
    <b v="0"/>
    <n v="72"/>
    <x v="0"/>
    <x v="6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16"/>
    <s v="US"/>
    <s v="USD"/>
    <x v="3291"/>
    <x v="3299"/>
    <b v="0"/>
    <n v="63"/>
    <x v="0"/>
    <x v="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n v="136"/>
    <s v="US"/>
    <s v="USD"/>
    <x v="3292"/>
    <x v="3300"/>
    <b v="0"/>
    <n v="88"/>
    <x v="0"/>
    <x v="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33"/>
    <s v="US"/>
    <s v="USD"/>
    <x v="3293"/>
    <x v="3301"/>
    <b v="0"/>
    <n v="70"/>
    <x v="0"/>
    <x v="6"/>
    <n v="57.2"/>
    <x v="1"/>
    <x v="6"/>
    <x v="3301"/>
    <x v="3293"/>
    <x v="2"/>
  </r>
  <r>
    <n v="3302"/>
    <s v="El muro de BorÃ­s KiÃ©n"/>
    <s v="FilosofÃ­a de los anÃ³nimos"/>
    <n v="8400"/>
    <n v="8685"/>
    <x v="0"/>
    <n v="103"/>
    <s v="ES"/>
    <s v="EUR"/>
    <x v="3294"/>
    <x v="3302"/>
    <b v="0"/>
    <n v="50"/>
    <x v="0"/>
    <x v="6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n v="116"/>
    <s v="US"/>
    <s v="USD"/>
    <x v="3295"/>
    <x v="3303"/>
    <b v="0"/>
    <n v="35"/>
    <x v="0"/>
    <x v="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n v="105"/>
    <s v="US"/>
    <s v="USD"/>
    <x v="3296"/>
    <x v="3304"/>
    <b v="0"/>
    <n v="175"/>
    <x v="0"/>
    <x v="6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02"/>
    <s v="US"/>
    <s v="USD"/>
    <x v="3297"/>
    <x v="3305"/>
    <b v="0"/>
    <n v="20"/>
    <x v="0"/>
    <x v="6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75"/>
    <s v="US"/>
    <s v="USD"/>
    <x v="3298"/>
    <x v="3306"/>
    <b v="0"/>
    <n v="54"/>
    <x v="0"/>
    <x v="6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07"/>
    <s v="US"/>
    <s v="USD"/>
    <x v="3299"/>
    <x v="3307"/>
    <b v="0"/>
    <n v="20"/>
    <x v="0"/>
    <x v="6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n v="122"/>
    <s v="US"/>
    <s v="USD"/>
    <x v="3300"/>
    <x v="3308"/>
    <b v="0"/>
    <n v="57"/>
    <x v="0"/>
    <x v="6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n v="159"/>
    <s v="GB"/>
    <s v="GBP"/>
    <x v="3301"/>
    <x v="3309"/>
    <b v="0"/>
    <n v="31"/>
    <x v="0"/>
    <x v="6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n v="100"/>
    <s v="US"/>
    <s v="USD"/>
    <x v="3302"/>
    <x v="3310"/>
    <b v="0"/>
    <n v="31"/>
    <x v="0"/>
    <x v="6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10"/>
    <s v="US"/>
    <s v="USD"/>
    <x v="3303"/>
    <x v="3311"/>
    <b v="0"/>
    <n v="45"/>
    <x v="0"/>
    <x v="6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n v="100"/>
    <s v="US"/>
    <s v="USD"/>
    <x v="3304"/>
    <x v="3312"/>
    <b v="0"/>
    <n v="41"/>
    <x v="0"/>
    <x v="6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n v="116"/>
    <s v="US"/>
    <s v="USD"/>
    <x v="3305"/>
    <x v="3313"/>
    <b v="0"/>
    <n v="29"/>
    <x v="0"/>
    <x v="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n v="211"/>
    <s v="GB"/>
    <s v="GBP"/>
    <x v="3306"/>
    <x v="3314"/>
    <b v="0"/>
    <n v="58"/>
    <x v="0"/>
    <x v="6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10"/>
    <s v="GB"/>
    <s v="GBP"/>
    <x v="3307"/>
    <x v="3315"/>
    <b v="0"/>
    <n v="89"/>
    <x v="0"/>
    <x v="6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00"/>
    <s v="US"/>
    <s v="USD"/>
    <x v="3308"/>
    <x v="3316"/>
    <b v="0"/>
    <n v="125"/>
    <x v="0"/>
    <x v="6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n v="106"/>
    <s v="US"/>
    <s v="USD"/>
    <x v="3309"/>
    <x v="3317"/>
    <b v="0"/>
    <n v="18"/>
    <x v="0"/>
    <x v="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n v="126"/>
    <s v="CA"/>
    <s v="CAD"/>
    <x v="3310"/>
    <x v="3318"/>
    <b v="0"/>
    <n v="32"/>
    <x v="0"/>
    <x v="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n v="108"/>
    <s v="GB"/>
    <s v="GBP"/>
    <x v="3311"/>
    <x v="3319"/>
    <b v="0"/>
    <n v="16"/>
    <x v="0"/>
    <x v="6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n v="101"/>
    <s v="US"/>
    <s v="USD"/>
    <x v="3312"/>
    <x v="3320"/>
    <b v="0"/>
    <n v="38"/>
    <x v="0"/>
    <x v="6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07"/>
    <s v="US"/>
    <s v="USD"/>
    <x v="3313"/>
    <x v="3321"/>
    <b v="0"/>
    <n v="15"/>
    <x v="0"/>
    <x v="6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02"/>
    <s v="US"/>
    <s v="USD"/>
    <x v="3314"/>
    <x v="3322"/>
    <b v="0"/>
    <n v="23"/>
    <x v="0"/>
    <x v="6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n v="126"/>
    <s v="GB"/>
    <s v="GBP"/>
    <x v="3315"/>
    <x v="3323"/>
    <b v="0"/>
    <n v="49"/>
    <x v="0"/>
    <x v="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n v="102"/>
    <s v="IE"/>
    <s v="EUR"/>
    <x v="3316"/>
    <x v="3324"/>
    <b v="0"/>
    <n v="10"/>
    <x v="0"/>
    <x v="6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13"/>
    <s v="GB"/>
    <s v="GBP"/>
    <x v="3317"/>
    <x v="3325"/>
    <b v="0"/>
    <n v="15"/>
    <x v="0"/>
    <x v="6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n v="101"/>
    <s v="US"/>
    <s v="USD"/>
    <x v="3318"/>
    <x v="3326"/>
    <b v="0"/>
    <n v="57"/>
    <x v="0"/>
    <x v="6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01"/>
    <s v="GB"/>
    <s v="GBP"/>
    <x v="3319"/>
    <x v="3327"/>
    <b v="0"/>
    <n v="33"/>
    <x v="0"/>
    <x v="6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46"/>
    <s v="US"/>
    <s v="USD"/>
    <x v="3320"/>
    <x v="3328"/>
    <b v="0"/>
    <n v="9"/>
    <x v="0"/>
    <x v="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n v="117"/>
    <s v="GB"/>
    <s v="GBP"/>
    <x v="3321"/>
    <x v="3329"/>
    <b v="0"/>
    <n v="26"/>
    <x v="0"/>
    <x v="6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06"/>
    <s v="GB"/>
    <s v="GBP"/>
    <x v="3322"/>
    <x v="3330"/>
    <b v="0"/>
    <n v="69"/>
    <x v="0"/>
    <x v="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05"/>
    <s v="US"/>
    <s v="USD"/>
    <x v="3323"/>
    <x v="3331"/>
    <b v="0"/>
    <n v="65"/>
    <x v="0"/>
    <x v="6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n v="100"/>
    <s v="US"/>
    <s v="USD"/>
    <x v="3324"/>
    <x v="3332"/>
    <b v="0"/>
    <n v="83"/>
    <x v="0"/>
    <x v="6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05"/>
    <s v="US"/>
    <s v="USD"/>
    <x v="3325"/>
    <x v="3333"/>
    <b v="0"/>
    <n v="111"/>
    <x v="0"/>
    <x v="6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n v="139"/>
    <s v="US"/>
    <s v="USD"/>
    <x v="3326"/>
    <x v="3334"/>
    <b v="0"/>
    <n v="46"/>
    <x v="0"/>
    <x v="6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00"/>
    <s v="GB"/>
    <s v="GBP"/>
    <x v="3327"/>
    <x v="3335"/>
    <b v="0"/>
    <n v="63"/>
    <x v="0"/>
    <x v="6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n v="100"/>
    <s v="GB"/>
    <s v="GBP"/>
    <x v="3328"/>
    <x v="3336"/>
    <b v="0"/>
    <n v="9"/>
    <x v="0"/>
    <x v="6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10"/>
    <s v="GB"/>
    <s v="GBP"/>
    <x v="3329"/>
    <x v="3337"/>
    <b v="0"/>
    <n v="34"/>
    <x v="0"/>
    <x v="6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n v="102"/>
    <s v="US"/>
    <s v="USD"/>
    <x v="3330"/>
    <x v="3338"/>
    <b v="0"/>
    <n v="112"/>
    <x v="0"/>
    <x v="6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n v="104"/>
    <s v="US"/>
    <s v="USD"/>
    <x v="3331"/>
    <x v="3339"/>
    <b v="0"/>
    <n v="47"/>
    <x v="0"/>
    <x v="6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n v="138"/>
    <s v="US"/>
    <s v="USD"/>
    <x v="3332"/>
    <x v="3340"/>
    <b v="0"/>
    <n v="38"/>
    <x v="0"/>
    <x v="6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n v="100"/>
    <s v="GB"/>
    <s v="GBP"/>
    <x v="3333"/>
    <x v="3341"/>
    <b v="0"/>
    <n v="28"/>
    <x v="0"/>
    <x v="6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n v="102"/>
    <s v="US"/>
    <s v="USD"/>
    <x v="3334"/>
    <x v="3342"/>
    <b v="0"/>
    <n v="78"/>
    <x v="0"/>
    <x v="6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n v="171"/>
    <s v="GB"/>
    <s v="GBP"/>
    <x v="3335"/>
    <x v="3343"/>
    <b v="0"/>
    <n v="23"/>
    <x v="0"/>
    <x v="6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01"/>
    <s v="US"/>
    <s v="USD"/>
    <x v="3336"/>
    <x v="3344"/>
    <b v="0"/>
    <n v="40"/>
    <x v="0"/>
    <x v="6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30"/>
    <s v="US"/>
    <s v="USD"/>
    <x v="3337"/>
    <x v="3345"/>
    <b v="0"/>
    <n v="13"/>
    <x v="0"/>
    <x v="6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10"/>
    <s v="US"/>
    <s v="USD"/>
    <x v="3338"/>
    <x v="3346"/>
    <b v="0"/>
    <n v="18"/>
    <x v="0"/>
    <x v="6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19"/>
    <s v="GB"/>
    <s v="GBP"/>
    <x v="3339"/>
    <x v="3347"/>
    <b v="0"/>
    <n v="22"/>
    <x v="0"/>
    <x v="6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n v="100"/>
    <s v="US"/>
    <s v="USD"/>
    <x v="3340"/>
    <x v="3348"/>
    <b v="0"/>
    <n v="79"/>
    <x v="0"/>
    <x v="6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53"/>
    <s v="US"/>
    <s v="USD"/>
    <x v="3341"/>
    <x v="3349"/>
    <b v="0"/>
    <n v="14"/>
    <x v="0"/>
    <x v="6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n v="104"/>
    <s v="LU"/>
    <s v="EUR"/>
    <x v="3342"/>
    <x v="3350"/>
    <b v="0"/>
    <n v="51"/>
    <x v="0"/>
    <x v="6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01"/>
    <s v="GB"/>
    <s v="GBP"/>
    <x v="3343"/>
    <x v="3351"/>
    <b v="0"/>
    <n v="54"/>
    <x v="0"/>
    <x v="6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08"/>
    <s v="GB"/>
    <s v="GBP"/>
    <x v="3344"/>
    <x v="3352"/>
    <b v="0"/>
    <n v="70"/>
    <x v="0"/>
    <x v="6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n v="315"/>
    <s v="GB"/>
    <s v="GBP"/>
    <x v="3345"/>
    <x v="3353"/>
    <b v="0"/>
    <n v="44"/>
    <x v="0"/>
    <x v="6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n v="102"/>
    <s v="US"/>
    <s v="USD"/>
    <x v="3346"/>
    <x v="3354"/>
    <b v="0"/>
    <n v="55"/>
    <x v="0"/>
    <x v="6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n v="126"/>
    <s v="GB"/>
    <s v="GBP"/>
    <x v="3347"/>
    <x v="3355"/>
    <b v="0"/>
    <n v="15"/>
    <x v="0"/>
    <x v="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01"/>
    <s v="GB"/>
    <s v="GBP"/>
    <x v="3348"/>
    <x v="3356"/>
    <b v="0"/>
    <n v="27"/>
    <x v="0"/>
    <x v="6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01"/>
    <s v="GB"/>
    <s v="GBP"/>
    <x v="3349"/>
    <x v="3357"/>
    <b v="0"/>
    <n v="21"/>
    <x v="0"/>
    <x v="6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03"/>
    <s v="US"/>
    <s v="USD"/>
    <x v="3350"/>
    <x v="3358"/>
    <b v="0"/>
    <n v="162"/>
    <x v="0"/>
    <x v="6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n v="106"/>
    <s v="US"/>
    <s v="USD"/>
    <x v="3351"/>
    <x v="3359"/>
    <b v="0"/>
    <n v="23"/>
    <x v="0"/>
    <x v="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n v="101"/>
    <s v="SG"/>
    <s v="SGD"/>
    <x v="3352"/>
    <x v="3360"/>
    <b v="0"/>
    <n v="72"/>
    <x v="0"/>
    <x v="6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13"/>
    <s v="US"/>
    <s v="USD"/>
    <x v="3353"/>
    <x v="3361"/>
    <b v="0"/>
    <n v="68"/>
    <x v="0"/>
    <x v="6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18"/>
    <s v="US"/>
    <s v="USD"/>
    <x v="3354"/>
    <x v="3362"/>
    <b v="0"/>
    <n v="20"/>
    <x v="0"/>
    <x v="6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01"/>
    <s v="US"/>
    <s v="USD"/>
    <x v="3355"/>
    <x v="3363"/>
    <b v="0"/>
    <n v="26"/>
    <x v="0"/>
    <x v="6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n v="106"/>
    <s v="GB"/>
    <s v="GBP"/>
    <x v="3266"/>
    <x v="3364"/>
    <b v="0"/>
    <n v="72"/>
    <x v="0"/>
    <x v="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04"/>
    <s v="US"/>
    <s v="USD"/>
    <x v="3356"/>
    <x v="3365"/>
    <b v="0"/>
    <n v="3"/>
    <x v="0"/>
    <x v="6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21"/>
    <s v="US"/>
    <s v="USD"/>
    <x v="3357"/>
    <x v="3366"/>
    <b v="0"/>
    <n v="18"/>
    <x v="0"/>
    <x v="6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19"/>
    <s v="GB"/>
    <s v="GBP"/>
    <x v="3358"/>
    <x v="3367"/>
    <b v="0"/>
    <n v="30"/>
    <x v="0"/>
    <x v="6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n v="105"/>
    <s v="US"/>
    <s v="USD"/>
    <x v="3359"/>
    <x v="3368"/>
    <b v="0"/>
    <n v="23"/>
    <x v="0"/>
    <x v="6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n v="104"/>
    <s v="IE"/>
    <s v="EUR"/>
    <x v="3360"/>
    <x v="3369"/>
    <b v="0"/>
    <n v="54"/>
    <x v="0"/>
    <x v="6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n v="118"/>
    <s v="US"/>
    <s v="USD"/>
    <x v="3361"/>
    <x v="3370"/>
    <b v="0"/>
    <n v="26"/>
    <x v="0"/>
    <x v="6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n v="139"/>
    <s v="US"/>
    <s v="USD"/>
    <x v="3362"/>
    <x v="3371"/>
    <b v="0"/>
    <n v="9"/>
    <x v="0"/>
    <x v="6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n v="104"/>
    <s v="US"/>
    <s v="USD"/>
    <x v="2835"/>
    <x v="3372"/>
    <b v="0"/>
    <n v="27"/>
    <x v="0"/>
    <x v="6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00"/>
    <s v="GB"/>
    <s v="GBP"/>
    <x v="3363"/>
    <x v="3373"/>
    <b v="0"/>
    <n v="30"/>
    <x v="0"/>
    <x v="6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n v="107"/>
    <s v="CA"/>
    <s v="CAD"/>
    <x v="3364"/>
    <x v="3374"/>
    <b v="0"/>
    <n v="52"/>
    <x v="0"/>
    <x v="6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n v="100"/>
    <s v="GB"/>
    <s v="GBP"/>
    <x v="3365"/>
    <x v="3375"/>
    <b v="0"/>
    <n v="17"/>
    <x v="0"/>
    <x v="6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n v="100"/>
    <s v="US"/>
    <s v="USD"/>
    <x v="3366"/>
    <x v="3376"/>
    <b v="0"/>
    <n v="19"/>
    <x v="0"/>
    <x v="6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n v="101"/>
    <s v="GB"/>
    <s v="GBP"/>
    <x v="3367"/>
    <x v="3377"/>
    <b v="0"/>
    <n v="77"/>
    <x v="0"/>
    <x v="6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n v="108"/>
    <s v="GB"/>
    <s v="GBP"/>
    <x v="3368"/>
    <x v="3378"/>
    <b v="0"/>
    <n v="21"/>
    <x v="0"/>
    <x v="6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n v="104"/>
    <s v="GB"/>
    <s v="GBP"/>
    <x v="3369"/>
    <x v="3379"/>
    <b v="0"/>
    <n v="38"/>
    <x v="0"/>
    <x v="6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04"/>
    <s v="US"/>
    <s v="USD"/>
    <x v="3370"/>
    <x v="3380"/>
    <b v="0"/>
    <n v="28"/>
    <x v="0"/>
    <x v="6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02"/>
    <s v="US"/>
    <s v="USD"/>
    <x v="3371"/>
    <x v="3381"/>
    <b v="0"/>
    <n v="48"/>
    <x v="0"/>
    <x v="6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01"/>
    <s v="GB"/>
    <s v="GBP"/>
    <x v="3372"/>
    <x v="3382"/>
    <b v="0"/>
    <n v="46"/>
    <x v="0"/>
    <x v="6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12"/>
    <s v="US"/>
    <s v="USD"/>
    <x v="3373"/>
    <x v="3383"/>
    <b v="0"/>
    <n v="30"/>
    <x v="0"/>
    <x v="6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n v="100"/>
    <s v="US"/>
    <s v="USD"/>
    <x v="3374"/>
    <x v="3384"/>
    <b v="0"/>
    <n v="64"/>
    <x v="0"/>
    <x v="6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00"/>
    <s v="US"/>
    <s v="USD"/>
    <x v="3375"/>
    <x v="3385"/>
    <b v="0"/>
    <n v="15"/>
    <x v="0"/>
    <x v="6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n v="105"/>
    <s v="US"/>
    <s v="USD"/>
    <x v="3376"/>
    <x v="3386"/>
    <b v="0"/>
    <n v="41"/>
    <x v="0"/>
    <x v="6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17"/>
    <s v="US"/>
    <s v="USD"/>
    <x v="3377"/>
    <x v="3387"/>
    <b v="0"/>
    <n v="35"/>
    <x v="0"/>
    <x v="6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n v="104"/>
    <s v="GB"/>
    <s v="GBP"/>
    <x v="3378"/>
    <x v="3388"/>
    <b v="0"/>
    <n v="45"/>
    <x v="0"/>
    <x v="6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n v="115"/>
    <s v="US"/>
    <s v="USD"/>
    <x v="3379"/>
    <x v="3389"/>
    <b v="0"/>
    <n v="62"/>
    <x v="0"/>
    <x v="6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02"/>
    <s v="US"/>
    <s v="USD"/>
    <x v="3380"/>
    <x v="3390"/>
    <b v="0"/>
    <n v="22"/>
    <x v="0"/>
    <x v="6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n v="223"/>
    <s v="US"/>
    <s v="USD"/>
    <x v="3381"/>
    <x v="3391"/>
    <b v="0"/>
    <n v="18"/>
    <x v="0"/>
    <x v="6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n v="100"/>
    <s v="GB"/>
    <s v="GBP"/>
    <x v="3382"/>
    <x v="3392"/>
    <b v="0"/>
    <n v="12"/>
    <x v="0"/>
    <x v="6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n v="106"/>
    <s v="US"/>
    <s v="USD"/>
    <x v="3383"/>
    <x v="3393"/>
    <b v="0"/>
    <n v="44"/>
    <x v="0"/>
    <x v="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n v="142"/>
    <s v="GB"/>
    <s v="GBP"/>
    <x v="3384"/>
    <x v="3394"/>
    <b v="0"/>
    <n v="27"/>
    <x v="0"/>
    <x v="6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n v="184"/>
    <s v="GB"/>
    <s v="GBP"/>
    <x v="3385"/>
    <x v="3395"/>
    <b v="0"/>
    <n v="38"/>
    <x v="0"/>
    <x v="6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n v="104"/>
    <s v="US"/>
    <s v="USD"/>
    <x v="2806"/>
    <x v="3396"/>
    <b v="0"/>
    <n v="28"/>
    <x v="0"/>
    <x v="6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n v="112"/>
    <s v="GB"/>
    <s v="GBP"/>
    <x v="3386"/>
    <x v="3397"/>
    <b v="0"/>
    <n v="24"/>
    <x v="0"/>
    <x v="6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11"/>
    <s v="US"/>
    <s v="USD"/>
    <x v="3387"/>
    <x v="3398"/>
    <b v="0"/>
    <n v="65"/>
    <x v="0"/>
    <x v="6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n v="104"/>
    <s v="GB"/>
    <s v="GBP"/>
    <x v="3388"/>
    <x v="3399"/>
    <b v="0"/>
    <n v="46"/>
    <x v="0"/>
    <x v="6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00"/>
    <s v="US"/>
    <s v="USD"/>
    <x v="3389"/>
    <x v="3400"/>
    <b v="0"/>
    <n v="85"/>
    <x v="0"/>
    <x v="6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02"/>
    <s v="GB"/>
    <s v="GBP"/>
    <x v="3390"/>
    <x v="3401"/>
    <b v="0"/>
    <n v="66"/>
    <x v="0"/>
    <x v="6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10"/>
    <s v="US"/>
    <s v="USD"/>
    <x v="3391"/>
    <x v="3402"/>
    <b v="0"/>
    <n v="165"/>
    <x v="0"/>
    <x v="6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00"/>
    <s v="GB"/>
    <s v="GBP"/>
    <x v="3392"/>
    <x v="3403"/>
    <b v="0"/>
    <n v="17"/>
    <x v="0"/>
    <x v="6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22"/>
    <s v="US"/>
    <s v="USD"/>
    <x v="3393"/>
    <x v="3404"/>
    <b v="0"/>
    <n v="3"/>
    <x v="0"/>
    <x v="6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38"/>
    <s v="GB"/>
    <s v="GBP"/>
    <x v="3394"/>
    <x v="3405"/>
    <b v="0"/>
    <n v="17"/>
    <x v="0"/>
    <x v="6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n v="100"/>
    <s v="US"/>
    <s v="USD"/>
    <x v="3395"/>
    <x v="3406"/>
    <b v="0"/>
    <n v="91"/>
    <x v="0"/>
    <x v="6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07"/>
    <s v="GB"/>
    <s v="GBP"/>
    <x v="3396"/>
    <x v="3407"/>
    <b v="0"/>
    <n v="67"/>
    <x v="0"/>
    <x v="6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11"/>
    <s v="US"/>
    <s v="USD"/>
    <x v="3397"/>
    <x v="3408"/>
    <b v="0"/>
    <n v="18"/>
    <x v="0"/>
    <x v="6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n v="124"/>
    <s v="GB"/>
    <s v="GBP"/>
    <x v="3398"/>
    <x v="3409"/>
    <b v="0"/>
    <n v="21"/>
    <x v="0"/>
    <x v="6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09"/>
    <s v="US"/>
    <s v="USD"/>
    <x v="3399"/>
    <x v="3410"/>
    <b v="0"/>
    <n v="40"/>
    <x v="0"/>
    <x v="6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04"/>
    <s v="US"/>
    <s v="USD"/>
    <x v="3400"/>
    <x v="3411"/>
    <b v="0"/>
    <n v="78"/>
    <x v="0"/>
    <x v="6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00"/>
    <s v="GB"/>
    <s v="GBP"/>
    <x v="3401"/>
    <x v="3412"/>
    <b v="0"/>
    <n v="26"/>
    <x v="0"/>
    <x v="6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30"/>
    <s v="US"/>
    <s v="USD"/>
    <x v="3402"/>
    <x v="3413"/>
    <b v="0"/>
    <n v="14"/>
    <x v="0"/>
    <x v="6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n v="104"/>
    <s v="US"/>
    <s v="USD"/>
    <x v="3403"/>
    <x v="3414"/>
    <b v="0"/>
    <n v="44"/>
    <x v="0"/>
    <x v="6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n v="100"/>
    <s v="US"/>
    <s v="USD"/>
    <x v="3404"/>
    <x v="3415"/>
    <b v="0"/>
    <n v="9"/>
    <x v="0"/>
    <x v="6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20"/>
    <s v="GB"/>
    <s v="GBP"/>
    <x v="3405"/>
    <x v="3416"/>
    <b v="0"/>
    <n v="30"/>
    <x v="0"/>
    <x v="6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00"/>
    <s v="US"/>
    <s v="USD"/>
    <x v="3406"/>
    <x v="3417"/>
    <b v="0"/>
    <n v="45"/>
    <x v="0"/>
    <x v="6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01"/>
    <s v="US"/>
    <s v="USD"/>
    <x v="3407"/>
    <x v="3418"/>
    <b v="0"/>
    <n v="56"/>
    <x v="0"/>
    <x v="6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07"/>
    <s v="IE"/>
    <s v="EUR"/>
    <x v="3408"/>
    <x v="3419"/>
    <b v="0"/>
    <n v="46"/>
    <x v="0"/>
    <x v="6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n v="138"/>
    <s v="GB"/>
    <s v="GBP"/>
    <x v="3409"/>
    <x v="3420"/>
    <b v="0"/>
    <n v="34"/>
    <x v="0"/>
    <x v="6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1"/>
    <s v="US"/>
    <s v="USD"/>
    <x v="3410"/>
    <x v="3421"/>
    <b v="0"/>
    <n v="98"/>
    <x v="0"/>
    <x v="6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09"/>
    <s v="GB"/>
    <s v="GBP"/>
    <x v="2232"/>
    <x v="3422"/>
    <b v="0"/>
    <n v="46"/>
    <x v="0"/>
    <x v="6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n v="140"/>
    <s v="US"/>
    <s v="USD"/>
    <x v="3411"/>
    <x v="3423"/>
    <b v="0"/>
    <n v="10"/>
    <x v="0"/>
    <x v="6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04"/>
    <s v="US"/>
    <s v="USD"/>
    <x v="3412"/>
    <x v="3424"/>
    <b v="0"/>
    <n v="76"/>
    <x v="0"/>
    <x v="6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n v="103"/>
    <s v="US"/>
    <s v="USD"/>
    <x v="3413"/>
    <x v="3425"/>
    <b v="0"/>
    <n v="104"/>
    <x v="0"/>
    <x v="6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n v="108"/>
    <s v="US"/>
    <s v="USD"/>
    <x v="3414"/>
    <x v="3426"/>
    <b v="0"/>
    <n v="87"/>
    <x v="0"/>
    <x v="6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n v="100"/>
    <s v="GB"/>
    <s v="GBP"/>
    <x v="3415"/>
    <x v="3427"/>
    <b v="0"/>
    <n v="29"/>
    <x v="0"/>
    <x v="6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03"/>
    <s v="GB"/>
    <s v="GBP"/>
    <x v="3416"/>
    <x v="3428"/>
    <b v="0"/>
    <n v="51"/>
    <x v="0"/>
    <x v="6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30"/>
    <s v="GB"/>
    <s v="GBP"/>
    <x v="3417"/>
    <x v="3429"/>
    <b v="0"/>
    <n v="12"/>
    <x v="0"/>
    <x v="6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09"/>
    <s v="GB"/>
    <s v="GBP"/>
    <x v="3418"/>
    <x v="3430"/>
    <b v="0"/>
    <n v="72"/>
    <x v="0"/>
    <x v="6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00"/>
    <s v="US"/>
    <s v="USD"/>
    <x v="3419"/>
    <x v="3431"/>
    <b v="0"/>
    <n v="21"/>
    <x v="0"/>
    <x v="6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n v="110"/>
    <s v="US"/>
    <s v="USD"/>
    <x v="3420"/>
    <x v="3432"/>
    <b v="0"/>
    <n v="42"/>
    <x v="0"/>
    <x v="6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n v="100"/>
    <s v="US"/>
    <s v="USD"/>
    <x v="3421"/>
    <x v="3433"/>
    <b v="0"/>
    <n v="71"/>
    <x v="0"/>
    <x v="6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n v="106"/>
    <s v="US"/>
    <s v="USD"/>
    <x v="3422"/>
    <x v="3434"/>
    <b v="0"/>
    <n v="168"/>
    <x v="0"/>
    <x v="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12"/>
    <s v="US"/>
    <s v="USD"/>
    <x v="3423"/>
    <x v="3435"/>
    <b v="0"/>
    <n v="19"/>
    <x v="0"/>
    <x v="6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06"/>
    <s v="US"/>
    <s v="USD"/>
    <x v="3424"/>
    <x v="3436"/>
    <b v="0"/>
    <n v="37"/>
    <x v="0"/>
    <x v="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01"/>
    <s v="US"/>
    <s v="USD"/>
    <x v="3425"/>
    <x v="3437"/>
    <b v="0"/>
    <n v="36"/>
    <x v="0"/>
    <x v="6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n v="104"/>
    <s v="GB"/>
    <s v="GBP"/>
    <x v="3426"/>
    <x v="3438"/>
    <b v="0"/>
    <n v="14"/>
    <x v="0"/>
    <x v="6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n v="135"/>
    <s v="US"/>
    <s v="USD"/>
    <x v="3427"/>
    <x v="3439"/>
    <b v="0"/>
    <n v="18"/>
    <x v="0"/>
    <x v="6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05"/>
    <s v="US"/>
    <s v="USD"/>
    <x v="3428"/>
    <x v="3440"/>
    <b v="0"/>
    <n v="82"/>
    <x v="0"/>
    <x v="6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03"/>
    <s v="US"/>
    <s v="USD"/>
    <x v="3429"/>
    <x v="3441"/>
    <b v="0"/>
    <n v="43"/>
    <x v="0"/>
    <x v="6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n v="100"/>
    <s v="US"/>
    <s v="USD"/>
    <x v="3430"/>
    <x v="3442"/>
    <b v="0"/>
    <n v="8"/>
    <x v="0"/>
    <x v="6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86"/>
    <s v="US"/>
    <s v="USD"/>
    <x v="3431"/>
    <x v="3443"/>
    <b v="0"/>
    <n v="45"/>
    <x v="0"/>
    <x v="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89"/>
    <s v="AU"/>
    <s v="AUD"/>
    <x v="3432"/>
    <x v="3444"/>
    <b v="0"/>
    <n v="20"/>
    <x v="0"/>
    <x v="6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n v="100"/>
    <s v="GB"/>
    <s v="GBP"/>
    <x v="3433"/>
    <x v="3445"/>
    <b v="0"/>
    <n v="31"/>
    <x v="0"/>
    <x v="6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08"/>
    <s v="GB"/>
    <s v="GBP"/>
    <x v="3434"/>
    <x v="3446"/>
    <b v="0"/>
    <n v="25"/>
    <x v="0"/>
    <x v="6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n v="108"/>
    <s v="US"/>
    <s v="USD"/>
    <x v="3435"/>
    <x v="3447"/>
    <b v="0"/>
    <n v="14"/>
    <x v="0"/>
    <x v="6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10"/>
    <s v="US"/>
    <s v="USD"/>
    <x v="3436"/>
    <x v="3448"/>
    <b v="0"/>
    <n v="45"/>
    <x v="0"/>
    <x v="6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71"/>
    <s v="US"/>
    <s v="USD"/>
    <x v="3437"/>
    <x v="3449"/>
    <b v="0"/>
    <n v="20"/>
    <x v="0"/>
    <x v="6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n v="152"/>
    <s v="GB"/>
    <s v="GBP"/>
    <x v="3438"/>
    <x v="3450"/>
    <b v="0"/>
    <n v="39"/>
    <x v="0"/>
    <x v="6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01"/>
    <s v="US"/>
    <s v="USD"/>
    <x v="3439"/>
    <x v="3451"/>
    <b v="0"/>
    <n v="16"/>
    <x v="0"/>
    <x v="6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53"/>
    <s v="US"/>
    <s v="USD"/>
    <x v="3440"/>
    <x v="3452"/>
    <b v="0"/>
    <n v="37"/>
    <x v="0"/>
    <x v="6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n v="128"/>
    <s v="GB"/>
    <s v="GBP"/>
    <x v="3441"/>
    <x v="3453"/>
    <b v="0"/>
    <n v="14"/>
    <x v="0"/>
    <x v="6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01"/>
    <s v="GB"/>
    <s v="GBP"/>
    <x v="3442"/>
    <x v="3454"/>
    <b v="0"/>
    <n v="21"/>
    <x v="0"/>
    <x v="6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01"/>
    <s v="US"/>
    <s v="USD"/>
    <x v="3443"/>
    <x v="3455"/>
    <b v="0"/>
    <n v="69"/>
    <x v="0"/>
    <x v="6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n v="191"/>
    <s v="US"/>
    <s v="USD"/>
    <x v="3444"/>
    <x v="3456"/>
    <b v="0"/>
    <n v="16"/>
    <x v="0"/>
    <x v="6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n v="140"/>
    <s v="US"/>
    <s v="USD"/>
    <x v="3445"/>
    <x v="3457"/>
    <b v="0"/>
    <n v="55"/>
    <x v="0"/>
    <x v="6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24"/>
    <s v="US"/>
    <s v="USD"/>
    <x v="3446"/>
    <x v="3458"/>
    <b v="0"/>
    <n v="27"/>
    <x v="0"/>
    <x v="6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26"/>
    <s v="GB"/>
    <s v="GBP"/>
    <x v="3447"/>
    <x v="3459"/>
    <b v="0"/>
    <n v="36"/>
    <x v="0"/>
    <x v="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n v="190"/>
    <s v="GB"/>
    <s v="GBP"/>
    <x v="3448"/>
    <x v="3460"/>
    <b v="0"/>
    <n v="19"/>
    <x v="0"/>
    <x v="6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39"/>
    <s v="US"/>
    <s v="USD"/>
    <x v="3449"/>
    <x v="3461"/>
    <b v="0"/>
    <n v="12"/>
    <x v="0"/>
    <x v="6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n v="202"/>
    <s v="US"/>
    <s v="USD"/>
    <x v="3450"/>
    <x v="3462"/>
    <b v="0"/>
    <n v="17"/>
    <x v="0"/>
    <x v="6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03"/>
    <s v="CA"/>
    <s v="CAD"/>
    <x v="3451"/>
    <x v="3463"/>
    <b v="0"/>
    <n v="114"/>
    <x v="0"/>
    <x v="6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n v="102"/>
    <s v="US"/>
    <s v="USD"/>
    <x v="3452"/>
    <x v="3464"/>
    <b v="0"/>
    <n v="93"/>
    <x v="0"/>
    <x v="6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03"/>
    <s v="GB"/>
    <s v="GBP"/>
    <x v="3453"/>
    <x v="3465"/>
    <b v="0"/>
    <n v="36"/>
    <x v="0"/>
    <x v="6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n v="127"/>
    <s v="US"/>
    <s v="USD"/>
    <x v="3454"/>
    <x v="3466"/>
    <b v="0"/>
    <n v="61"/>
    <x v="0"/>
    <x v="6"/>
    <n v="72.95"/>
    <x v="1"/>
    <x v="6"/>
    <x v="3466"/>
    <x v="3454"/>
    <x v="2"/>
  </r>
  <r>
    <n v="3467"/>
    <s v="Venus in Fur, Los Angeles."/>
    <s v="Venus in Fur, By David Ives."/>
    <n v="3000"/>
    <n v="3030"/>
    <x v="0"/>
    <n v="101"/>
    <s v="US"/>
    <s v="USD"/>
    <x v="3455"/>
    <x v="3467"/>
    <b v="0"/>
    <n v="47"/>
    <x v="0"/>
    <x v="6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22"/>
    <s v="US"/>
    <s v="USD"/>
    <x v="3456"/>
    <x v="3468"/>
    <b v="0"/>
    <n v="17"/>
    <x v="0"/>
    <x v="6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13"/>
    <s v="US"/>
    <s v="USD"/>
    <x v="3457"/>
    <x v="3469"/>
    <b v="0"/>
    <n v="63"/>
    <x v="0"/>
    <x v="6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n v="150"/>
    <s v="US"/>
    <s v="USD"/>
    <x v="3458"/>
    <x v="3470"/>
    <b v="0"/>
    <n v="9"/>
    <x v="0"/>
    <x v="6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n v="215"/>
    <s v="GB"/>
    <s v="GBP"/>
    <x v="3459"/>
    <x v="3471"/>
    <b v="0"/>
    <n v="30"/>
    <x v="0"/>
    <x v="6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02"/>
    <s v="US"/>
    <s v="USD"/>
    <x v="3460"/>
    <x v="3472"/>
    <b v="0"/>
    <n v="23"/>
    <x v="0"/>
    <x v="6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n v="100"/>
    <s v="US"/>
    <s v="USD"/>
    <x v="3461"/>
    <x v="3473"/>
    <b v="0"/>
    <n v="33"/>
    <x v="0"/>
    <x v="6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n v="101"/>
    <s v="GB"/>
    <s v="GBP"/>
    <x v="3462"/>
    <x v="3474"/>
    <b v="0"/>
    <n v="39"/>
    <x v="0"/>
    <x v="6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n v="113"/>
    <s v="GB"/>
    <s v="GBP"/>
    <x v="3463"/>
    <x v="3475"/>
    <b v="0"/>
    <n v="17"/>
    <x v="0"/>
    <x v="6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04"/>
    <s v="US"/>
    <s v="USD"/>
    <x v="3464"/>
    <x v="3476"/>
    <b v="0"/>
    <n v="6"/>
    <x v="0"/>
    <x v="6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n v="115"/>
    <s v="US"/>
    <s v="USD"/>
    <x v="3465"/>
    <x v="3477"/>
    <b v="0"/>
    <n v="39"/>
    <x v="0"/>
    <x v="6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13"/>
    <s v="US"/>
    <s v="USD"/>
    <x v="3466"/>
    <x v="3478"/>
    <b v="0"/>
    <n v="57"/>
    <x v="0"/>
    <x v="6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n v="128"/>
    <s v="GB"/>
    <s v="GBP"/>
    <x v="3467"/>
    <x v="3479"/>
    <b v="0"/>
    <n v="56"/>
    <x v="0"/>
    <x v="6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43"/>
    <s v="US"/>
    <s v="USD"/>
    <x v="3468"/>
    <x v="3480"/>
    <b v="0"/>
    <n v="13"/>
    <x v="0"/>
    <x v="6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n v="119"/>
    <s v="AU"/>
    <s v="AUD"/>
    <x v="3469"/>
    <x v="3481"/>
    <b v="0"/>
    <n v="95"/>
    <x v="0"/>
    <x v="6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n v="138"/>
    <s v="GB"/>
    <s v="GBP"/>
    <x v="3470"/>
    <x v="3482"/>
    <b v="0"/>
    <n v="80"/>
    <x v="0"/>
    <x v="6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n v="160"/>
    <s v="US"/>
    <s v="USD"/>
    <x v="3471"/>
    <x v="3483"/>
    <b v="0"/>
    <n v="133"/>
    <x v="0"/>
    <x v="6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14"/>
    <s v="US"/>
    <s v="USD"/>
    <x v="3472"/>
    <x v="3484"/>
    <b v="0"/>
    <n v="44"/>
    <x v="0"/>
    <x v="6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01"/>
    <s v="US"/>
    <s v="USD"/>
    <x v="3473"/>
    <x v="3485"/>
    <b v="0"/>
    <n v="30"/>
    <x v="0"/>
    <x v="6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55"/>
    <s v="US"/>
    <s v="USD"/>
    <x v="3474"/>
    <x v="3486"/>
    <b v="0"/>
    <n v="56"/>
    <x v="0"/>
    <x v="6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n v="128"/>
    <s v="GB"/>
    <s v="GBP"/>
    <x v="3475"/>
    <x v="3487"/>
    <b v="0"/>
    <n v="66"/>
    <x v="0"/>
    <x v="6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1"/>
    <s v="US"/>
    <s v="USD"/>
    <x v="3476"/>
    <x v="3488"/>
    <b v="0"/>
    <n v="29"/>
    <x v="0"/>
    <x v="6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13"/>
    <s v="GB"/>
    <s v="GBP"/>
    <x v="3477"/>
    <x v="3489"/>
    <b v="0"/>
    <n v="72"/>
    <x v="0"/>
    <x v="6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28"/>
    <s v="US"/>
    <s v="USD"/>
    <x v="3478"/>
    <x v="3490"/>
    <b v="0"/>
    <n v="27"/>
    <x v="0"/>
    <x v="6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58"/>
    <s v="US"/>
    <s v="USD"/>
    <x v="3479"/>
    <x v="3491"/>
    <b v="0"/>
    <n v="10"/>
    <x v="0"/>
    <x v="6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05"/>
    <s v="US"/>
    <s v="USD"/>
    <x v="3480"/>
    <x v="3492"/>
    <b v="0"/>
    <n v="35"/>
    <x v="0"/>
    <x v="6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00"/>
    <s v="US"/>
    <s v="USD"/>
    <x v="3481"/>
    <x v="3493"/>
    <b v="0"/>
    <n v="29"/>
    <x v="0"/>
    <x v="6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00"/>
    <s v="US"/>
    <s v="USD"/>
    <x v="3482"/>
    <x v="3494"/>
    <b v="0"/>
    <n v="13"/>
    <x v="0"/>
    <x v="6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07"/>
    <s v="CA"/>
    <s v="CAD"/>
    <x v="3483"/>
    <x v="3495"/>
    <b v="0"/>
    <n v="72"/>
    <x v="0"/>
    <x v="6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24"/>
    <s v="US"/>
    <s v="USD"/>
    <x v="3484"/>
    <x v="3496"/>
    <b v="0"/>
    <n v="78"/>
    <x v="0"/>
    <x v="6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09"/>
    <s v="US"/>
    <s v="USD"/>
    <x v="3485"/>
    <x v="3497"/>
    <b v="0"/>
    <n v="49"/>
    <x v="0"/>
    <x v="6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02"/>
    <s v="CA"/>
    <s v="CAD"/>
    <x v="3486"/>
    <x v="3498"/>
    <b v="0"/>
    <n v="42"/>
    <x v="0"/>
    <x v="6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n v="106"/>
    <s v="US"/>
    <s v="USD"/>
    <x v="3487"/>
    <x v="3499"/>
    <b v="0"/>
    <n v="35"/>
    <x v="0"/>
    <x v="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06"/>
    <s v="US"/>
    <s v="USD"/>
    <x v="3488"/>
    <x v="3500"/>
    <b v="0"/>
    <n v="42"/>
    <x v="0"/>
    <x v="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01"/>
    <s v="GB"/>
    <s v="GBP"/>
    <x v="3489"/>
    <x v="3501"/>
    <b v="0"/>
    <n v="42"/>
    <x v="0"/>
    <x v="6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n v="105"/>
    <s v="US"/>
    <s v="USD"/>
    <x v="3490"/>
    <x v="3502"/>
    <b v="0"/>
    <n v="31"/>
    <x v="0"/>
    <x v="6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n v="108"/>
    <s v="GB"/>
    <s v="GBP"/>
    <x v="3491"/>
    <x v="3503"/>
    <b v="0"/>
    <n v="38"/>
    <x v="0"/>
    <x v="6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00"/>
    <s v="US"/>
    <s v="USD"/>
    <x v="3492"/>
    <x v="3504"/>
    <b v="0"/>
    <n v="8"/>
    <x v="0"/>
    <x v="6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04"/>
    <s v="US"/>
    <s v="USD"/>
    <x v="3493"/>
    <x v="3505"/>
    <b v="0"/>
    <n v="39"/>
    <x v="0"/>
    <x v="6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2"/>
    <s v="US"/>
    <s v="USD"/>
    <x v="3494"/>
    <x v="3506"/>
    <b v="0"/>
    <n v="29"/>
    <x v="0"/>
    <x v="6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n v="104"/>
    <s v="US"/>
    <s v="USD"/>
    <x v="3495"/>
    <x v="3507"/>
    <b v="0"/>
    <n v="72"/>
    <x v="0"/>
    <x v="6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n v="180"/>
    <s v="GB"/>
    <s v="GBP"/>
    <x v="3496"/>
    <x v="3508"/>
    <b v="0"/>
    <n v="15"/>
    <x v="0"/>
    <x v="6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06"/>
    <s v="US"/>
    <s v="USD"/>
    <x v="3497"/>
    <x v="3509"/>
    <b v="0"/>
    <n v="33"/>
    <x v="0"/>
    <x v="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01"/>
    <s v="US"/>
    <s v="USD"/>
    <x v="3498"/>
    <x v="3510"/>
    <b v="0"/>
    <n v="15"/>
    <x v="0"/>
    <x v="6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n v="101"/>
    <s v="GB"/>
    <s v="GBP"/>
    <x v="3499"/>
    <x v="3511"/>
    <b v="0"/>
    <n v="19"/>
    <x v="0"/>
    <x v="6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n v="100"/>
    <s v="GB"/>
    <s v="GBP"/>
    <x v="3500"/>
    <x v="3512"/>
    <b v="0"/>
    <n v="17"/>
    <x v="0"/>
    <x v="6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18"/>
    <s v="US"/>
    <s v="USD"/>
    <x v="3501"/>
    <x v="3513"/>
    <b v="0"/>
    <n v="44"/>
    <x v="0"/>
    <x v="6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10"/>
    <s v="US"/>
    <s v="USD"/>
    <x v="3502"/>
    <x v="3514"/>
    <b v="0"/>
    <n v="10"/>
    <x v="0"/>
    <x v="6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n v="103"/>
    <s v="US"/>
    <s v="USD"/>
    <x v="3503"/>
    <x v="3515"/>
    <b v="0"/>
    <n v="46"/>
    <x v="0"/>
    <x v="6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n v="100"/>
    <s v="US"/>
    <s v="USD"/>
    <x v="3504"/>
    <x v="3516"/>
    <b v="0"/>
    <n v="11"/>
    <x v="0"/>
    <x v="6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n v="100"/>
    <s v="GB"/>
    <s v="GBP"/>
    <x v="3505"/>
    <x v="3517"/>
    <b v="0"/>
    <n v="13"/>
    <x v="0"/>
    <x v="6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n v="110"/>
    <s v="US"/>
    <s v="USD"/>
    <x v="3506"/>
    <x v="3518"/>
    <b v="0"/>
    <n v="33"/>
    <x v="0"/>
    <x v="6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n v="101"/>
    <s v="GB"/>
    <s v="GBP"/>
    <x v="3507"/>
    <x v="3519"/>
    <b v="0"/>
    <n v="28"/>
    <x v="0"/>
    <x v="6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n v="101"/>
    <s v="GB"/>
    <s v="GBP"/>
    <x v="3508"/>
    <x v="3520"/>
    <b v="0"/>
    <n v="21"/>
    <x v="0"/>
    <x v="6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69"/>
    <s v="US"/>
    <s v="USD"/>
    <x v="3509"/>
    <x v="3521"/>
    <b v="0"/>
    <n v="13"/>
    <x v="0"/>
    <x v="6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00"/>
    <s v="GB"/>
    <s v="GBP"/>
    <x v="3510"/>
    <x v="3522"/>
    <b v="0"/>
    <n v="34"/>
    <x v="0"/>
    <x v="6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n v="114"/>
    <s v="GB"/>
    <s v="GBP"/>
    <x v="3511"/>
    <x v="3523"/>
    <b v="0"/>
    <n v="80"/>
    <x v="0"/>
    <x v="6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n v="102"/>
    <s v="US"/>
    <s v="USD"/>
    <x v="3512"/>
    <x v="3524"/>
    <b v="0"/>
    <n v="74"/>
    <x v="0"/>
    <x v="6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06"/>
    <s v="US"/>
    <s v="USD"/>
    <x v="3453"/>
    <x v="3525"/>
    <b v="0"/>
    <n v="7"/>
    <x v="0"/>
    <x v="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02"/>
    <s v="US"/>
    <s v="USD"/>
    <x v="3513"/>
    <x v="3526"/>
    <b v="0"/>
    <n v="34"/>
    <x v="0"/>
    <x v="6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17"/>
    <s v="US"/>
    <s v="USD"/>
    <x v="3514"/>
    <x v="3527"/>
    <b v="0"/>
    <n v="86"/>
    <x v="0"/>
    <x v="6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01"/>
    <s v="GB"/>
    <s v="GBP"/>
    <x v="3515"/>
    <x v="3528"/>
    <b v="0"/>
    <n v="37"/>
    <x v="0"/>
    <x v="6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32"/>
    <s v="US"/>
    <s v="USD"/>
    <x v="3516"/>
    <x v="3529"/>
    <b v="0"/>
    <n v="18"/>
    <x v="0"/>
    <x v="6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00"/>
    <s v="GB"/>
    <s v="GBP"/>
    <x v="3517"/>
    <x v="3530"/>
    <b v="0"/>
    <n v="22"/>
    <x v="0"/>
    <x v="6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n v="128"/>
    <s v="US"/>
    <s v="USD"/>
    <x v="3518"/>
    <x v="3531"/>
    <b v="0"/>
    <n v="26"/>
    <x v="0"/>
    <x v="6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19"/>
    <s v="US"/>
    <s v="USD"/>
    <x v="3519"/>
    <x v="3532"/>
    <b v="0"/>
    <n v="27"/>
    <x v="0"/>
    <x v="6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26"/>
    <s v="US"/>
    <s v="USD"/>
    <x v="3520"/>
    <x v="3533"/>
    <b v="0"/>
    <n v="8"/>
    <x v="0"/>
    <x v="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n v="156"/>
    <s v="US"/>
    <s v="USD"/>
    <x v="3521"/>
    <x v="3534"/>
    <b v="0"/>
    <n v="204"/>
    <x v="0"/>
    <x v="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n v="103"/>
    <s v="GB"/>
    <s v="GBP"/>
    <x v="1804"/>
    <x v="3535"/>
    <b v="0"/>
    <n v="46"/>
    <x v="0"/>
    <x v="6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53"/>
    <s v="GB"/>
    <s v="GBP"/>
    <x v="3522"/>
    <x v="3536"/>
    <b v="0"/>
    <n v="17"/>
    <x v="0"/>
    <x v="6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80"/>
    <s v="CA"/>
    <s v="CAD"/>
    <x v="3523"/>
    <x v="3537"/>
    <b v="0"/>
    <n v="28"/>
    <x v="0"/>
    <x v="6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28"/>
    <s v="GB"/>
    <s v="GBP"/>
    <x v="3524"/>
    <x v="3538"/>
    <b v="0"/>
    <n v="83"/>
    <x v="0"/>
    <x v="6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n v="120"/>
    <s v="US"/>
    <s v="USD"/>
    <x v="3525"/>
    <x v="3539"/>
    <b v="0"/>
    <n v="13"/>
    <x v="0"/>
    <x v="6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23"/>
    <s v="GB"/>
    <s v="GBP"/>
    <x v="3526"/>
    <x v="3540"/>
    <b v="0"/>
    <n v="8"/>
    <x v="0"/>
    <x v="6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05"/>
    <s v="GB"/>
    <s v="GBP"/>
    <x v="3527"/>
    <x v="3541"/>
    <b v="0"/>
    <n v="32"/>
    <x v="0"/>
    <x v="6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n v="102"/>
    <s v="US"/>
    <s v="USD"/>
    <x v="3528"/>
    <x v="3542"/>
    <b v="0"/>
    <n v="85"/>
    <x v="0"/>
    <x v="6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05"/>
    <s v="DE"/>
    <s v="EUR"/>
    <x v="3529"/>
    <x v="3543"/>
    <b v="0"/>
    <n v="29"/>
    <x v="0"/>
    <x v="6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n v="100"/>
    <s v="US"/>
    <s v="USD"/>
    <x v="3530"/>
    <x v="3544"/>
    <b v="0"/>
    <n v="24"/>
    <x v="0"/>
    <x v="6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00"/>
    <s v="US"/>
    <s v="USD"/>
    <x v="3531"/>
    <x v="3545"/>
    <b v="0"/>
    <n v="8"/>
    <x v="0"/>
    <x v="6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02"/>
    <s v="US"/>
    <s v="USD"/>
    <x v="3532"/>
    <x v="3546"/>
    <b v="0"/>
    <n v="19"/>
    <x v="0"/>
    <x v="6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4"/>
    <s v="US"/>
    <s v="USD"/>
    <x v="3533"/>
    <x v="3547"/>
    <b v="0"/>
    <n v="336"/>
    <x v="0"/>
    <x v="6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n v="102"/>
    <s v="US"/>
    <s v="USD"/>
    <x v="3534"/>
    <x v="3548"/>
    <b v="0"/>
    <n v="13"/>
    <x v="0"/>
    <x v="6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n v="102"/>
    <s v="GB"/>
    <s v="GBP"/>
    <x v="3535"/>
    <x v="3549"/>
    <b v="0"/>
    <n v="42"/>
    <x v="0"/>
    <x v="6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n v="105"/>
    <s v="GB"/>
    <s v="GBP"/>
    <x v="3536"/>
    <x v="3550"/>
    <b v="0"/>
    <n v="64"/>
    <x v="0"/>
    <x v="6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02"/>
    <s v="US"/>
    <s v="USD"/>
    <x v="3537"/>
    <x v="3551"/>
    <b v="0"/>
    <n v="25"/>
    <x v="0"/>
    <x v="6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00"/>
    <s v="GB"/>
    <s v="GBP"/>
    <x v="3538"/>
    <x v="3552"/>
    <b v="0"/>
    <n v="20"/>
    <x v="0"/>
    <x v="6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n v="106"/>
    <s v="US"/>
    <s v="USD"/>
    <x v="3539"/>
    <x v="3553"/>
    <b v="0"/>
    <n v="104"/>
    <x v="0"/>
    <x v="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n v="113"/>
    <s v="US"/>
    <s v="USD"/>
    <x v="3540"/>
    <x v="3554"/>
    <b v="0"/>
    <n v="53"/>
    <x v="0"/>
    <x v="6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00"/>
    <s v="IT"/>
    <s v="EUR"/>
    <x v="3541"/>
    <x v="3555"/>
    <b v="0"/>
    <n v="14"/>
    <x v="0"/>
    <x v="6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n v="100"/>
    <s v="GB"/>
    <s v="GBP"/>
    <x v="3542"/>
    <x v="3556"/>
    <b v="0"/>
    <n v="20"/>
    <x v="0"/>
    <x v="6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00"/>
    <s v="US"/>
    <s v="USD"/>
    <x v="3543"/>
    <x v="3557"/>
    <b v="0"/>
    <n v="558"/>
    <x v="0"/>
    <x v="6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n v="144"/>
    <s v="GB"/>
    <s v="GBP"/>
    <x v="3544"/>
    <x v="3558"/>
    <b v="0"/>
    <n v="22"/>
    <x v="0"/>
    <x v="6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04"/>
    <s v="AU"/>
    <s v="AUD"/>
    <x v="3545"/>
    <x v="3559"/>
    <b v="0"/>
    <n v="24"/>
    <x v="0"/>
    <x v="6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08"/>
    <s v="CA"/>
    <s v="CAD"/>
    <x v="3546"/>
    <x v="3560"/>
    <b v="0"/>
    <n v="74"/>
    <x v="0"/>
    <x v="6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02"/>
    <s v="US"/>
    <s v="USD"/>
    <x v="3547"/>
    <x v="3561"/>
    <b v="0"/>
    <n v="54"/>
    <x v="0"/>
    <x v="6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49"/>
    <s v="GB"/>
    <s v="GBP"/>
    <x v="3548"/>
    <x v="3562"/>
    <b v="0"/>
    <n v="31"/>
    <x v="0"/>
    <x v="6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05"/>
    <s v="GB"/>
    <s v="GBP"/>
    <x v="3549"/>
    <x v="3563"/>
    <b v="0"/>
    <n v="25"/>
    <x v="0"/>
    <x v="6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n v="101"/>
    <s v="GB"/>
    <s v="GBP"/>
    <x v="3550"/>
    <x v="3564"/>
    <b v="0"/>
    <n v="17"/>
    <x v="0"/>
    <x v="6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31"/>
    <s v="US"/>
    <s v="USD"/>
    <x v="3551"/>
    <x v="3565"/>
    <b v="0"/>
    <n v="12"/>
    <x v="0"/>
    <x v="6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05"/>
    <s v="GB"/>
    <s v="GBP"/>
    <x v="3552"/>
    <x v="3566"/>
    <b v="0"/>
    <n v="38"/>
    <x v="0"/>
    <x v="6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09"/>
    <s v="GB"/>
    <s v="GBP"/>
    <x v="3553"/>
    <x v="3567"/>
    <b v="0"/>
    <n v="41"/>
    <x v="0"/>
    <x v="6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11"/>
    <s v="US"/>
    <s v="USD"/>
    <x v="3554"/>
    <x v="3568"/>
    <b v="0"/>
    <n v="19"/>
    <x v="0"/>
    <x v="6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00"/>
    <s v="US"/>
    <s v="USD"/>
    <x v="3555"/>
    <x v="3569"/>
    <b v="0"/>
    <n v="41"/>
    <x v="0"/>
    <x v="6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n v="114"/>
    <s v="US"/>
    <s v="USD"/>
    <x v="3556"/>
    <x v="3570"/>
    <b v="0"/>
    <n v="26"/>
    <x v="0"/>
    <x v="6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n v="122"/>
    <s v="GB"/>
    <s v="GBP"/>
    <x v="3557"/>
    <x v="3571"/>
    <b v="0"/>
    <n v="25"/>
    <x v="0"/>
    <x v="6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n v="100"/>
    <s v="GB"/>
    <s v="GBP"/>
    <x v="3558"/>
    <x v="3572"/>
    <b v="0"/>
    <n v="9"/>
    <x v="0"/>
    <x v="6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n v="103"/>
    <s v="GB"/>
    <s v="GBP"/>
    <x v="3559"/>
    <x v="3573"/>
    <b v="0"/>
    <n v="78"/>
    <x v="0"/>
    <x v="6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06"/>
    <s v="US"/>
    <s v="USD"/>
    <x v="3560"/>
    <x v="3574"/>
    <b v="0"/>
    <n v="45"/>
    <x v="0"/>
    <x v="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01"/>
    <s v="US"/>
    <s v="USD"/>
    <x v="3561"/>
    <x v="3575"/>
    <b v="0"/>
    <n v="102"/>
    <x v="0"/>
    <x v="6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n v="100"/>
    <s v="US"/>
    <s v="USD"/>
    <x v="3562"/>
    <x v="3576"/>
    <b v="0"/>
    <n v="5"/>
    <x v="0"/>
    <x v="6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n v="130"/>
    <s v="US"/>
    <s v="USD"/>
    <x v="3563"/>
    <x v="3577"/>
    <b v="0"/>
    <n v="27"/>
    <x v="0"/>
    <x v="6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n v="100"/>
    <s v="GB"/>
    <s v="GBP"/>
    <x v="3564"/>
    <x v="3578"/>
    <b v="0"/>
    <n v="37"/>
    <x v="0"/>
    <x v="6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00"/>
    <s v="GB"/>
    <s v="GBP"/>
    <x v="3565"/>
    <x v="3579"/>
    <b v="0"/>
    <n v="14"/>
    <x v="0"/>
    <x v="6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n v="114"/>
    <s v="US"/>
    <s v="USD"/>
    <x v="3566"/>
    <x v="3580"/>
    <b v="0"/>
    <n v="27"/>
    <x v="0"/>
    <x v="6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00"/>
    <s v="GB"/>
    <s v="GBP"/>
    <x v="3567"/>
    <x v="3581"/>
    <b v="0"/>
    <n v="45"/>
    <x v="0"/>
    <x v="6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n v="287"/>
    <s v="US"/>
    <s v="USD"/>
    <x v="3568"/>
    <x v="3582"/>
    <b v="0"/>
    <n v="49"/>
    <x v="0"/>
    <x v="6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09"/>
    <s v="US"/>
    <s v="USD"/>
    <x v="3569"/>
    <x v="3583"/>
    <b v="0"/>
    <n v="24"/>
    <x v="0"/>
    <x v="6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16"/>
    <s v="GB"/>
    <s v="GBP"/>
    <x v="3570"/>
    <x v="3584"/>
    <b v="0"/>
    <n v="112"/>
    <x v="0"/>
    <x v="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n v="119"/>
    <s v="US"/>
    <s v="USD"/>
    <x v="3571"/>
    <x v="3585"/>
    <b v="0"/>
    <n v="23"/>
    <x v="0"/>
    <x v="6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n v="109"/>
    <s v="US"/>
    <s v="USD"/>
    <x v="3572"/>
    <x v="3586"/>
    <b v="0"/>
    <n v="54"/>
    <x v="0"/>
    <x v="6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n v="127"/>
    <s v="GB"/>
    <s v="GBP"/>
    <x v="3573"/>
    <x v="3587"/>
    <b v="0"/>
    <n v="28"/>
    <x v="0"/>
    <x v="6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n v="101"/>
    <s v="GB"/>
    <s v="GBP"/>
    <x v="3574"/>
    <x v="3588"/>
    <b v="0"/>
    <n v="11"/>
    <x v="0"/>
    <x v="6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28"/>
    <s v="US"/>
    <s v="USD"/>
    <x v="3575"/>
    <x v="3589"/>
    <b v="0"/>
    <n v="62"/>
    <x v="0"/>
    <x v="6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n v="100"/>
    <s v="GB"/>
    <s v="GBP"/>
    <x v="3576"/>
    <x v="3590"/>
    <b v="0"/>
    <n v="73"/>
    <x v="0"/>
    <x v="6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75"/>
    <s v="US"/>
    <s v="USD"/>
    <x v="3577"/>
    <x v="3591"/>
    <b v="0"/>
    <n v="18"/>
    <x v="0"/>
    <x v="6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n v="127"/>
    <s v="US"/>
    <s v="USD"/>
    <x v="3578"/>
    <x v="3592"/>
    <b v="0"/>
    <n v="35"/>
    <x v="0"/>
    <x v="6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11"/>
    <s v="US"/>
    <s v="USD"/>
    <x v="3579"/>
    <x v="3593"/>
    <b v="0"/>
    <n v="43"/>
    <x v="0"/>
    <x v="6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n v="126"/>
    <s v="US"/>
    <s v="USD"/>
    <x v="3580"/>
    <x v="3594"/>
    <b v="0"/>
    <n v="36"/>
    <x v="0"/>
    <x v="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n v="119"/>
    <s v="US"/>
    <s v="USD"/>
    <x v="3581"/>
    <x v="3595"/>
    <b v="0"/>
    <n v="62"/>
    <x v="0"/>
    <x v="6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08"/>
    <s v="CA"/>
    <s v="CAD"/>
    <x v="3582"/>
    <x v="3596"/>
    <b v="0"/>
    <n v="15"/>
    <x v="0"/>
    <x v="6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n v="103"/>
    <s v="US"/>
    <s v="USD"/>
    <x v="3583"/>
    <x v="3597"/>
    <b v="0"/>
    <n v="33"/>
    <x v="0"/>
    <x v="6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n v="110"/>
    <s v="US"/>
    <s v="USD"/>
    <x v="3584"/>
    <x v="3598"/>
    <b v="0"/>
    <n v="27"/>
    <x v="0"/>
    <x v="6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n v="202"/>
    <s v="US"/>
    <s v="USD"/>
    <x v="3585"/>
    <x v="3599"/>
    <b v="0"/>
    <n v="17"/>
    <x v="0"/>
    <x v="6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n v="130"/>
    <s v="US"/>
    <s v="USD"/>
    <x v="3586"/>
    <x v="3600"/>
    <b v="0"/>
    <n v="4"/>
    <x v="0"/>
    <x v="6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04"/>
    <s v="GB"/>
    <s v="GBP"/>
    <x v="3587"/>
    <x v="3601"/>
    <b v="0"/>
    <n v="53"/>
    <x v="0"/>
    <x v="6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00"/>
    <s v="US"/>
    <s v="USD"/>
    <x v="3588"/>
    <x v="3602"/>
    <b v="0"/>
    <n v="49"/>
    <x v="0"/>
    <x v="6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71"/>
    <s v="US"/>
    <s v="USD"/>
    <x v="3589"/>
    <x v="3603"/>
    <b v="0"/>
    <n v="57"/>
    <x v="0"/>
    <x v="6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13"/>
    <s v="US"/>
    <s v="USD"/>
    <x v="3590"/>
    <x v="3604"/>
    <b v="0"/>
    <n v="69"/>
    <x v="0"/>
    <x v="6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84"/>
    <s v="GB"/>
    <s v="GBP"/>
    <x v="3591"/>
    <x v="3605"/>
    <b v="0"/>
    <n v="15"/>
    <x v="0"/>
    <x v="6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30"/>
    <s v="GB"/>
    <s v="GBP"/>
    <x v="3592"/>
    <x v="3606"/>
    <b v="0"/>
    <n v="64"/>
    <x v="0"/>
    <x v="6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n v="105"/>
    <s v="GB"/>
    <s v="GBP"/>
    <x v="3593"/>
    <x v="3607"/>
    <b v="0"/>
    <n v="20"/>
    <x v="0"/>
    <x v="6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n v="100"/>
    <s v="GB"/>
    <s v="GBP"/>
    <x v="3594"/>
    <x v="3608"/>
    <b v="0"/>
    <n v="27"/>
    <x v="0"/>
    <x v="6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53"/>
    <s v="GB"/>
    <s v="GBP"/>
    <x v="3595"/>
    <x v="3609"/>
    <b v="0"/>
    <n v="21"/>
    <x v="0"/>
    <x v="6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62"/>
    <s v="GB"/>
    <s v="GBP"/>
    <x v="3596"/>
    <x v="3610"/>
    <b v="0"/>
    <n v="31"/>
    <x v="0"/>
    <x v="6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36"/>
    <s v="GB"/>
    <s v="GBP"/>
    <x v="3597"/>
    <x v="3611"/>
    <b v="0"/>
    <n v="51"/>
    <x v="0"/>
    <x v="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44"/>
    <s v="CA"/>
    <s v="CAD"/>
    <x v="3598"/>
    <x v="3612"/>
    <b v="0"/>
    <n v="57"/>
    <x v="0"/>
    <x v="6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n v="100"/>
    <s v="US"/>
    <s v="USD"/>
    <x v="3599"/>
    <x v="3613"/>
    <b v="0"/>
    <n v="20"/>
    <x v="0"/>
    <x v="6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n v="101"/>
    <s v="US"/>
    <s v="USD"/>
    <x v="3600"/>
    <x v="3614"/>
    <b v="0"/>
    <n v="71"/>
    <x v="0"/>
    <x v="6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07"/>
    <s v="GB"/>
    <s v="GBP"/>
    <x v="3601"/>
    <x v="3615"/>
    <b v="0"/>
    <n v="72"/>
    <x v="0"/>
    <x v="6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25"/>
    <s v="GB"/>
    <s v="GBP"/>
    <x v="3602"/>
    <x v="3616"/>
    <b v="0"/>
    <n v="45"/>
    <x v="0"/>
    <x v="6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19"/>
    <s v="GB"/>
    <s v="GBP"/>
    <x v="3603"/>
    <x v="3617"/>
    <b v="0"/>
    <n v="51"/>
    <x v="0"/>
    <x v="6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01"/>
    <s v="GB"/>
    <s v="GBP"/>
    <x v="3604"/>
    <x v="3618"/>
    <b v="0"/>
    <n v="56"/>
    <x v="0"/>
    <x v="6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13"/>
    <s v="US"/>
    <s v="USD"/>
    <x v="3605"/>
    <x v="3619"/>
    <b v="0"/>
    <n v="17"/>
    <x v="0"/>
    <x v="6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05"/>
    <s v="US"/>
    <s v="USD"/>
    <x v="3606"/>
    <x v="3620"/>
    <b v="0"/>
    <n v="197"/>
    <x v="0"/>
    <x v="6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n v="110"/>
    <s v="US"/>
    <s v="USD"/>
    <x v="3607"/>
    <x v="3621"/>
    <b v="0"/>
    <n v="70"/>
    <x v="0"/>
    <x v="6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n v="100"/>
    <s v="US"/>
    <s v="USD"/>
    <x v="3608"/>
    <x v="3622"/>
    <b v="0"/>
    <n v="21"/>
    <x v="0"/>
    <x v="6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n v="120"/>
    <s v="US"/>
    <s v="USD"/>
    <x v="3609"/>
    <x v="3623"/>
    <b v="0"/>
    <n v="34"/>
    <x v="0"/>
    <x v="6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05"/>
    <s v="US"/>
    <s v="USD"/>
    <x v="3610"/>
    <x v="3624"/>
    <b v="0"/>
    <n v="39"/>
    <x v="0"/>
    <x v="6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03"/>
    <s v="GB"/>
    <s v="GBP"/>
    <x v="3611"/>
    <x v="3625"/>
    <b v="0"/>
    <n v="78"/>
    <x v="0"/>
    <x v="6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n v="102"/>
    <s v="GB"/>
    <s v="GBP"/>
    <x v="3612"/>
    <x v="3626"/>
    <b v="0"/>
    <n v="48"/>
    <x v="0"/>
    <x v="6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00"/>
    <s v="US"/>
    <s v="USD"/>
    <x v="3613"/>
    <x v="3627"/>
    <b v="0"/>
    <n v="29"/>
    <x v="0"/>
    <x v="6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x v="3614"/>
    <x v="3628"/>
    <b v="0"/>
    <n v="0"/>
    <x v="1"/>
    <x v="4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0"/>
    <s v="US"/>
    <s v="USD"/>
    <x v="3615"/>
    <x v="3629"/>
    <b v="0"/>
    <n v="2"/>
    <x v="1"/>
    <x v="4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n v="0"/>
    <s v="GB"/>
    <s v="GBP"/>
    <x v="3616"/>
    <x v="3630"/>
    <b v="0"/>
    <n v="1"/>
    <x v="1"/>
    <x v="4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51"/>
    <s v="US"/>
    <s v="USD"/>
    <x v="3617"/>
    <x v="3631"/>
    <b v="0"/>
    <n v="59"/>
    <x v="1"/>
    <x v="40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20"/>
    <s v="GB"/>
    <s v="GBP"/>
    <x v="3618"/>
    <x v="3632"/>
    <b v="0"/>
    <n v="1"/>
    <x v="1"/>
    <x v="4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n v="35"/>
    <s v="US"/>
    <s v="USD"/>
    <x v="3619"/>
    <x v="3633"/>
    <b v="0"/>
    <n v="31"/>
    <x v="1"/>
    <x v="40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"/>
    <s v="CA"/>
    <s v="CAD"/>
    <x v="3620"/>
    <x v="3634"/>
    <b v="0"/>
    <n v="18"/>
    <x v="1"/>
    <x v="40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n v="36"/>
    <s v="US"/>
    <s v="USD"/>
    <x v="3621"/>
    <x v="3635"/>
    <b v="0"/>
    <n v="10"/>
    <x v="1"/>
    <x v="40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x v="3622"/>
    <x v="3636"/>
    <b v="0"/>
    <n v="0"/>
    <x v="1"/>
    <x v="4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31"/>
    <s v="US"/>
    <s v="USD"/>
    <x v="3623"/>
    <x v="3637"/>
    <b v="0"/>
    <n v="14"/>
    <x v="1"/>
    <x v="40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n v="7"/>
    <s v="CA"/>
    <s v="CAD"/>
    <x v="3624"/>
    <x v="3638"/>
    <b v="0"/>
    <n v="2"/>
    <x v="1"/>
    <x v="40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n v="0"/>
    <s v="US"/>
    <s v="USD"/>
    <x v="3625"/>
    <x v="3639"/>
    <b v="0"/>
    <n v="1"/>
    <x v="1"/>
    <x v="4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6"/>
    <s v="US"/>
    <s v="USD"/>
    <x v="3626"/>
    <x v="3640"/>
    <b v="0"/>
    <n v="3"/>
    <x v="1"/>
    <x v="40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x v="3627"/>
    <x v="3641"/>
    <b v="0"/>
    <n v="0"/>
    <x v="1"/>
    <x v="4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n v="2"/>
    <s v="DE"/>
    <s v="EUR"/>
    <x v="3628"/>
    <x v="3642"/>
    <b v="0"/>
    <n v="2"/>
    <x v="1"/>
    <x v="40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x v="3629"/>
    <x v="3643"/>
    <b v="0"/>
    <n v="0"/>
    <x v="1"/>
    <x v="4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n v="16"/>
    <s v="US"/>
    <s v="USD"/>
    <x v="3630"/>
    <x v="3644"/>
    <b v="0"/>
    <n v="12"/>
    <x v="1"/>
    <x v="40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n v="0"/>
    <s v="CA"/>
    <s v="CAD"/>
    <x v="3631"/>
    <x v="3645"/>
    <b v="0"/>
    <n v="1"/>
    <x v="1"/>
    <x v="4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n v="5"/>
    <s v="US"/>
    <s v="USD"/>
    <x v="3632"/>
    <x v="3646"/>
    <b v="0"/>
    <n v="8"/>
    <x v="1"/>
    <x v="40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6"/>
    <s v="GB"/>
    <s v="GBP"/>
    <x v="3633"/>
    <x v="3647"/>
    <b v="0"/>
    <n v="2"/>
    <x v="1"/>
    <x v="40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n v="100"/>
    <s v="US"/>
    <s v="USD"/>
    <x v="3634"/>
    <x v="3648"/>
    <b v="0"/>
    <n v="73"/>
    <x v="0"/>
    <x v="6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04"/>
    <s v="CA"/>
    <s v="CAD"/>
    <x v="3635"/>
    <x v="3649"/>
    <b v="0"/>
    <n v="8"/>
    <x v="0"/>
    <x v="6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00"/>
    <s v="GB"/>
    <s v="GBP"/>
    <x v="3636"/>
    <x v="3650"/>
    <b v="0"/>
    <n v="17"/>
    <x v="0"/>
    <x v="6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04"/>
    <s v="US"/>
    <s v="USD"/>
    <x v="3637"/>
    <x v="3651"/>
    <b v="0"/>
    <n v="9"/>
    <x v="0"/>
    <x v="6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51"/>
    <s v="CA"/>
    <s v="CAD"/>
    <x v="3638"/>
    <x v="3652"/>
    <b v="0"/>
    <n v="17"/>
    <x v="0"/>
    <x v="6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n v="101"/>
    <s v="GB"/>
    <s v="GBP"/>
    <x v="3639"/>
    <x v="3653"/>
    <b v="0"/>
    <n v="33"/>
    <x v="0"/>
    <x v="6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74"/>
    <s v="GB"/>
    <s v="GBP"/>
    <x v="3640"/>
    <x v="3654"/>
    <b v="0"/>
    <n v="38"/>
    <x v="0"/>
    <x v="6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16"/>
    <s v="US"/>
    <s v="USD"/>
    <x v="3641"/>
    <x v="3655"/>
    <b v="0"/>
    <n v="79"/>
    <x v="0"/>
    <x v="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06"/>
    <s v="CH"/>
    <s v="CHF"/>
    <x v="3642"/>
    <x v="3656"/>
    <b v="0"/>
    <n v="46"/>
    <x v="0"/>
    <x v="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1"/>
    <s v="DK"/>
    <s v="DKK"/>
    <x v="3643"/>
    <x v="3657"/>
    <b v="0"/>
    <n v="20"/>
    <x v="0"/>
    <x v="6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n v="101"/>
    <s v="US"/>
    <s v="USD"/>
    <x v="3644"/>
    <x v="3658"/>
    <b v="0"/>
    <n v="20"/>
    <x v="0"/>
    <x v="6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n v="102"/>
    <s v="US"/>
    <s v="USD"/>
    <x v="3645"/>
    <x v="3659"/>
    <b v="0"/>
    <n v="13"/>
    <x v="0"/>
    <x v="6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00"/>
    <s v="GB"/>
    <s v="GBP"/>
    <x v="3646"/>
    <x v="3660"/>
    <b v="0"/>
    <n v="22"/>
    <x v="0"/>
    <x v="6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11"/>
    <s v="US"/>
    <s v="USD"/>
    <x v="3647"/>
    <x v="3661"/>
    <b v="0"/>
    <n v="36"/>
    <x v="0"/>
    <x v="6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01"/>
    <s v="CA"/>
    <s v="CAD"/>
    <x v="3648"/>
    <x v="3662"/>
    <b v="0"/>
    <n v="40"/>
    <x v="0"/>
    <x v="6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04"/>
    <s v="GB"/>
    <s v="GBP"/>
    <x v="3649"/>
    <x v="3663"/>
    <b v="0"/>
    <n v="9"/>
    <x v="0"/>
    <x v="6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n v="109"/>
    <s v="US"/>
    <s v="USD"/>
    <x v="3650"/>
    <x v="3664"/>
    <b v="0"/>
    <n v="19"/>
    <x v="0"/>
    <x v="6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15"/>
    <s v="FR"/>
    <s v="EUR"/>
    <x v="3651"/>
    <x v="3665"/>
    <b v="0"/>
    <n v="14"/>
    <x v="0"/>
    <x v="6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n v="100"/>
    <s v="US"/>
    <s v="USD"/>
    <x v="3652"/>
    <x v="3666"/>
    <b v="0"/>
    <n v="38"/>
    <x v="0"/>
    <x v="6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03"/>
    <s v="GB"/>
    <s v="GBP"/>
    <x v="3653"/>
    <x v="3667"/>
    <b v="0"/>
    <n v="58"/>
    <x v="0"/>
    <x v="6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04"/>
    <s v="US"/>
    <s v="USD"/>
    <x v="3654"/>
    <x v="3668"/>
    <b v="0"/>
    <n v="28"/>
    <x v="0"/>
    <x v="6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38"/>
    <s v="GB"/>
    <s v="GBP"/>
    <x v="3655"/>
    <x v="3669"/>
    <b v="0"/>
    <n v="17"/>
    <x v="0"/>
    <x v="6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10"/>
    <s v="GB"/>
    <s v="GBP"/>
    <x v="3656"/>
    <x v="3670"/>
    <b v="0"/>
    <n v="12"/>
    <x v="0"/>
    <x v="6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n v="101"/>
    <s v="US"/>
    <s v="USD"/>
    <x v="3657"/>
    <x v="3671"/>
    <b v="0"/>
    <n v="40"/>
    <x v="0"/>
    <x v="6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02"/>
    <s v="GB"/>
    <s v="GBP"/>
    <x v="3658"/>
    <x v="3672"/>
    <b v="0"/>
    <n v="57"/>
    <x v="0"/>
    <x v="6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n v="114"/>
    <s v="GB"/>
    <s v="GBP"/>
    <x v="3659"/>
    <x v="3673"/>
    <b v="0"/>
    <n v="114"/>
    <x v="0"/>
    <x v="6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00"/>
    <s v="DE"/>
    <s v="EUR"/>
    <x v="3660"/>
    <x v="3674"/>
    <b v="0"/>
    <n v="31"/>
    <x v="0"/>
    <x v="6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n v="140"/>
    <s v="GB"/>
    <s v="GBP"/>
    <x v="3661"/>
    <x v="3675"/>
    <b v="0"/>
    <n v="3"/>
    <x v="0"/>
    <x v="6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29"/>
    <s v="US"/>
    <s v="USD"/>
    <x v="3662"/>
    <x v="3676"/>
    <b v="0"/>
    <n v="16"/>
    <x v="0"/>
    <x v="6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n v="103"/>
    <s v="US"/>
    <s v="USD"/>
    <x v="3663"/>
    <x v="3677"/>
    <b v="0"/>
    <n v="199"/>
    <x v="0"/>
    <x v="6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n v="103"/>
    <s v="GB"/>
    <s v="GBP"/>
    <x v="3664"/>
    <x v="3678"/>
    <b v="0"/>
    <n v="31"/>
    <x v="0"/>
    <x v="6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10"/>
    <s v="US"/>
    <s v="USD"/>
    <x v="3665"/>
    <x v="3679"/>
    <b v="0"/>
    <n v="30"/>
    <x v="0"/>
    <x v="6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13"/>
    <s v="US"/>
    <s v="USD"/>
    <x v="3666"/>
    <x v="3680"/>
    <b v="0"/>
    <n v="34"/>
    <x v="0"/>
    <x v="6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12"/>
    <s v="US"/>
    <s v="USD"/>
    <x v="3667"/>
    <x v="3681"/>
    <b v="0"/>
    <n v="18"/>
    <x v="0"/>
    <x v="6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39"/>
    <s v="US"/>
    <s v="USD"/>
    <x v="3668"/>
    <x v="3682"/>
    <b v="0"/>
    <n v="67"/>
    <x v="0"/>
    <x v="6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n v="111"/>
    <s v="US"/>
    <s v="USD"/>
    <x v="3669"/>
    <x v="3683"/>
    <b v="0"/>
    <n v="66"/>
    <x v="0"/>
    <x v="6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n v="139"/>
    <s v="US"/>
    <s v="USD"/>
    <x v="3670"/>
    <x v="3684"/>
    <b v="0"/>
    <n v="23"/>
    <x v="0"/>
    <x v="6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06"/>
    <s v="US"/>
    <s v="USD"/>
    <x v="3671"/>
    <x v="3685"/>
    <b v="0"/>
    <n v="126"/>
    <x v="0"/>
    <x v="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n v="101"/>
    <s v="US"/>
    <s v="USD"/>
    <x v="3672"/>
    <x v="3686"/>
    <b v="0"/>
    <n v="6"/>
    <x v="0"/>
    <x v="6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00"/>
    <s v="US"/>
    <s v="USD"/>
    <x v="3673"/>
    <x v="3687"/>
    <b v="0"/>
    <n v="25"/>
    <x v="0"/>
    <x v="6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n v="109"/>
    <s v="GB"/>
    <s v="GBP"/>
    <x v="3674"/>
    <x v="3688"/>
    <b v="0"/>
    <n v="39"/>
    <x v="0"/>
    <x v="6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n v="118"/>
    <s v="US"/>
    <s v="USD"/>
    <x v="3675"/>
    <x v="3689"/>
    <b v="0"/>
    <n v="62"/>
    <x v="0"/>
    <x v="6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n v="120"/>
    <s v="US"/>
    <s v="USD"/>
    <x v="3676"/>
    <x v="3690"/>
    <b v="0"/>
    <n v="31"/>
    <x v="0"/>
    <x v="6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n v="128"/>
    <s v="US"/>
    <s v="USD"/>
    <x v="3677"/>
    <x v="3691"/>
    <b v="0"/>
    <n v="274"/>
    <x v="0"/>
    <x v="6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n v="126"/>
    <s v="US"/>
    <s v="USD"/>
    <x v="3678"/>
    <x v="3692"/>
    <b v="0"/>
    <n v="17"/>
    <x v="0"/>
    <x v="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29"/>
    <s v="GB"/>
    <s v="GBP"/>
    <x v="3679"/>
    <x v="3693"/>
    <b v="0"/>
    <n v="14"/>
    <x v="0"/>
    <x v="6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07"/>
    <s v="US"/>
    <s v="USD"/>
    <x v="3680"/>
    <x v="3694"/>
    <b v="0"/>
    <n v="60"/>
    <x v="0"/>
    <x v="6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00"/>
    <s v="US"/>
    <s v="USD"/>
    <x v="3681"/>
    <x v="3695"/>
    <b v="0"/>
    <n v="33"/>
    <x v="0"/>
    <x v="6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55"/>
    <s v="GB"/>
    <s v="GBP"/>
    <x v="3682"/>
    <x v="3696"/>
    <b v="0"/>
    <n v="78"/>
    <x v="0"/>
    <x v="6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n v="108"/>
    <s v="GB"/>
    <s v="GBP"/>
    <x v="3683"/>
    <x v="3697"/>
    <b v="0"/>
    <n v="30"/>
    <x v="0"/>
    <x v="6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n v="111"/>
    <s v="US"/>
    <s v="USD"/>
    <x v="3684"/>
    <x v="3698"/>
    <b v="0"/>
    <n v="136"/>
    <x v="0"/>
    <x v="6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01"/>
    <s v="US"/>
    <s v="USD"/>
    <x v="3685"/>
    <x v="3699"/>
    <b v="0"/>
    <n v="40"/>
    <x v="0"/>
    <x v="6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n v="121"/>
    <s v="US"/>
    <s v="USD"/>
    <x v="3686"/>
    <x v="3700"/>
    <b v="0"/>
    <n v="18"/>
    <x v="0"/>
    <x v="6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n v="100"/>
    <s v="GB"/>
    <s v="GBP"/>
    <x v="3687"/>
    <x v="3701"/>
    <b v="0"/>
    <n v="39"/>
    <x v="0"/>
    <x v="6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09"/>
    <s v="GB"/>
    <s v="GBP"/>
    <x v="3688"/>
    <x v="3702"/>
    <b v="0"/>
    <n v="21"/>
    <x v="0"/>
    <x v="6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23"/>
    <s v="US"/>
    <s v="USD"/>
    <x v="3689"/>
    <x v="3703"/>
    <b v="0"/>
    <n v="30"/>
    <x v="0"/>
    <x v="6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36"/>
    <s v="GB"/>
    <s v="GBP"/>
    <x v="3690"/>
    <x v="3704"/>
    <b v="0"/>
    <n v="27"/>
    <x v="0"/>
    <x v="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03"/>
    <s v="US"/>
    <s v="USD"/>
    <x v="3691"/>
    <x v="3705"/>
    <b v="0"/>
    <n v="35"/>
    <x v="0"/>
    <x v="6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n v="121"/>
    <s v="US"/>
    <s v="USD"/>
    <x v="3692"/>
    <x v="3706"/>
    <b v="0"/>
    <n v="13"/>
    <x v="0"/>
    <x v="6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n v="186"/>
    <s v="US"/>
    <s v="USD"/>
    <x v="3693"/>
    <x v="3707"/>
    <b v="0"/>
    <n v="23"/>
    <x v="0"/>
    <x v="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n v="300"/>
    <s v="US"/>
    <s v="USD"/>
    <x v="3694"/>
    <x v="3708"/>
    <b v="0"/>
    <n v="39"/>
    <x v="0"/>
    <x v="6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n v="108"/>
    <s v="GB"/>
    <s v="GBP"/>
    <x v="3695"/>
    <x v="3709"/>
    <b v="0"/>
    <n v="35"/>
    <x v="0"/>
    <x v="6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n v="141"/>
    <s v="US"/>
    <s v="USD"/>
    <x v="3696"/>
    <x v="3710"/>
    <b v="0"/>
    <n v="27"/>
    <x v="0"/>
    <x v="6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n v="114"/>
    <s v="US"/>
    <s v="USD"/>
    <x v="3174"/>
    <x v="3711"/>
    <b v="0"/>
    <n v="21"/>
    <x v="0"/>
    <x v="6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n v="154"/>
    <s v="US"/>
    <s v="USD"/>
    <x v="3697"/>
    <x v="3712"/>
    <b v="0"/>
    <n v="104"/>
    <x v="0"/>
    <x v="6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2"/>
    <s v="US"/>
    <s v="USD"/>
    <x v="3698"/>
    <x v="3713"/>
    <b v="0"/>
    <n v="19"/>
    <x v="0"/>
    <x v="6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n v="102"/>
    <s v="US"/>
    <s v="USD"/>
    <x v="3699"/>
    <x v="3714"/>
    <b v="0"/>
    <n v="97"/>
    <x v="0"/>
    <x v="6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n v="103"/>
    <s v="GB"/>
    <s v="GBP"/>
    <x v="3700"/>
    <x v="3715"/>
    <b v="0"/>
    <n v="27"/>
    <x v="0"/>
    <x v="6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n v="156"/>
    <s v="US"/>
    <s v="USD"/>
    <x v="3701"/>
    <x v="3716"/>
    <b v="0"/>
    <n v="24"/>
    <x v="0"/>
    <x v="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n v="101"/>
    <s v="GB"/>
    <s v="GBP"/>
    <x v="3702"/>
    <x v="3717"/>
    <b v="0"/>
    <n v="13"/>
    <x v="0"/>
    <x v="6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n v="239"/>
    <s v="GB"/>
    <s v="GBP"/>
    <x v="3703"/>
    <x v="3718"/>
    <b v="0"/>
    <n v="46"/>
    <x v="0"/>
    <x v="6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n v="210"/>
    <s v="GB"/>
    <s v="GBP"/>
    <x v="3704"/>
    <x v="3719"/>
    <b v="0"/>
    <n v="4"/>
    <x v="0"/>
    <x v="6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n v="105"/>
    <s v="US"/>
    <s v="USD"/>
    <x v="3705"/>
    <x v="3720"/>
    <b v="0"/>
    <n v="40"/>
    <x v="0"/>
    <x v="6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01"/>
    <s v="US"/>
    <s v="USD"/>
    <x v="3706"/>
    <x v="3721"/>
    <b v="0"/>
    <n v="44"/>
    <x v="0"/>
    <x v="6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11"/>
    <s v="CA"/>
    <s v="CAD"/>
    <x v="3707"/>
    <x v="3722"/>
    <b v="0"/>
    <n v="35"/>
    <x v="0"/>
    <x v="6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n v="102"/>
    <s v="GB"/>
    <s v="GBP"/>
    <x v="3708"/>
    <x v="3723"/>
    <b v="0"/>
    <n v="63"/>
    <x v="0"/>
    <x v="6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03"/>
    <s v="GB"/>
    <s v="GBP"/>
    <x v="3709"/>
    <x v="3724"/>
    <b v="0"/>
    <n v="89"/>
    <x v="0"/>
    <x v="6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27"/>
    <s v="GB"/>
    <s v="GBP"/>
    <x v="3710"/>
    <x v="3725"/>
    <b v="0"/>
    <n v="15"/>
    <x v="0"/>
    <x v="6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n v="339"/>
    <s v="US"/>
    <s v="USD"/>
    <x v="3711"/>
    <x v="3726"/>
    <b v="0"/>
    <n v="46"/>
    <x v="0"/>
    <x v="6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01"/>
    <s v="US"/>
    <s v="USD"/>
    <x v="3712"/>
    <x v="3727"/>
    <b v="0"/>
    <n v="33"/>
    <x v="0"/>
    <x v="6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n v="9"/>
    <s v="US"/>
    <s v="USD"/>
    <x v="3713"/>
    <x v="3728"/>
    <b v="0"/>
    <n v="31"/>
    <x v="1"/>
    <x v="6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"/>
    <s v="US"/>
    <s v="USD"/>
    <x v="3714"/>
    <x v="3729"/>
    <b v="0"/>
    <n v="5"/>
    <x v="1"/>
    <x v="6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"/>
    <s v="US"/>
    <s v="USD"/>
    <x v="3715"/>
    <x v="3730"/>
    <b v="0"/>
    <n v="1"/>
    <x v="1"/>
    <x v="6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n v="11"/>
    <s v="US"/>
    <s v="USD"/>
    <x v="3716"/>
    <x v="3731"/>
    <b v="0"/>
    <n v="12"/>
    <x v="1"/>
    <x v="6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n v="15"/>
    <s v="NL"/>
    <s v="EUR"/>
    <x v="3717"/>
    <x v="3732"/>
    <b v="0"/>
    <n v="4"/>
    <x v="1"/>
    <x v="6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x v="3718"/>
    <x v="3733"/>
    <b v="0"/>
    <n v="0"/>
    <x v="1"/>
    <x v="6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n v="28"/>
    <s v="US"/>
    <s v="USD"/>
    <x v="3719"/>
    <x v="3734"/>
    <b v="0"/>
    <n v="7"/>
    <x v="1"/>
    <x v="6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n v="13"/>
    <s v="GB"/>
    <s v="GBP"/>
    <x v="3720"/>
    <x v="3735"/>
    <b v="0"/>
    <n v="2"/>
    <x v="1"/>
    <x v="6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"/>
    <s v="GB"/>
    <s v="GBP"/>
    <x v="3721"/>
    <x v="3736"/>
    <b v="0"/>
    <n v="1"/>
    <x v="1"/>
    <x v="6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n v="21"/>
    <s v="US"/>
    <s v="USD"/>
    <x v="3722"/>
    <x v="3737"/>
    <b v="0"/>
    <n v="4"/>
    <x v="1"/>
    <x v="6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n v="18"/>
    <s v="GB"/>
    <s v="GBP"/>
    <x v="3723"/>
    <x v="3738"/>
    <b v="0"/>
    <n v="6"/>
    <x v="1"/>
    <x v="6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20"/>
    <s v="GB"/>
    <s v="GBP"/>
    <x v="3724"/>
    <x v="3739"/>
    <b v="0"/>
    <n v="8"/>
    <x v="1"/>
    <x v="6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18"/>
    <s v="US"/>
    <s v="USD"/>
    <x v="3725"/>
    <x v="3740"/>
    <b v="0"/>
    <n v="14"/>
    <x v="1"/>
    <x v="6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x v="3726"/>
    <x v="3741"/>
    <b v="0"/>
    <n v="0"/>
    <x v="1"/>
    <x v="6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"/>
    <s v="US"/>
    <s v="USD"/>
    <x v="3727"/>
    <x v="3742"/>
    <b v="0"/>
    <n v="4"/>
    <x v="1"/>
    <x v="6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n v="0"/>
    <s v="US"/>
    <s v="USD"/>
    <x v="3728"/>
    <x v="3743"/>
    <b v="0"/>
    <n v="0"/>
    <x v="1"/>
    <x v="6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x v="3729"/>
    <x v="3744"/>
    <b v="0"/>
    <n v="0"/>
    <x v="1"/>
    <x v="6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n v="10"/>
    <s v="US"/>
    <s v="USD"/>
    <x v="3730"/>
    <x v="3745"/>
    <b v="0"/>
    <n v="1"/>
    <x v="1"/>
    <x v="6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n v="2"/>
    <s v="US"/>
    <s v="USD"/>
    <x v="3731"/>
    <x v="3746"/>
    <b v="0"/>
    <n v="1"/>
    <x v="1"/>
    <x v="6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n v="1"/>
    <s v="GB"/>
    <s v="GBP"/>
    <x v="3732"/>
    <x v="3747"/>
    <b v="0"/>
    <n v="1"/>
    <x v="1"/>
    <x v="6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n v="104"/>
    <s v="US"/>
    <s v="USD"/>
    <x v="3733"/>
    <x v="3748"/>
    <b v="0"/>
    <n v="52"/>
    <x v="0"/>
    <x v="40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n v="105"/>
    <s v="US"/>
    <s v="USD"/>
    <x v="3734"/>
    <x v="3749"/>
    <b v="0"/>
    <n v="7"/>
    <x v="0"/>
    <x v="40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00"/>
    <s v="US"/>
    <s v="USD"/>
    <x v="3735"/>
    <x v="3750"/>
    <b v="0"/>
    <n v="28"/>
    <x v="0"/>
    <x v="4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n v="133"/>
    <s v="US"/>
    <s v="USD"/>
    <x v="3736"/>
    <x v="3751"/>
    <b v="0"/>
    <n v="11"/>
    <x v="0"/>
    <x v="40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13"/>
    <s v="GB"/>
    <s v="GBP"/>
    <x v="3737"/>
    <x v="3752"/>
    <b v="0"/>
    <n v="15"/>
    <x v="0"/>
    <x v="40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n v="103"/>
    <s v="US"/>
    <s v="USD"/>
    <x v="3738"/>
    <x v="3753"/>
    <b v="0"/>
    <n v="30"/>
    <x v="0"/>
    <x v="40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n v="120"/>
    <s v="US"/>
    <s v="USD"/>
    <x v="3739"/>
    <x v="3754"/>
    <b v="0"/>
    <n v="27"/>
    <x v="0"/>
    <x v="4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n v="130"/>
    <s v="GB"/>
    <s v="GBP"/>
    <x v="3740"/>
    <x v="3755"/>
    <b v="0"/>
    <n v="28"/>
    <x v="0"/>
    <x v="4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01"/>
    <s v="US"/>
    <s v="USD"/>
    <x v="3741"/>
    <x v="3756"/>
    <b v="0"/>
    <n v="17"/>
    <x v="0"/>
    <x v="40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09"/>
    <s v="US"/>
    <s v="USD"/>
    <x v="3742"/>
    <x v="3757"/>
    <b v="0"/>
    <n v="50"/>
    <x v="0"/>
    <x v="40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n v="102"/>
    <s v="US"/>
    <s v="USD"/>
    <x v="3743"/>
    <x v="3758"/>
    <b v="0"/>
    <n v="26"/>
    <x v="0"/>
    <x v="40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n v="110"/>
    <s v="US"/>
    <s v="USD"/>
    <x v="3744"/>
    <x v="3759"/>
    <b v="0"/>
    <n v="88"/>
    <x v="0"/>
    <x v="4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01"/>
    <s v="US"/>
    <s v="USD"/>
    <x v="3745"/>
    <x v="3760"/>
    <b v="0"/>
    <n v="91"/>
    <x v="0"/>
    <x v="40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00"/>
    <s v="GB"/>
    <s v="GBP"/>
    <x v="3746"/>
    <x v="3761"/>
    <b v="0"/>
    <n v="3"/>
    <x v="0"/>
    <x v="4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n v="106"/>
    <s v="GB"/>
    <s v="GBP"/>
    <x v="3747"/>
    <x v="3762"/>
    <b v="0"/>
    <n v="28"/>
    <x v="0"/>
    <x v="40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n v="100"/>
    <s v="US"/>
    <s v="USD"/>
    <x v="3748"/>
    <x v="3763"/>
    <b v="0"/>
    <n v="77"/>
    <x v="0"/>
    <x v="4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00"/>
    <s v="US"/>
    <s v="USD"/>
    <x v="3749"/>
    <x v="3764"/>
    <b v="0"/>
    <n v="27"/>
    <x v="0"/>
    <x v="4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n v="113"/>
    <s v="US"/>
    <s v="USD"/>
    <x v="3750"/>
    <x v="3765"/>
    <b v="0"/>
    <n v="107"/>
    <x v="0"/>
    <x v="40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n v="103"/>
    <s v="US"/>
    <s v="USD"/>
    <x v="3751"/>
    <x v="3766"/>
    <b v="0"/>
    <n v="96"/>
    <x v="0"/>
    <x v="40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n v="117"/>
    <s v="US"/>
    <s v="USD"/>
    <x v="3566"/>
    <x v="3767"/>
    <b v="0"/>
    <n v="56"/>
    <x v="0"/>
    <x v="40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08"/>
    <s v="US"/>
    <s v="USD"/>
    <x v="3752"/>
    <x v="3768"/>
    <b v="0"/>
    <n v="58"/>
    <x v="0"/>
    <x v="40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00"/>
    <s v="US"/>
    <s v="USD"/>
    <x v="3753"/>
    <x v="3769"/>
    <b v="0"/>
    <n v="15"/>
    <x v="0"/>
    <x v="4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s v="GB"/>
    <s v="GBP"/>
    <x v="3754"/>
    <x v="3770"/>
    <b v="0"/>
    <n v="20"/>
    <x v="0"/>
    <x v="4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n v="146"/>
    <s v="US"/>
    <s v="USD"/>
    <x v="3755"/>
    <x v="3771"/>
    <b v="0"/>
    <n v="38"/>
    <x v="0"/>
    <x v="40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10"/>
    <s v="US"/>
    <s v="USD"/>
    <x v="3756"/>
    <x v="3772"/>
    <b v="0"/>
    <n v="33"/>
    <x v="0"/>
    <x v="4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n v="108"/>
    <s v="US"/>
    <s v="USD"/>
    <x v="3757"/>
    <x v="3773"/>
    <b v="0"/>
    <n v="57"/>
    <x v="0"/>
    <x v="40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s v="CA"/>
    <s v="CAD"/>
    <x v="3758"/>
    <x v="3774"/>
    <b v="0"/>
    <n v="25"/>
    <x v="0"/>
    <x v="4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00"/>
    <s v="US"/>
    <s v="USD"/>
    <x v="3759"/>
    <x v="3775"/>
    <b v="0"/>
    <n v="14"/>
    <x v="0"/>
    <x v="4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07"/>
    <s v="US"/>
    <s v="USD"/>
    <x v="3760"/>
    <x v="3776"/>
    <b v="0"/>
    <n v="94"/>
    <x v="0"/>
    <x v="40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43"/>
    <s v="US"/>
    <s v="USD"/>
    <x v="3761"/>
    <x v="3777"/>
    <b v="0"/>
    <n v="59"/>
    <x v="0"/>
    <x v="40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n v="105"/>
    <s v="US"/>
    <s v="USD"/>
    <x v="3762"/>
    <x v="3778"/>
    <b v="0"/>
    <n v="36"/>
    <x v="0"/>
    <x v="40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n v="104"/>
    <s v="US"/>
    <s v="USD"/>
    <x v="3763"/>
    <x v="3779"/>
    <b v="0"/>
    <n v="115"/>
    <x v="0"/>
    <x v="40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20"/>
    <s v="US"/>
    <s v="USD"/>
    <x v="3764"/>
    <x v="3780"/>
    <b v="0"/>
    <n v="30"/>
    <x v="0"/>
    <x v="4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10"/>
    <s v="US"/>
    <s v="USD"/>
    <x v="3765"/>
    <x v="3781"/>
    <b v="0"/>
    <n v="52"/>
    <x v="0"/>
    <x v="4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02"/>
    <s v="GB"/>
    <s v="GBP"/>
    <x v="3766"/>
    <x v="3782"/>
    <b v="0"/>
    <n v="27"/>
    <x v="0"/>
    <x v="40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29"/>
    <s v="US"/>
    <s v="USD"/>
    <x v="3767"/>
    <x v="3783"/>
    <b v="0"/>
    <n v="24"/>
    <x v="0"/>
    <x v="40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s v="CA"/>
    <s v="CAD"/>
    <x v="3768"/>
    <x v="3784"/>
    <b v="0"/>
    <n v="10"/>
    <x v="0"/>
    <x v="40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51"/>
    <s v="GB"/>
    <s v="GBP"/>
    <x v="3769"/>
    <x v="3785"/>
    <b v="0"/>
    <n v="30"/>
    <x v="0"/>
    <x v="40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11"/>
    <s v="US"/>
    <s v="USD"/>
    <x v="3770"/>
    <x v="3786"/>
    <b v="0"/>
    <n v="71"/>
    <x v="0"/>
    <x v="40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00"/>
    <s v="US"/>
    <s v="USD"/>
    <x v="3514"/>
    <x v="3787"/>
    <b v="0"/>
    <n v="10"/>
    <x v="0"/>
    <x v="4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1"/>
    <s v="US"/>
    <s v="USD"/>
    <x v="3771"/>
    <x v="3788"/>
    <b v="0"/>
    <n v="1"/>
    <x v="1"/>
    <x v="40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n v="3"/>
    <s v="GB"/>
    <s v="GBP"/>
    <x v="3772"/>
    <x v="3789"/>
    <b v="0"/>
    <n v="4"/>
    <x v="1"/>
    <x v="40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x v="3773"/>
    <x v="3790"/>
    <b v="0"/>
    <n v="0"/>
    <x v="1"/>
    <x v="4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n v="0"/>
    <s v="US"/>
    <s v="USD"/>
    <x v="3774"/>
    <x v="3791"/>
    <b v="0"/>
    <n v="0"/>
    <x v="1"/>
    <x v="4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n v="0"/>
    <s v="US"/>
    <s v="USD"/>
    <x v="3775"/>
    <x v="3792"/>
    <b v="0"/>
    <n v="2"/>
    <x v="1"/>
    <x v="4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60"/>
    <s v="US"/>
    <s v="USD"/>
    <x v="3776"/>
    <x v="3793"/>
    <b v="0"/>
    <n v="24"/>
    <x v="1"/>
    <x v="4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1"/>
    <s v="GB"/>
    <s v="GBP"/>
    <x v="3777"/>
    <x v="3794"/>
    <b v="0"/>
    <n v="1"/>
    <x v="1"/>
    <x v="40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n v="2"/>
    <s v="GB"/>
    <s v="GBP"/>
    <x v="3778"/>
    <x v="3795"/>
    <b v="0"/>
    <n v="2"/>
    <x v="1"/>
    <x v="40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0"/>
    <s v="US"/>
    <s v="USD"/>
    <x v="3779"/>
    <x v="3796"/>
    <b v="0"/>
    <n v="1"/>
    <x v="1"/>
    <x v="4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90"/>
    <s v="US"/>
    <s v="USD"/>
    <x v="3780"/>
    <x v="3797"/>
    <b v="0"/>
    <n v="37"/>
    <x v="1"/>
    <x v="4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"/>
    <s v="US"/>
    <s v="USD"/>
    <x v="3781"/>
    <x v="3798"/>
    <b v="0"/>
    <n v="5"/>
    <x v="1"/>
    <x v="40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n v="4"/>
    <s v="US"/>
    <s v="USD"/>
    <x v="3782"/>
    <x v="3799"/>
    <b v="0"/>
    <n v="4"/>
    <x v="1"/>
    <x v="40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"/>
    <s v="US"/>
    <s v="USD"/>
    <x v="3783"/>
    <x v="3800"/>
    <b v="0"/>
    <n v="16"/>
    <x v="1"/>
    <x v="40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n v="9"/>
    <s v="US"/>
    <s v="USD"/>
    <x v="3784"/>
    <x v="3801"/>
    <b v="0"/>
    <n v="9"/>
    <x v="1"/>
    <x v="40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x v="3785"/>
    <x v="3802"/>
    <b v="0"/>
    <n v="0"/>
    <x v="1"/>
    <x v="4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n v="20"/>
    <s v="US"/>
    <s v="USD"/>
    <x v="3786"/>
    <x v="3803"/>
    <b v="0"/>
    <n v="40"/>
    <x v="1"/>
    <x v="4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x v="3787"/>
    <x v="3804"/>
    <b v="0"/>
    <n v="0"/>
    <x v="1"/>
    <x v="4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0"/>
    <s v="US"/>
    <s v="USD"/>
    <x v="3788"/>
    <x v="3805"/>
    <b v="0"/>
    <n v="2"/>
    <x v="1"/>
    <x v="4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0"/>
    <s v="AU"/>
    <s v="AUD"/>
    <x v="3789"/>
    <x v="3806"/>
    <b v="0"/>
    <n v="1"/>
    <x v="1"/>
    <x v="4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30"/>
    <s v="US"/>
    <s v="USD"/>
    <x v="3790"/>
    <x v="3807"/>
    <b v="0"/>
    <n v="9"/>
    <x v="1"/>
    <x v="4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00"/>
    <s v="GB"/>
    <s v="GBP"/>
    <x v="3791"/>
    <x v="3808"/>
    <b v="0"/>
    <n v="24"/>
    <x v="0"/>
    <x v="6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01"/>
    <s v="GB"/>
    <s v="GBP"/>
    <x v="3792"/>
    <x v="3809"/>
    <b v="0"/>
    <n v="38"/>
    <x v="0"/>
    <x v="6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n v="122"/>
    <s v="US"/>
    <s v="USD"/>
    <x v="3793"/>
    <x v="3810"/>
    <b v="0"/>
    <n v="26"/>
    <x v="0"/>
    <x v="6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n v="330"/>
    <s v="GB"/>
    <s v="GBP"/>
    <x v="3794"/>
    <x v="3811"/>
    <b v="0"/>
    <n v="19"/>
    <x v="0"/>
    <x v="6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10"/>
    <s v="CA"/>
    <s v="CAD"/>
    <x v="2551"/>
    <x v="3812"/>
    <b v="0"/>
    <n v="11"/>
    <x v="0"/>
    <x v="6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01"/>
    <s v="US"/>
    <s v="USD"/>
    <x v="3795"/>
    <x v="3813"/>
    <b v="0"/>
    <n v="27"/>
    <x v="0"/>
    <x v="6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40"/>
    <s v="US"/>
    <s v="USD"/>
    <x v="3532"/>
    <x v="3814"/>
    <b v="0"/>
    <n v="34"/>
    <x v="0"/>
    <x v="6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n v="100"/>
    <s v="GB"/>
    <s v="GBP"/>
    <x v="3796"/>
    <x v="3815"/>
    <b v="0"/>
    <n v="20"/>
    <x v="0"/>
    <x v="6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19"/>
    <s v="US"/>
    <s v="USD"/>
    <x v="3797"/>
    <x v="3816"/>
    <b v="0"/>
    <n v="37"/>
    <x v="0"/>
    <x v="6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"/>
    <s v="US"/>
    <s v="USD"/>
    <x v="3798"/>
    <x v="3817"/>
    <b v="0"/>
    <n v="20"/>
    <x v="0"/>
    <x v="6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n v="228"/>
    <s v="US"/>
    <s v="USD"/>
    <x v="3799"/>
    <x v="3818"/>
    <b v="0"/>
    <n v="10"/>
    <x v="0"/>
    <x v="6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06"/>
    <s v="US"/>
    <s v="USD"/>
    <x v="3800"/>
    <x v="3819"/>
    <b v="0"/>
    <n v="26"/>
    <x v="0"/>
    <x v="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n v="143"/>
    <s v="GB"/>
    <s v="GBP"/>
    <x v="3801"/>
    <x v="3820"/>
    <b v="0"/>
    <n v="20"/>
    <x v="0"/>
    <x v="6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05"/>
    <s v="US"/>
    <s v="USD"/>
    <x v="3802"/>
    <x v="3821"/>
    <b v="0"/>
    <n v="46"/>
    <x v="0"/>
    <x v="6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10"/>
    <s v="DE"/>
    <s v="EUR"/>
    <x v="3803"/>
    <x v="3822"/>
    <b v="0"/>
    <n v="76"/>
    <x v="0"/>
    <x v="6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n v="106"/>
    <s v="US"/>
    <s v="USD"/>
    <x v="3804"/>
    <x v="3823"/>
    <b v="0"/>
    <n v="41"/>
    <x v="0"/>
    <x v="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08"/>
    <s v="GB"/>
    <s v="GBP"/>
    <x v="3805"/>
    <x v="3824"/>
    <b v="0"/>
    <n v="7"/>
    <x v="0"/>
    <x v="6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5"/>
    <s v="US"/>
    <s v="USD"/>
    <x v="3806"/>
    <x v="3825"/>
    <b v="0"/>
    <n v="49"/>
    <x v="0"/>
    <x v="6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n v="119"/>
    <s v="GB"/>
    <s v="GBP"/>
    <x v="3807"/>
    <x v="3826"/>
    <b v="0"/>
    <n v="26"/>
    <x v="0"/>
    <x v="6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53"/>
    <s v="GB"/>
    <s v="GBP"/>
    <x v="3808"/>
    <x v="3827"/>
    <b v="0"/>
    <n v="65"/>
    <x v="0"/>
    <x v="6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00"/>
    <s v="US"/>
    <s v="USD"/>
    <x v="3809"/>
    <x v="3828"/>
    <b v="0"/>
    <n v="28"/>
    <x v="0"/>
    <x v="6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n v="100"/>
    <s v="US"/>
    <s v="USD"/>
    <x v="3810"/>
    <x v="3829"/>
    <b v="0"/>
    <n v="8"/>
    <x v="0"/>
    <x v="6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n v="225"/>
    <s v="US"/>
    <s v="USD"/>
    <x v="3811"/>
    <x v="3830"/>
    <b v="0"/>
    <n v="3"/>
    <x v="0"/>
    <x v="6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06"/>
    <s v="US"/>
    <s v="USD"/>
    <x v="3812"/>
    <x v="3831"/>
    <b v="0"/>
    <n v="9"/>
    <x v="0"/>
    <x v="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05"/>
    <s v="US"/>
    <s v="USD"/>
    <x v="3813"/>
    <x v="3832"/>
    <b v="0"/>
    <n v="9"/>
    <x v="0"/>
    <x v="6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17"/>
    <s v="CA"/>
    <s v="CAD"/>
    <x v="3814"/>
    <x v="3833"/>
    <b v="0"/>
    <n v="20"/>
    <x v="0"/>
    <x v="6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09"/>
    <s v="GB"/>
    <s v="GBP"/>
    <x v="3815"/>
    <x v="3834"/>
    <b v="0"/>
    <n v="57"/>
    <x v="0"/>
    <x v="6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60"/>
    <s v="GB"/>
    <s v="GBP"/>
    <x v="3816"/>
    <x v="3835"/>
    <b v="0"/>
    <n v="8"/>
    <x v="0"/>
    <x v="6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n v="113"/>
    <s v="US"/>
    <s v="USD"/>
    <x v="3817"/>
    <x v="3836"/>
    <b v="0"/>
    <n v="14"/>
    <x v="0"/>
    <x v="6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n v="102"/>
    <s v="GB"/>
    <s v="GBP"/>
    <x v="3818"/>
    <x v="3837"/>
    <b v="0"/>
    <n v="17"/>
    <x v="0"/>
    <x v="6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1"/>
    <s v="SE"/>
    <s v="SEK"/>
    <x v="3819"/>
    <x v="3838"/>
    <b v="0"/>
    <n v="100"/>
    <x v="0"/>
    <x v="6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01"/>
    <s v="US"/>
    <s v="USD"/>
    <x v="3820"/>
    <x v="3839"/>
    <b v="0"/>
    <n v="32"/>
    <x v="0"/>
    <x v="6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n v="6500"/>
    <s v="GB"/>
    <s v="GBP"/>
    <x v="3821"/>
    <x v="3840"/>
    <b v="0"/>
    <n v="3"/>
    <x v="0"/>
    <x v="6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9"/>
    <s v="US"/>
    <s v="USD"/>
    <x v="3822"/>
    <x v="3841"/>
    <b v="1"/>
    <n v="34"/>
    <x v="1"/>
    <x v="6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22"/>
    <s v="GB"/>
    <s v="GBP"/>
    <x v="3823"/>
    <x v="3842"/>
    <b v="1"/>
    <n v="23"/>
    <x v="1"/>
    <x v="6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n v="21"/>
    <s v="US"/>
    <s v="USD"/>
    <x v="3824"/>
    <x v="3843"/>
    <b v="1"/>
    <n v="19"/>
    <x v="1"/>
    <x v="6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41"/>
    <s v="US"/>
    <s v="USD"/>
    <x v="3825"/>
    <x v="3844"/>
    <b v="1"/>
    <n v="50"/>
    <x v="1"/>
    <x v="6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"/>
    <s v="US"/>
    <s v="USD"/>
    <x v="3826"/>
    <x v="3845"/>
    <b v="1"/>
    <n v="12"/>
    <x v="1"/>
    <x v="6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n v="3"/>
    <s v="US"/>
    <s v="USD"/>
    <x v="3827"/>
    <x v="3846"/>
    <b v="1"/>
    <n v="8"/>
    <x v="1"/>
    <x v="6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n v="16"/>
    <s v="US"/>
    <s v="USD"/>
    <x v="3828"/>
    <x v="3847"/>
    <b v="1"/>
    <n v="9"/>
    <x v="1"/>
    <x v="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16"/>
    <s v="US"/>
    <s v="USD"/>
    <x v="3829"/>
    <x v="3848"/>
    <b v="1"/>
    <n v="43"/>
    <x v="1"/>
    <x v="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"/>
    <s v="DE"/>
    <s v="EUR"/>
    <x v="3830"/>
    <x v="3849"/>
    <b v="1"/>
    <n v="28"/>
    <x v="1"/>
    <x v="6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n v="4"/>
    <s v="US"/>
    <s v="USD"/>
    <x v="3831"/>
    <x v="3850"/>
    <b v="1"/>
    <n v="4"/>
    <x v="1"/>
    <x v="6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n v="34"/>
    <s v="GB"/>
    <s v="GBP"/>
    <x v="3832"/>
    <x v="3851"/>
    <b v="1"/>
    <n v="24"/>
    <x v="1"/>
    <x v="6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0"/>
    <s v="US"/>
    <s v="USD"/>
    <x v="3833"/>
    <x v="3852"/>
    <b v="0"/>
    <n v="2"/>
    <x v="1"/>
    <x v="6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n v="0"/>
    <s v="US"/>
    <s v="USD"/>
    <x v="3834"/>
    <x v="3853"/>
    <b v="0"/>
    <n v="2"/>
    <x v="1"/>
    <x v="6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n v="16"/>
    <s v="US"/>
    <s v="USD"/>
    <x v="3835"/>
    <x v="3854"/>
    <b v="0"/>
    <n v="20"/>
    <x v="1"/>
    <x v="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3"/>
    <s v="US"/>
    <s v="USD"/>
    <x v="3836"/>
    <x v="3855"/>
    <b v="0"/>
    <n v="1"/>
    <x v="1"/>
    <x v="6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0"/>
    <s v="US"/>
    <s v="USD"/>
    <x v="3837"/>
    <x v="3856"/>
    <b v="0"/>
    <n v="1"/>
    <x v="1"/>
    <x v="6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"/>
    <s v="US"/>
    <s v="USD"/>
    <x v="3838"/>
    <x v="3857"/>
    <b v="0"/>
    <n v="4"/>
    <x v="1"/>
    <x v="6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2"/>
    <s v="GB"/>
    <s v="GBP"/>
    <x v="3839"/>
    <x v="3858"/>
    <b v="0"/>
    <n v="1"/>
    <x v="1"/>
    <x v="6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n v="0"/>
    <s v="US"/>
    <s v="USD"/>
    <x v="3840"/>
    <x v="3859"/>
    <b v="0"/>
    <n v="1"/>
    <x v="1"/>
    <x v="6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18"/>
    <s v="US"/>
    <s v="USD"/>
    <x v="3841"/>
    <x v="3860"/>
    <b v="0"/>
    <n v="13"/>
    <x v="1"/>
    <x v="6"/>
    <n v="81.540000000000006"/>
    <x v="1"/>
    <x v="6"/>
    <x v="3860"/>
    <x v="3841"/>
    <x v="3"/>
  </r>
  <r>
    <n v="3861"/>
    <s v="READY OR NOT HERE I COME"/>
    <s v="THE COMING OF THE LORD!"/>
    <n v="2000"/>
    <n v="100"/>
    <x v="2"/>
    <n v="5"/>
    <s v="US"/>
    <s v="USD"/>
    <x v="3842"/>
    <x v="3861"/>
    <b v="0"/>
    <n v="1"/>
    <x v="1"/>
    <x v="6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n v="0"/>
    <s v="US"/>
    <s v="USD"/>
    <x v="3843"/>
    <x v="3862"/>
    <b v="0"/>
    <n v="1"/>
    <x v="1"/>
    <x v="6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x v="3844"/>
    <x v="3863"/>
    <b v="0"/>
    <n v="0"/>
    <x v="1"/>
    <x v="6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n v="1"/>
    <s v="US"/>
    <s v="USD"/>
    <x v="3845"/>
    <x v="3864"/>
    <b v="0"/>
    <n v="3"/>
    <x v="1"/>
    <x v="6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n v="27"/>
    <s v="CA"/>
    <s v="CAD"/>
    <x v="3846"/>
    <x v="3865"/>
    <b v="0"/>
    <n v="14"/>
    <x v="1"/>
    <x v="6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n v="1"/>
    <s v="US"/>
    <s v="USD"/>
    <x v="3847"/>
    <x v="3866"/>
    <b v="0"/>
    <n v="2"/>
    <x v="1"/>
    <x v="6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13"/>
    <s v="US"/>
    <s v="USD"/>
    <x v="3848"/>
    <x v="3867"/>
    <b v="0"/>
    <n v="5"/>
    <x v="1"/>
    <x v="6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n v="0"/>
    <s v="GB"/>
    <s v="GBP"/>
    <x v="3849"/>
    <x v="3868"/>
    <b v="0"/>
    <n v="1"/>
    <x v="1"/>
    <x v="4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n v="3"/>
    <s v="US"/>
    <s v="USD"/>
    <x v="3850"/>
    <x v="3869"/>
    <b v="0"/>
    <n v="15"/>
    <x v="1"/>
    <x v="40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"/>
    <s v="US"/>
    <s v="USD"/>
    <x v="3851"/>
    <x v="3870"/>
    <b v="0"/>
    <n v="10"/>
    <x v="1"/>
    <x v="40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n v="3"/>
    <s v="US"/>
    <s v="USD"/>
    <x v="3852"/>
    <x v="3871"/>
    <b v="0"/>
    <n v="3"/>
    <x v="1"/>
    <x v="40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x v="3853"/>
    <x v="3872"/>
    <b v="0"/>
    <n v="0"/>
    <x v="1"/>
    <x v="4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x v="3854"/>
    <x v="3873"/>
    <b v="0"/>
    <n v="0"/>
    <x v="1"/>
    <x v="4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x v="3855"/>
    <x v="3874"/>
    <b v="0"/>
    <n v="0"/>
    <x v="1"/>
    <x v="4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x v="3856"/>
    <x v="3875"/>
    <b v="0"/>
    <n v="0"/>
    <x v="1"/>
    <x v="4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53"/>
    <s v="GB"/>
    <s v="GBP"/>
    <x v="3857"/>
    <x v="3876"/>
    <b v="0"/>
    <n v="46"/>
    <x v="1"/>
    <x v="40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5"/>
    <s v="US"/>
    <s v="USD"/>
    <x v="3858"/>
    <x v="3877"/>
    <b v="0"/>
    <n v="14"/>
    <x v="1"/>
    <x v="40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0"/>
    <s v="US"/>
    <s v="USD"/>
    <x v="3859"/>
    <x v="3878"/>
    <b v="0"/>
    <n v="1"/>
    <x v="1"/>
    <x v="4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x v="3860"/>
    <x v="3879"/>
    <b v="0"/>
    <n v="0"/>
    <x v="1"/>
    <x v="4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13"/>
    <s v="GB"/>
    <s v="GBP"/>
    <x v="3792"/>
    <x v="3880"/>
    <b v="0"/>
    <n v="17"/>
    <x v="1"/>
    <x v="40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n v="5"/>
    <s v="US"/>
    <s v="USD"/>
    <x v="3861"/>
    <x v="3881"/>
    <b v="0"/>
    <n v="1"/>
    <x v="1"/>
    <x v="40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x v="3862"/>
    <x v="3882"/>
    <b v="0"/>
    <n v="0"/>
    <x v="1"/>
    <x v="4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x v="3863"/>
    <x v="3883"/>
    <b v="0"/>
    <n v="0"/>
    <x v="1"/>
    <x v="4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x v="3864"/>
    <x v="3884"/>
    <b v="0"/>
    <n v="0"/>
    <x v="1"/>
    <x v="4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x v="3865"/>
    <x v="3885"/>
    <b v="0"/>
    <n v="0"/>
    <x v="1"/>
    <x v="40"/>
    <n v="0"/>
    <x v="1"/>
    <x v="40"/>
    <x v="3885"/>
    <x v="3865"/>
    <x v="2"/>
  </r>
  <r>
    <n v="3886"/>
    <s v="a (Canceled)"/>
    <n v="1"/>
    <n v="10000"/>
    <n v="0"/>
    <x v="1"/>
    <n v="0"/>
    <s v="AU"/>
    <s v="AUD"/>
    <x v="3866"/>
    <x v="3886"/>
    <b v="0"/>
    <n v="0"/>
    <x v="1"/>
    <x v="4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2"/>
    <s v="US"/>
    <s v="USD"/>
    <x v="3867"/>
    <x v="3887"/>
    <b v="0"/>
    <n v="2"/>
    <x v="1"/>
    <x v="40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27"/>
    <s v="GB"/>
    <s v="GBP"/>
    <x v="3868"/>
    <x v="3888"/>
    <b v="0"/>
    <n v="14"/>
    <x v="1"/>
    <x v="6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"/>
    <s v="US"/>
    <s v="USD"/>
    <x v="3869"/>
    <x v="3889"/>
    <b v="0"/>
    <n v="9"/>
    <x v="1"/>
    <x v="6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17"/>
    <s v="US"/>
    <s v="USD"/>
    <x v="3870"/>
    <x v="3890"/>
    <b v="0"/>
    <n v="8"/>
    <x v="1"/>
    <x v="6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n v="33"/>
    <s v="US"/>
    <s v="USD"/>
    <x v="3871"/>
    <x v="3891"/>
    <b v="0"/>
    <n v="7"/>
    <x v="1"/>
    <x v="6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x v="3872"/>
    <x v="3892"/>
    <b v="0"/>
    <n v="0"/>
    <x v="1"/>
    <x v="6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22"/>
    <s v="US"/>
    <s v="USD"/>
    <x v="3873"/>
    <x v="3893"/>
    <b v="0"/>
    <n v="84"/>
    <x v="1"/>
    <x v="6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"/>
    <s v="US"/>
    <s v="USD"/>
    <x v="3874"/>
    <x v="3894"/>
    <b v="0"/>
    <n v="11"/>
    <x v="1"/>
    <x v="6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n v="5"/>
    <s v="US"/>
    <s v="USD"/>
    <x v="3875"/>
    <x v="3895"/>
    <b v="0"/>
    <n v="1"/>
    <x v="1"/>
    <x v="6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n v="11"/>
    <s v="US"/>
    <s v="USD"/>
    <x v="3876"/>
    <x v="3896"/>
    <b v="0"/>
    <n v="4"/>
    <x v="1"/>
    <x v="6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18"/>
    <s v="NZ"/>
    <s v="NZD"/>
    <x v="3877"/>
    <x v="3897"/>
    <b v="0"/>
    <n v="10"/>
    <x v="1"/>
    <x v="6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33"/>
    <s v="GB"/>
    <s v="GBP"/>
    <x v="3878"/>
    <x v="3898"/>
    <b v="0"/>
    <n v="16"/>
    <x v="1"/>
    <x v="6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"/>
    <s v="US"/>
    <s v="USD"/>
    <x v="3879"/>
    <x v="3899"/>
    <b v="0"/>
    <n v="2"/>
    <x v="1"/>
    <x v="6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n v="5"/>
    <s v="US"/>
    <s v="USD"/>
    <x v="3880"/>
    <x v="3900"/>
    <b v="0"/>
    <n v="5"/>
    <x v="1"/>
    <x v="6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1"/>
    <s v="US"/>
    <s v="USD"/>
    <x v="3881"/>
    <x v="3901"/>
    <b v="0"/>
    <n v="1"/>
    <x v="1"/>
    <x v="6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9"/>
    <s v="GB"/>
    <s v="GBP"/>
    <x v="3882"/>
    <x v="3902"/>
    <b v="0"/>
    <n v="31"/>
    <x v="1"/>
    <x v="6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x v="3883"/>
    <x v="3903"/>
    <b v="0"/>
    <n v="0"/>
    <x v="1"/>
    <x v="6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n v="0"/>
    <s v="US"/>
    <s v="USD"/>
    <x v="3884"/>
    <x v="3904"/>
    <b v="0"/>
    <n v="2"/>
    <x v="1"/>
    <x v="6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12"/>
    <s v="GB"/>
    <s v="GBP"/>
    <x v="3885"/>
    <x v="3905"/>
    <b v="0"/>
    <n v="7"/>
    <x v="1"/>
    <x v="6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n v="67"/>
    <s v="GB"/>
    <s v="GBP"/>
    <x v="3886"/>
    <x v="3906"/>
    <b v="0"/>
    <n v="16"/>
    <x v="1"/>
    <x v="6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15"/>
    <s v="US"/>
    <s v="USD"/>
    <x v="3887"/>
    <x v="3907"/>
    <b v="0"/>
    <n v="4"/>
    <x v="1"/>
    <x v="6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n v="9"/>
    <s v="US"/>
    <s v="USD"/>
    <x v="3888"/>
    <x v="3908"/>
    <b v="0"/>
    <n v="4"/>
    <x v="1"/>
    <x v="6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n v="0"/>
    <s v="US"/>
    <s v="USD"/>
    <x v="3889"/>
    <x v="3909"/>
    <b v="0"/>
    <n v="4"/>
    <x v="1"/>
    <x v="6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"/>
    <s v="US"/>
    <s v="USD"/>
    <x v="3890"/>
    <x v="3910"/>
    <b v="0"/>
    <n v="3"/>
    <x v="1"/>
    <x v="6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n v="37"/>
    <s v="US"/>
    <s v="USD"/>
    <x v="3891"/>
    <x v="3911"/>
    <b v="0"/>
    <n v="36"/>
    <x v="1"/>
    <x v="6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n v="0"/>
    <s v="US"/>
    <s v="USD"/>
    <x v="3892"/>
    <x v="3912"/>
    <b v="0"/>
    <n v="1"/>
    <x v="1"/>
    <x v="6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0"/>
    <s v="US"/>
    <s v="USD"/>
    <x v="3893"/>
    <x v="3913"/>
    <b v="0"/>
    <n v="7"/>
    <x v="1"/>
    <x v="6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6"/>
    <s v="GB"/>
    <s v="GBP"/>
    <x v="3894"/>
    <x v="3914"/>
    <b v="0"/>
    <n v="27"/>
    <x v="1"/>
    <x v="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n v="0"/>
    <s v="GB"/>
    <s v="GBP"/>
    <x v="3895"/>
    <x v="3915"/>
    <b v="0"/>
    <n v="1"/>
    <x v="1"/>
    <x v="6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x v="3896"/>
    <x v="3916"/>
    <b v="0"/>
    <n v="0"/>
    <x v="1"/>
    <x v="6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0"/>
    <s v="GB"/>
    <s v="GBP"/>
    <x v="3897"/>
    <x v="3917"/>
    <b v="0"/>
    <n v="1"/>
    <x v="1"/>
    <x v="6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n v="0"/>
    <s v="GB"/>
    <s v="GBP"/>
    <x v="3898"/>
    <x v="3918"/>
    <b v="0"/>
    <n v="3"/>
    <x v="1"/>
    <x v="6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n v="2"/>
    <s v="GB"/>
    <s v="GBP"/>
    <x v="3899"/>
    <x v="3919"/>
    <b v="0"/>
    <n v="3"/>
    <x v="1"/>
    <x v="6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"/>
    <s v="GB"/>
    <s v="GBP"/>
    <x v="3900"/>
    <x v="3920"/>
    <b v="0"/>
    <n v="3"/>
    <x v="1"/>
    <x v="6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x v="3901"/>
    <x v="3921"/>
    <b v="0"/>
    <n v="0"/>
    <x v="1"/>
    <x v="6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"/>
    <s v="US"/>
    <s v="USD"/>
    <x v="3902"/>
    <x v="3922"/>
    <b v="0"/>
    <n v="6"/>
    <x v="1"/>
    <x v="6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12"/>
    <s v="GB"/>
    <s v="GBP"/>
    <x v="3903"/>
    <x v="3923"/>
    <b v="0"/>
    <n v="17"/>
    <x v="1"/>
    <x v="6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15"/>
    <s v="US"/>
    <s v="USD"/>
    <x v="3904"/>
    <x v="3924"/>
    <b v="0"/>
    <n v="40"/>
    <x v="1"/>
    <x v="6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n v="10"/>
    <s v="US"/>
    <s v="USD"/>
    <x v="3905"/>
    <x v="3925"/>
    <b v="0"/>
    <n v="3"/>
    <x v="1"/>
    <x v="6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n v="0"/>
    <s v="AU"/>
    <s v="AUD"/>
    <x v="3906"/>
    <x v="3926"/>
    <b v="0"/>
    <n v="1"/>
    <x v="1"/>
    <x v="6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"/>
    <s v="GB"/>
    <s v="GBP"/>
    <x v="3907"/>
    <x v="3927"/>
    <b v="0"/>
    <n v="2"/>
    <x v="1"/>
    <x v="6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13"/>
    <s v="US"/>
    <s v="USD"/>
    <x v="3908"/>
    <x v="3928"/>
    <b v="0"/>
    <n v="7"/>
    <x v="1"/>
    <x v="6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"/>
    <s v="US"/>
    <s v="USD"/>
    <x v="3909"/>
    <x v="3929"/>
    <b v="0"/>
    <n v="14"/>
    <x v="1"/>
    <x v="6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x v="3910"/>
    <x v="3930"/>
    <b v="0"/>
    <n v="0"/>
    <x v="1"/>
    <x v="6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x v="3911"/>
    <x v="3931"/>
    <b v="0"/>
    <n v="0"/>
    <x v="1"/>
    <x v="6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0"/>
    <s v="US"/>
    <s v="USD"/>
    <x v="3912"/>
    <x v="3932"/>
    <b v="0"/>
    <n v="1"/>
    <x v="1"/>
    <x v="6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16"/>
    <s v="US"/>
    <s v="USD"/>
    <x v="3913"/>
    <x v="3933"/>
    <b v="0"/>
    <n v="12"/>
    <x v="1"/>
    <x v="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n v="11"/>
    <s v="US"/>
    <s v="USD"/>
    <x v="3914"/>
    <x v="3934"/>
    <b v="0"/>
    <n v="12"/>
    <x v="1"/>
    <x v="6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44"/>
    <s v="GB"/>
    <s v="GBP"/>
    <x v="3915"/>
    <x v="3935"/>
    <b v="0"/>
    <n v="23"/>
    <x v="1"/>
    <x v="6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x v="3916"/>
    <x v="3936"/>
    <b v="0"/>
    <n v="0"/>
    <x v="1"/>
    <x v="6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n v="86"/>
    <s v="US"/>
    <s v="USD"/>
    <x v="3917"/>
    <x v="3937"/>
    <b v="0"/>
    <n v="10"/>
    <x v="1"/>
    <x v="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12"/>
    <s v="US"/>
    <s v="USD"/>
    <x v="3918"/>
    <x v="3938"/>
    <b v="0"/>
    <n v="5"/>
    <x v="1"/>
    <x v="6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n v="0"/>
    <s v="AU"/>
    <s v="AUD"/>
    <x v="3919"/>
    <x v="3939"/>
    <b v="0"/>
    <n v="1"/>
    <x v="1"/>
    <x v="6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n v="0"/>
    <s v="US"/>
    <s v="USD"/>
    <x v="3920"/>
    <x v="3940"/>
    <b v="0"/>
    <n v="2"/>
    <x v="1"/>
    <x v="6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1"/>
    <s v="US"/>
    <s v="USD"/>
    <x v="3921"/>
    <x v="3941"/>
    <b v="0"/>
    <n v="2"/>
    <x v="1"/>
    <x v="6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x v="3922"/>
    <x v="3942"/>
    <b v="0"/>
    <n v="0"/>
    <x v="1"/>
    <x v="6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36"/>
    <s v="US"/>
    <s v="USD"/>
    <x v="3923"/>
    <x v="3943"/>
    <b v="0"/>
    <n v="13"/>
    <x v="1"/>
    <x v="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x v="3924"/>
    <x v="3944"/>
    <b v="0"/>
    <n v="0"/>
    <x v="1"/>
    <x v="6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0"/>
    <s v="US"/>
    <s v="USD"/>
    <x v="3925"/>
    <x v="3945"/>
    <b v="0"/>
    <n v="1"/>
    <x v="1"/>
    <x v="6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n v="3"/>
    <s v="US"/>
    <s v="USD"/>
    <x v="3926"/>
    <x v="3946"/>
    <b v="0"/>
    <n v="5"/>
    <x v="1"/>
    <x v="6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"/>
    <s v="US"/>
    <s v="USD"/>
    <x v="3927"/>
    <x v="3947"/>
    <b v="0"/>
    <n v="2"/>
    <x v="1"/>
    <x v="6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x v="3928"/>
    <x v="3948"/>
    <b v="0"/>
    <n v="0"/>
    <x v="1"/>
    <x v="6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16"/>
    <s v="AU"/>
    <s v="AUD"/>
    <x v="3929"/>
    <x v="3949"/>
    <b v="0"/>
    <n v="32"/>
    <x v="1"/>
    <x v="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1"/>
    <s v="US"/>
    <s v="USD"/>
    <x v="3930"/>
    <x v="3950"/>
    <b v="0"/>
    <n v="1"/>
    <x v="1"/>
    <x v="6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0"/>
    <s v="IE"/>
    <s v="EUR"/>
    <x v="3931"/>
    <x v="3951"/>
    <b v="0"/>
    <n v="1"/>
    <x v="1"/>
    <x v="6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0"/>
    <s v="US"/>
    <s v="USD"/>
    <x v="3932"/>
    <x v="3952"/>
    <b v="0"/>
    <n v="1"/>
    <x v="1"/>
    <x v="6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x v="3933"/>
    <x v="3953"/>
    <b v="0"/>
    <n v="0"/>
    <x v="1"/>
    <x v="6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x v="3934"/>
    <x v="3954"/>
    <b v="0"/>
    <n v="0"/>
    <x v="1"/>
    <x v="6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24"/>
    <s v="US"/>
    <s v="USD"/>
    <x v="3935"/>
    <x v="3955"/>
    <b v="0"/>
    <n v="8"/>
    <x v="1"/>
    <x v="6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x v="3936"/>
    <x v="3956"/>
    <b v="0"/>
    <n v="0"/>
    <x v="1"/>
    <x v="6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0"/>
    <s v="US"/>
    <s v="USD"/>
    <x v="3937"/>
    <x v="3957"/>
    <b v="0"/>
    <n v="1"/>
    <x v="1"/>
    <x v="6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32"/>
    <s v="US"/>
    <s v="USD"/>
    <x v="3938"/>
    <x v="3958"/>
    <b v="0"/>
    <n v="16"/>
    <x v="1"/>
    <x v="6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"/>
    <s v="US"/>
    <s v="USD"/>
    <x v="3939"/>
    <x v="3959"/>
    <b v="0"/>
    <n v="12"/>
    <x v="1"/>
    <x v="6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2"/>
    <s v="US"/>
    <s v="USD"/>
    <x v="3940"/>
    <x v="3960"/>
    <b v="0"/>
    <n v="4"/>
    <x v="1"/>
    <x v="6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n v="0"/>
    <s v="GB"/>
    <s v="GBP"/>
    <x v="3941"/>
    <x v="3961"/>
    <b v="0"/>
    <n v="2"/>
    <x v="1"/>
    <x v="6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"/>
    <s v="GB"/>
    <s v="GBP"/>
    <x v="3942"/>
    <x v="3962"/>
    <b v="0"/>
    <n v="3"/>
    <x v="1"/>
    <x v="6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x v="3943"/>
    <x v="3963"/>
    <b v="0"/>
    <n v="0"/>
    <x v="1"/>
    <x v="6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n v="6"/>
    <s v="US"/>
    <s v="USD"/>
    <x v="3944"/>
    <x v="3964"/>
    <b v="0"/>
    <n v="3"/>
    <x v="1"/>
    <x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14"/>
    <s v="US"/>
    <s v="USD"/>
    <x v="3945"/>
    <x v="3965"/>
    <b v="0"/>
    <n v="4"/>
    <x v="1"/>
    <x v="6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1"/>
    <s v="US"/>
    <s v="USD"/>
    <x v="3946"/>
    <x v="3966"/>
    <b v="0"/>
    <n v="2"/>
    <x v="1"/>
    <x v="6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24"/>
    <s v="US"/>
    <s v="USD"/>
    <x v="3947"/>
    <x v="3967"/>
    <b v="0"/>
    <n v="10"/>
    <x v="1"/>
    <x v="6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n v="11"/>
    <s v="US"/>
    <s v="USD"/>
    <x v="3948"/>
    <x v="3968"/>
    <b v="0"/>
    <n v="11"/>
    <x v="1"/>
    <x v="6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"/>
    <s v="US"/>
    <s v="USD"/>
    <x v="3949"/>
    <x v="3969"/>
    <b v="0"/>
    <n v="6"/>
    <x v="1"/>
    <x v="6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0"/>
    <s v="US"/>
    <s v="USD"/>
    <x v="3950"/>
    <x v="3970"/>
    <b v="0"/>
    <n v="2"/>
    <x v="1"/>
    <x v="6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1"/>
    <s v="US"/>
    <s v="USD"/>
    <x v="3951"/>
    <x v="3971"/>
    <b v="0"/>
    <n v="6"/>
    <x v="1"/>
    <x v="6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n v="21"/>
    <s v="US"/>
    <s v="USD"/>
    <x v="3952"/>
    <x v="3972"/>
    <b v="0"/>
    <n v="8"/>
    <x v="1"/>
    <x v="6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78"/>
    <s v="US"/>
    <s v="USD"/>
    <x v="3953"/>
    <x v="3973"/>
    <b v="0"/>
    <n v="37"/>
    <x v="1"/>
    <x v="6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32"/>
    <s v="GB"/>
    <s v="GBP"/>
    <x v="3954"/>
    <x v="3974"/>
    <b v="0"/>
    <n v="11"/>
    <x v="1"/>
    <x v="6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x v="3955"/>
    <x v="3975"/>
    <b v="0"/>
    <n v="0"/>
    <x v="1"/>
    <x v="6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48"/>
    <s v="US"/>
    <s v="USD"/>
    <x v="3956"/>
    <x v="3976"/>
    <b v="0"/>
    <n v="10"/>
    <x v="1"/>
    <x v="6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"/>
    <s v="US"/>
    <s v="USD"/>
    <x v="3957"/>
    <x v="3977"/>
    <b v="0"/>
    <n v="6"/>
    <x v="1"/>
    <x v="6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11"/>
    <s v="US"/>
    <s v="USD"/>
    <x v="3958"/>
    <x v="3978"/>
    <b v="0"/>
    <n v="8"/>
    <x v="1"/>
    <x v="6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2"/>
    <s v="GB"/>
    <s v="GBP"/>
    <x v="3959"/>
    <x v="3979"/>
    <b v="0"/>
    <n v="6"/>
    <x v="1"/>
    <x v="6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18"/>
    <s v="US"/>
    <s v="USD"/>
    <x v="3960"/>
    <x v="3980"/>
    <b v="0"/>
    <n v="7"/>
    <x v="1"/>
    <x v="6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n v="4"/>
    <s v="US"/>
    <s v="USD"/>
    <x v="3961"/>
    <x v="3981"/>
    <b v="0"/>
    <n v="7"/>
    <x v="1"/>
    <x v="6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20"/>
    <s v="GB"/>
    <s v="GBP"/>
    <x v="3962"/>
    <x v="3982"/>
    <b v="0"/>
    <n v="5"/>
    <x v="1"/>
    <x v="6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35"/>
    <s v="US"/>
    <s v="USD"/>
    <x v="3963"/>
    <x v="3983"/>
    <b v="0"/>
    <n v="46"/>
    <x v="1"/>
    <x v="6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"/>
    <s v="GB"/>
    <s v="GBP"/>
    <x v="3964"/>
    <x v="3984"/>
    <b v="0"/>
    <n v="10"/>
    <x v="1"/>
    <x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2"/>
    <s v="US"/>
    <s v="USD"/>
    <x v="3965"/>
    <x v="3985"/>
    <b v="0"/>
    <n v="19"/>
    <x v="1"/>
    <x v="6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10"/>
    <s v="GB"/>
    <s v="GBP"/>
    <x v="3966"/>
    <x v="3986"/>
    <b v="0"/>
    <n v="13"/>
    <x v="1"/>
    <x v="6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n v="38"/>
    <s v="GB"/>
    <s v="GBP"/>
    <x v="3967"/>
    <x v="3987"/>
    <b v="0"/>
    <n v="13"/>
    <x v="1"/>
    <x v="6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n v="2"/>
    <s v="US"/>
    <s v="USD"/>
    <x v="3968"/>
    <x v="3988"/>
    <b v="0"/>
    <n v="4"/>
    <x v="1"/>
    <x v="6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x v="3969"/>
    <x v="3989"/>
    <b v="0"/>
    <n v="0"/>
    <x v="1"/>
    <x v="6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"/>
    <s v="GB"/>
    <s v="GBP"/>
    <x v="3970"/>
    <x v="3990"/>
    <b v="0"/>
    <n v="3"/>
    <x v="1"/>
    <x v="6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n v="20"/>
    <s v="US"/>
    <s v="USD"/>
    <x v="3971"/>
    <x v="3991"/>
    <b v="0"/>
    <n v="1"/>
    <x v="1"/>
    <x v="6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"/>
    <s v="US"/>
    <s v="USD"/>
    <x v="3972"/>
    <x v="3992"/>
    <b v="0"/>
    <n v="9"/>
    <x v="1"/>
    <x v="6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n v="0"/>
    <s v="US"/>
    <s v="USD"/>
    <x v="3973"/>
    <x v="3993"/>
    <b v="0"/>
    <n v="1"/>
    <x v="1"/>
    <x v="6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n v="0"/>
    <s v="US"/>
    <s v="USD"/>
    <x v="3974"/>
    <x v="3994"/>
    <b v="0"/>
    <n v="1"/>
    <x v="1"/>
    <x v="6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35"/>
    <s v="GB"/>
    <s v="GBP"/>
    <x v="3975"/>
    <x v="3995"/>
    <b v="0"/>
    <n v="4"/>
    <x v="1"/>
    <x v="6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17"/>
    <s v="US"/>
    <s v="USD"/>
    <x v="3976"/>
    <x v="3996"/>
    <b v="0"/>
    <n v="17"/>
    <x v="1"/>
    <x v="6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x v="3977"/>
    <x v="3997"/>
    <b v="0"/>
    <n v="0"/>
    <x v="1"/>
    <x v="6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n v="57"/>
    <s v="US"/>
    <s v="USD"/>
    <x v="3978"/>
    <x v="3998"/>
    <b v="0"/>
    <n v="12"/>
    <x v="1"/>
    <x v="6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17"/>
    <s v="US"/>
    <s v="USD"/>
    <x v="3979"/>
    <x v="3999"/>
    <b v="0"/>
    <n v="14"/>
    <x v="1"/>
    <x v="6"/>
    <n v="82.57"/>
    <x v="1"/>
    <x v="6"/>
    <x v="3999"/>
    <x v="3979"/>
    <x v="3"/>
  </r>
  <r>
    <n v="4000"/>
    <s v="The Escorts"/>
    <s v="An Enticing Trip into the World of Assisted Dying"/>
    <n v="8000"/>
    <n v="10"/>
    <x v="2"/>
    <n v="0"/>
    <s v="US"/>
    <s v="USD"/>
    <x v="3980"/>
    <x v="4000"/>
    <b v="0"/>
    <n v="1"/>
    <x v="1"/>
    <x v="6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8"/>
    <s v="GB"/>
    <s v="GBP"/>
    <x v="1748"/>
    <x v="4001"/>
    <b v="0"/>
    <n v="14"/>
    <x v="1"/>
    <x v="6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2"/>
    <s v="US"/>
    <s v="USD"/>
    <x v="3981"/>
    <x v="4002"/>
    <b v="0"/>
    <n v="4"/>
    <x v="1"/>
    <x v="6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n v="10"/>
    <s v="US"/>
    <s v="USD"/>
    <x v="3982"/>
    <x v="4003"/>
    <b v="0"/>
    <n v="2"/>
    <x v="1"/>
    <x v="6"/>
    <n v="100.5"/>
    <x v="1"/>
    <x v="6"/>
    <x v="4003"/>
    <x v="3982"/>
    <x v="0"/>
  </r>
  <r>
    <n v="4004"/>
    <s v="South Florida Tours"/>
    <s v="Help Launch The Queen Into South Florida!"/>
    <n v="500"/>
    <n v="1"/>
    <x v="2"/>
    <n v="0"/>
    <s v="US"/>
    <s v="USD"/>
    <x v="3983"/>
    <x v="4004"/>
    <b v="0"/>
    <n v="1"/>
    <x v="1"/>
    <x v="6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n v="1"/>
    <s v="US"/>
    <s v="USD"/>
    <x v="3984"/>
    <x v="4005"/>
    <b v="0"/>
    <n v="2"/>
    <x v="1"/>
    <x v="6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0"/>
    <s v="US"/>
    <s v="USD"/>
    <x v="3985"/>
    <x v="4006"/>
    <b v="0"/>
    <n v="1"/>
    <x v="1"/>
    <x v="6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n v="0"/>
    <s v="US"/>
    <s v="USD"/>
    <x v="3986"/>
    <x v="4007"/>
    <b v="0"/>
    <n v="1"/>
    <x v="1"/>
    <x v="6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6"/>
    <s v="GB"/>
    <s v="GBP"/>
    <x v="3987"/>
    <x v="4008"/>
    <b v="0"/>
    <n v="4"/>
    <x v="1"/>
    <x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4"/>
    <s v="GB"/>
    <s v="GBP"/>
    <x v="3988"/>
    <x v="4009"/>
    <b v="0"/>
    <n v="3"/>
    <x v="1"/>
    <x v="6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n v="24"/>
    <s v="US"/>
    <s v="USD"/>
    <x v="3989"/>
    <x v="4010"/>
    <b v="0"/>
    <n v="38"/>
    <x v="1"/>
    <x v="6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8"/>
    <s v="GB"/>
    <s v="GBP"/>
    <x v="3990"/>
    <x v="4011"/>
    <b v="0"/>
    <n v="4"/>
    <x v="1"/>
    <x v="6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x v="3991"/>
    <x v="4012"/>
    <b v="0"/>
    <n v="0"/>
    <x v="1"/>
    <x v="6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"/>
    <s v="US"/>
    <s v="USD"/>
    <x v="3992"/>
    <x v="4013"/>
    <b v="0"/>
    <n v="2"/>
    <x v="1"/>
    <x v="6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x v="3993"/>
    <x v="4014"/>
    <b v="0"/>
    <n v="0"/>
    <x v="1"/>
    <x v="6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n v="0"/>
    <s v="US"/>
    <s v="USD"/>
    <x v="3994"/>
    <x v="4015"/>
    <b v="0"/>
    <n v="1"/>
    <x v="1"/>
    <x v="6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n v="14"/>
    <s v="GB"/>
    <s v="GBP"/>
    <x v="3995"/>
    <x v="4016"/>
    <b v="0"/>
    <n v="7"/>
    <x v="1"/>
    <x v="6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"/>
    <s v="US"/>
    <s v="USD"/>
    <x v="3996"/>
    <x v="4017"/>
    <b v="0"/>
    <n v="2"/>
    <x v="1"/>
    <x v="6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n v="9"/>
    <s v="GB"/>
    <s v="GBP"/>
    <x v="3997"/>
    <x v="4018"/>
    <b v="0"/>
    <n v="4"/>
    <x v="1"/>
    <x v="6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n v="1"/>
    <s v="US"/>
    <s v="USD"/>
    <x v="3998"/>
    <x v="4019"/>
    <b v="0"/>
    <n v="4"/>
    <x v="1"/>
    <x v="6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n v="17"/>
    <s v="US"/>
    <s v="USD"/>
    <x v="3999"/>
    <x v="4020"/>
    <b v="0"/>
    <n v="3"/>
    <x v="1"/>
    <x v="6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n v="1"/>
    <s v="US"/>
    <s v="USD"/>
    <x v="4000"/>
    <x v="4021"/>
    <b v="0"/>
    <n v="2"/>
    <x v="1"/>
    <x v="6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n v="70"/>
    <s v="US"/>
    <s v="USD"/>
    <x v="4001"/>
    <x v="4022"/>
    <b v="0"/>
    <n v="197"/>
    <x v="1"/>
    <x v="6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x v="4002"/>
    <x v="4023"/>
    <b v="0"/>
    <n v="0"/>
    <x v="1"/>
    <x v="6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"/>
    <s v="US"/>
    <s v="USD"/>
    <x v="4003"/>
    <x v="4024"/>
    <b v="0"/>
    <n v="1"/>
    <x v="1"/>
    <x v="6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5"/>
    <s v="FR"/>
    <s v="EUR"/>
    <x v="4004"/>
    <x v="4025"/>
    <b v="0"/>
    <n v="4"/>
    <x v="1"/>
    <x v="6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x v="4005"/>
    <x v="4026"/>
    <b v="0"/>
    <n v="0"/>
    <x v="1"/>
    <x v="6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"/>
    <s v="US"/>
    <s v="USD"/>
    <x v="4006"/>
    <x v="4027"/>
    <b v="0"/>
    <n v="7"/>
    <x v="1"/>
    <x v="6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28"/>
    <s v="US"/>
    <s v="USD"/>
    <x v="4007"/>
    <x v="4028"/>
    <b v="0"/>
    <n v="11"/>
    <x v="1"/>
    <x v="6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x v="4008"/>
    <x v="4029"/>
    <b v="0"/>
    <n v="0"/>
    <x v="1"/>
    <x v="6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n v="16"/>
    <s v="US"/>
    <s v="USD"/>
    <x v="4009"/>
    <x v="4030"/>
    <b v="0"/>
    <n v="6"/>
    <x v="1"/>
    <x v="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x v="4010"/>
    <x v="4031"/>
    <b v="0"/>
    <n v="0"/>
    <x v="1"/>
    <x v="6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7"/>
    <s v="US"/>
    <s v="USD"/>
    <x v="4011"/>
    <x v="4032"/>
    <b v="0"/>
    <n v="7"/>
    <x v="1"/>
    <x v="6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26"/>
    <s v="GB"/>
    <s v="GBP"/>
    <x v="4012"/>
    <x v="4033"/>
    <b v="0"/>
    <n v="94"/>
    <x v="1"/>
    <x v="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"/>
    <s v="US"/>
    <s v="USD"/>
    <x v="4013"/>
    <x v="4034"/>
    <b v="0"/>
    <n v="2"/>
    <x v="1"/>
    <x v="6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n v="37"/>
    <s v="US"/>
    <s v="USD"/>
    <x v="4014"/>
    <x v="4035"/>
    <b v="0"/>
    <n v="25"/>
    <x v="1"/>
    <x v="6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47"/>
    <s v="US"/>
    <s v="USD"/>
    <x v="4015"/>
    <x v="4036"/>
    <b v="0"/>
    <n v="17"/>
    <x v="1"/>
    <x v="6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11"/>
    <s v="US"/>
    <s v="USD"/>
    <x v="4016"/>
    <x v="4037"/>
    <b v="0"/>
    <n v="2"/>
    <x v="1"/>
    <x v="6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12"/>
    <s v="US"/>
    <s v="USD"/>
    <x v="4017"/>
    <x v="4038"/>
    <b v="0"/>
    <n v="4"/>
    <x v="1"/>
    <x v="6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n v="60"/>
    <s v="US"/>
    <s v="USD"/>
    <x v="4018"/>
    <x v="4039"/>
    <b v="0"/>
    <n v="5"/>
    <x v="1"/>
    <x v="6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n v="31"/>
    <s v="US"/>
    <s v="USD"/>
    <x v="4019"/>
    <x v="4040"/>
    <b v="0"/>
    <n v="2"/>
    <x v="1"/>
    <x v="6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n v="0"/>
    <s v="GB"/>
    <s v="GBP"/>
    <x v="4020"/>
    <x v="4041"/>
    <b v="0"/>
    <n v="2"/>
    <x v="1"/>
    <x v="6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n v="0"/>
    <s v="US"/>
    <s v="USD"/>
    <x v="4021"/>
    <x v="4042"/>
    <b v="0"/>
    <n v="3"/>
    <x v="1"/>
    <x v="6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x v="4022"/>
    <x v="4043"/>
    <b v="0"/>
    <n v="0"/>
    <x v="1"/>
    <x v="6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38"/>
    <s v="US"/>
    <s v="USD"/>
    <x v="4023"/>
    <x v="4044"/>
    <b v="0"/>
    <n v="4"/>
    <x v="1"/>
    <x v="6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n v="0"/>
    <s v="AU"/>
    <s v="AUD"/>
    <x v="4024"/>
    <x v="4045"/>
    <b v="0"/>
    <n v="1"/>
    <x v="1"/>
    <x v="6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"/>
    <s v="US"/>
    <s v="USD"/>
    <x v="4025"/>
    <x v="4046"/>
    <b v="0"/>
    <n v="12"/>
    <x v="1"/>
    <x v="6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"/>
    <s v="US"/>
    <s v="USD"/>
    <x v="4026"/>
    <x v="4047"/>
    <b v="0"/>
    <n v="4"/>
    <x v="1"/>
    <x v="6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n v="18"/>
    <s v="GB"/>
    <s v="GBP"/>
    <x v="4027"/>
    <x v="4048"/>
    <b v="0"/>
    <n v="91"/>
    <x v="1"/>
    <x v="6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0"/>
    <s v="US"/>
    <s v="USD"/>
    <x v="4028"/>
    <x v="4049"/>
    <b v="0"/>
    <n v="1"/>
    <x v="1"/>
    <x v="6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0"/>
    <s v="US"/>
    <s v="USD"/>
    <x v="4029"/>
    <x v="4050"/>
    <b v="0"/>
    <n v="1"/>
    <x v="1"/>
    <x v="6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x v="4030"/>
    <x v="4051"/>
    <b v="0"/>
    <n v="0"/>
    <x v="1"/>
    <x v="6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38"/>
    <s v="US"/>
    <s v="USD"/>
    <x v="4031"/>
    <x v="4052"/>
    <b v="0"/>
    <n v="13"/>
    <x v="1"/>
    <x v="6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22"/>
    <s v="GB"/>
    <s v="GBP"/>
    <x v="4032"/>
    <x v="4053"/>
    <b v="0"/>
    <n v="2"/>
    <x v="1"/>
    <x v="6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x v="4033"/>
    <x v="4054"/>
    <b v="0"/>
    <n v="0"/>
    <x v="1"/>
    <x v="6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18"/>
    <s v="GB"/>
    <s v="GBP"/>
    <x v="4034"/>
    <x v="4055"/>
    <b v="0"/>
    <n v="21"/>
    <x v="1"/>
    <x v="6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n v="53"/>
    <s v="US"/>
    <s v="USD"/>
    <x v="4035"/>
    <x v="4056"/>
    <b v="0"/>
    <n v="9"/>
    <x v="1"/>
    <x v="6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22"/>
    <s v="GB"/>
    <s v="GBP"/>
    <x v="4036"/>
    <x v="4057"/>
    <b v="0"/>
    <n v="6"/>
    <x v="1"/>
    <x v="6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3"/>
    <s v="US"/>
    <s v="USD"/>
    <x v="3268"/>
    <x v="4058"/>
    <b v="0"/>
    <n v="4"/>
    <x v="1"/>
    <x v="6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n v="3"/>
    <s v="CA"/>
    <s v="CAD"/>
    <x v="4037"/>
    <x v="4059"/>
    <b v="0"/>
    <n v="7"/>
    <x v="1"/>
    <x v="6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3"/>
    <s v="CA"/>
    <s v="CAD"/>
    <x v="4038"/>
    <x v="4060"/>
    <b v="0"/>
    <n v="5"/>
    <x v="1"/>
    <x v="6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x v="4039"/>
    <x v="4061"/>
    <b v="0"/>
    <n v="0"/>
    <x v="1"/>
    <x v="6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"/>
    <s v="US"/>
    <s v="USD"/>
    <x v="4040"/>
    <x v="4062"/>
    <b v="0"/>
    <n v="3"/>
    <x v="1"/>
    <x v="6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"/>
    <s v="GB"/>
    <s v="GBP"/>
    <x v="4041"/>
    <x v="4063"/>
    <b v="0"/>
    <n v="9"/>
    <x v="1"/>
    <x v="6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19"/>
    <s v="AU"/>
    <s v="AUD"/>
    <x v="4042"/>
    <x v="4064"/>
    <b v="0"/>
    <n v="6"/>
    <x v="1"/>
    <x v="6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n v="1"/>
    <s v="US"/>
    <s v="USD"/>
    <x v="4043"/>
    <x v="4065"/>
    <b v="0"/>
    <n v="4"/>
    <x v="1"/>
    <x v="6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0"/>
    <s v="US"/>
    <s v="USD"/>
    <x v="4044"/>
    <x v="4066"/>
    <b v="0"/>
    <n v="1"/>
    <x v="1"/>
    <x v="6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61"/>
    <s v="US"/>
    <s v="USD"/>
    <x v="4045"/>
    <x v="4067"/>
    <b v="0"/>
    <n v="17"/>
    <x v="1"/>
    <x v="6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n v="1"/>
    <s v="US"/>
    <s v="USD"/>
    <x v="4046"/>
    <x v="4068"/>
    <b v="0"/>
    <n v="1"/>
    <x v="1"/>
    <x v="6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n v="34"/>
    <s v="GB"/>
    <s v="GBP"/>
    <x v="4047"/>
    <x v="4069"/>
    <b v="0"/>
    <n v="13"/>
    <x v="1"/>
    <x v="6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n v="17"/>
    <s v="US"/>
    <s v="USD"/>
    <x v="4048"/>
    <x v="4070"/>
    <b v="0"/>
    <n v="6"/>
    <x v="1"/>
    <x v="6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x v="4049"/>
    <x v="4071"/>
    <b v="0"/>
    <n v="0"/>
    <x v="1"/>
    <x v="6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0"/>
    <s v="GB"/>
    <s v="GBP"/>
    <x v="4050"/>
    <x v="4072"/>
    <b v="0"/>
    <n v="2"/>
    <x v="1"/>
    <x v="6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"/>
    <s v="US"/>
    <s v="USD"/>
    <x v="4051"/>
    <x v="4073"/>
    <b v="0"/>
    <n v="2"/>
    <x v="1"/>
    <x v="6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27"/>
    <s v="GB"/>
    <s v="GBP"/>
    <x v="4052"/>
    <x v="4074"/>
    <b v="0"/>
    <n v="21"/>
    <x v="1"/>
    <x v="6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29"/>
    <s v="GB"/>
    <s v="GBP"/>
    <x v="4053"/>
    <x v="4075"/>
    <b v="0"/>
    <n v="13"/>
    <x v="1"/>
    <x v="6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x v="4054"/>
    <x v="4076"/>
    <b v="0"/>
    <n v="0"/>
    <x v="1"/>
    <x v="6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9"/>
    <s v="US"/>
    <s v="USD"/>
    <x v="4055"/>
    <x v="4077"/>
    <b v="0"/>
    <n v="6"/>
    <x v="1"/>
    <x v="6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x v="4056"/>
    <x v="4078"/>
    <b v="0"/>
    <n v="0"/>
    <x v="1"/>
    <x v="6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0"/>
    <s v="US"/>
    <s v="USD"/>
    <x v="4057"/>
    <x v="4079"/>
    <b v="0"/>
    <n v="1"/>
    <x v="1"/>
    <x v="6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x v="4058"/>
    <x v="4080"/>
    <b v="0"/>
    <n v="0"/>
    <x v="1"/>
    <x v="6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16"/>
    <s v="US"/>
    <s v="USD"/>
    <x v="4059"/>
    <x v="4081"/>
    <b v="0"/>
    <n v="12"/>
    <x v="1"/>
    <x v="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2"/>
    <s v="US"/>
    <s v="USD"/>
    <x v="4060"/>
    <x v="4082"/>
    <b v="0"/>
    <n v="2"/>
    <x v="1"/>
    <x v="6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22"/>
    <s v="US"/>
    <s v="USD"/>
    <x v="4061"/>
    <x v="4083"/>
    <b v="0"/>
    <n v="6"/>
    <x v="1"/>
    <x v="6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0"/>
    <s v="IT"/>
    <s v="EUR"/>
    <x v="4062"/>
    <x v="4084"/>
    <b v="0"/>
    <n v="1"/>
    <x v="1"/>
    <x v="6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0"/>
    <s v="US"/>
    <s v="USD"/>
    <x v="4063"/>
    <x v="4085"/>
    <b v="0"/>
    <n v="1"/>
    <x v="1"/>
    <x v="6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5"/>
    <s v="US"/>
    <s v="USD"/>
    <x v="4064"/>
    <x v="4086"/>
    <b v="0"/>
    <n v="5"/>
    <x v="1"/>
    <x v="6"/>
    <n v="9.4"/>
    <x v="1"/>
    <x v="6"/>
    <x v="4086"/>
    <x v="4064"/>
    <x v="0"/>
  </r>
  <r>
    <n v="4087"/>
    <s v="Stage Production &quot;The Nail Shop&quot;"/>
    <s v="Comedy Stage Play"/>
    <n v="9600"/>
    <n v="0"/>
    <x v="2"/>
    <n v="0"/>
    <s v="US"/>
    <s v="USD"/>
    <x v="4065"/>
    <x v="4087"/>
    <b v="0"/>
    <n v="0"/>
    <x v="1"/>
    <x v="6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11"/>
    <s v="GB"/>
    <s v="GBP"/>
    <x v="4066"/>
    <x v="4088"/>
    <b v="0"/>
    <n v="3"/>
    <x v="1"/>
    <x v="6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5"/>
    <s v="US"/>
    <s v="USD"/>
    <x v="4067"/>
    <x v="4089"/>
    <b v="0"/>
    <n v="8"/>
    <x v="1"/>
    <x v="6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n v="3"/>
    <s v="US"/>
    <s v="USD"/>
    <x v="4068"/>
    <x v="4090"/>
    <b v="0"/>
    <n v="3"/>
    <x v="1"/>
    <x v="6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13"/>
    <s v="US"/>
    <s v="USD"/>
    <x v="4069"/>
    <x v="4091"/>
    <b v="0"/>
    <n v="8"/>
    <x v="1"/>
    <x v="6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n v="0"/>
    <s v="US"/>
    <s v="USD"/>
    <x v="4070"/>
    <x v="4092"/>
    <b v="0"/>
    <n v="1"/>
    <x v="1"/>
    <x v="6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"/>
    <s v="GB"/>
    <s v="GBP"/>
    <x v="4071"/>
    <x v="4093"/>
    <b v="0"/>
    <n v="4"/>
    <x v="1"/>
    <x v="6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37"/>
    <s v="US"/>
    <s v="USD"/>
    <x v="4072"/>
    <x v="4094"/>
    <b v="0"/>
    <n v="8"/>
    <x v="1"/>
    <x v="6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n v="3"/>
    <s v="MX"/>
    <s v="MXN"/>
    <x v="4073"/>
    <x v="4095"/>
    <b v="0"/>
    <n v="1"/>
    <x v="1"/>
    <x v="6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11"/>
    <s v="GB"/>
    <s v="GBP"/>
    <x v="4074"/>
    <x v="4096"/>
    <b v="0"/>
    <n v="5"/>
    <x v="1"/>
    <x v="6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x v="4075"/>
    <x v="4097"/>
    <b v="0"/>
    <n v="0"/>
    <x v="1"/>
    <x v="6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x v="4076"/>
    <x v="4098"/>
    <b v="0"/>
    <n v="0"/>
    <x v="1"/>
    <x v="6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"/>
    <s v="US"/>
    <s v="USD"/>
    <x v="4077"/>
    <x v="4099"/>
    <b v="0"/>
    <n v="1"/>
    <x v="1"/>
    <x v="6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x v="4078"/>
    <x v="4100"/>
    <b v="0"/>
    <n v="0"/>
    <x v="1"/>
    <x v="6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x v="4079"/>
    <x v="4101"/>
    <b v="0"/>
    <n v="0"/>
    <x v="1"/>
    <x v="6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n v="27"/>
    <s v="US"/>
    <s v="USD"/>
    <x v="4080"/>
    <x v="4102"/>
    <b v="0"/>
    <n v="6"/>
    <x v="1"/>
    <x v="6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n v="10"/>
    <s v="US"/>
    <s v="USD"/>
    <x v="4081"/>
    <x v="4103"/>
    <b v="0"/>
    <n v="6"/>
    <x v="1"/>
    <x v="6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21"/>
    <s v="AU"/>
    <s v="AUD"/>
    <x v="4082"/>
    <x v="4104"/>
    <b v="0"/>
    <n v="14"/>
    <x v="1"/>
    <x v="6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7"/>
    <s v="MX"/>
    <s v="MXN"/>
    <x v="4083"/>
    <x v="4105"/>
    <b v="0"/>
    <n v="6"/>
    <x v="1"/>
    <x v="6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71"/>
    <s v="US"/>
    <s v="USD"/>
    <x v="4084"/>
    <x v="4106"/>
    <b v="0"/>
    <n v="33"/>
    <x v="1"/>
    <x v="6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n v="2"/>
    <s v="US"/>
    <s v="USD"/>
    <x v="4085"/>
    <x v="4107"/>
    <b v="0"/>
    <n v="4"/>
    <x v="1"/>
    <x v="6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2"/>
    <s v="US"/>
    <s v="USD"/>
    <x v="4086"/>
    <x v="4108"/>
    <b v="0"/>
    <n v="1"/>
    <x v="1"/>
    <x v="6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x v="4087"/>
    <x v="4109"/>
    <b v="0"/>
    <n v="0"/>
    <x v="1"/>
    <x v="6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29"/>
    <s v="GB"/>
    <s v="GBP"/>
    <x v="4088"/>
    <x v="4110"/>
    <b v="0"/>
    <n v="6"/>
    <x v="1"/>
    <x v="6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n v="3"/>
    <s v="US"/>
    <s v="USD"/>
    <x v="4089"/>
    <x v="4111"/>
    <b v="0"/>
    <n v="6"/>
    <x v="1"/>
    <x v="6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0"/>
    <s v="IE"/>
    <s v="EUR"/>
    <x v="4090"/>
    <x v="4112"/>
    <b v="0"/>
    <n v="1"/>
    <x v="1"/>
    <x v="6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0"/>
    <s v="US"/>
    <s v="USD"/>
    <x v="4091"/>
    <x v="4113"/>
    <b v="0"/>
    <n v="3"/>
    <x v="1"/>
    <x v="6"/>
    <n v="1"/>
    <x v="1"/>
    <x v="6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7FC282-2A4A-D54F-A352-EA3520A4B027}" name="PivotTable8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1" colPageCount="1"/>
  <pivotFields count="23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name="3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69386F-3169-6D4C-ADBA-2EF09C27D33E}" name="PivotTable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E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showAll="0"/>
  </pivotFields>
  <rowFields count="1">
    <field x="14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45592-4BA9-0B40-BFD5-3BEC9CA1110E}">
  <dimension ref="A2:E18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5" width="10" bestFit="1" customWidth="1"/>
    <col min="6" max="6" width="17.1640625" bestFit="1" customWidth="1"/>
    <col min="7" max="7" width="19.1640625" bestFit="1" customWidth="1"/>
    <col min="8" max="8" width="24.6640625" bestFit="1" customWidth="1"/>
    <col min="9" max="9" width="18.6640625" bestFit="1" customWidth="1"/>
    <col min="10" max="10" width="14" bestFit="1" customWidth="1"/>
    <col min="11" max="11" width="13.6640625" bestFit="1" customWidth="1"/>
    <col min="12" max="12" width="12.83203125" bestFit="1" customWidth="1"/>
    <col min="13" max="13" width="12.33203125" bestFit="1" customWidth="1"/>
    <col min="14" max="14" width="19.33203125" bestFit="1" customWidth="1"/>
    <col min="15" max="15" width="16.33203125" bestFit="1" customWidth="1"/>
    <col min="16" max="16" width="14" bestFit="1" customWidth="1"/>
    <col min="17" max="17" width="14.1640625" bestFit="1" customWidth="1"/>
    <col min="18" max="18" width="17.6640625" bestFit="1" customWidth="1"/>
    <col min="19" max="19" width="16.5" bestFit="1" customWidth="1"/>
    <col min="20" max="20" width="10" bestFit="1" customWidth="1"/>
    <col min="21" max="21" width="14.1640625" bestFit="1" customWidth="1"/>
    <col min="22" max="22" width="9.1640625" bestFit="1" customWidth="1"/>
    <col min="23" max="23" width="17.1640625" bestFit="1" customWidth="1"/>
    <col min="24" max="24" width="17.5" bestFit="1" customWidth="1"/>
    <col min="25" max="25" width="21.1640625" bestFit="1" customWidth="1"/>
    <col min="26" max="26" width="16.83203125" bestFit="1" customWidth="1"/>
    <col min="27" max="27" width="22.83203125" bestFit="1" customWidth="1"/>
    <col min="28" max="28" width="15" bestFit="1" customWidth="1"/>
    <col min="29" max="29" width="19.1640625" bestFit="1" customWidth="1"/>
    <col min="30" max="30" width="16.6640625" bestFit="1" customWidth="1"/>
    <col min="31" max="31" width="20.6640625" bestFit="1" customWidth="1"/>
    <col min="32" max="32" width="24.6640625" bestFit="1" customWidth="1"/>
    <col min="33" max="33" width="18.6640625" bestFit="1" customWidth="1"/>
    <col min="34" max="34" width="14" bestFit="1" customWidth="1"/>
    <col min="35" max="35" width="13.6640625" bestFit="1" customWidth="1"/>
    <col min="36" max="36" width="11.6640625" bestFit="1" customWidth="1"/>
    <col min="37" max="37" width="12.83203125" bestFit="1" customWidth="1"/>
    <col min="38" max="38" width="9.6640625" bestFit="1" customWidth="1"/>
    <col min="39" max="39" width="22" bestFit="1" customWidth="1"/>
    <col min="40" max="40" width="16" bestFit="1" customWidth="1"/>
    <col min="41" max="41" width="19.1640625" bestFit="1" customWidth="1"/>
    <col min="42" max="42" width="14.1640625" bestFit="1" customWidth="1"/>
    <col min="43" max="43" width="18.83203125" bestFit="1" customWidth="1"/>
    <col min="44" max="44" width="17.6640625" bestFit="1" customWidth="1"/>
    <col min="45" max="45" width="19.5" bestFit="1" customWidth="1"/>
    <col min="46" max="46" width="14.1640625" bestFit="1" customWidth="1"/>
    <col min="47" max="47" width="11" bestFit="1" customWidth="1"/>
    <col min="48" max="48" width="9.5" bestFit="1" customWidth="1"/>
    <col min="49" max="49" width="9.83203125" bestFit="1" customWidth="1"/>
    <col min="50" max="50" width="21.1640625" bestFit="1" customWidth="1"/>
    <col min="51" max="51" width="18.1640625" bestFit="1" customWidth="1"/>
    <col min="52" max="52" width="23" bestFit="1" customWidth="1"/>
    <col min="53" max="53" width="18.1640625" bestFit="1" customWidth="1"/>
    <col min="54" max="54" width="20.6640625" bestFit="1" customWidth="1"/>
    <col min="55" max="55" width="24.6640625" bestFit="1" customWidth="1"/>
    <col min="56" max="56" width="18.6640625" bestFit="1" customWidth="1"/>
    <col min="57" max="57" width="13.6640625" bestFit="1" customWidth="1"/>
    <col min="58" max="58" width="11.6640625" bestFit="1" customWidth="1"/>
    <col min="59" max="59" width="12.83203125" bestFit="1" customWidth="1"/>
    <col min="60" max="60" width="13" bestFit="1" customWidth="1"/>
    <col min="61" max="61" width="10" bestFit="1" customWidth="1"/>
    <col min="62" max="4115" width="11.1640625" bestFit="1" customWidth="1"/>
    <col min="4116" max="4116" width="10" bestFit="1" customWidth="1"/>
  </cols>
  <sheetData>
    <row r="2" spans="1:5" x14ac:dyDescent="0.2">
      <c r="A2" s="11" t="s">
        <v>8381</v>
      </c>
      <c r="B2" t="s">
        <v>8364</v>
      </c>
    </row>
    <row r="4" spans="1:5" x14ac:dyDescent="0.2">
      <c r="A4" s="11" t="s">
        <v>8363</v>
      </c>
      <c r="B4" s="11" t="s">
        <v>8360</v>
      </c>
    </row>
    <row r="5" spans="1:5" x14ac:dyDescent="0.2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17" t="s">
        <v>8387</v>
      </c>
      <c r="B6" s="6">
        <v>26</v>
      </c>
      <c r="C6" s="6">
        <v>127</v>
      </c>
      <c r="D6" s="6">
        <v>133</v>
      </c>
      <c r="E6" s="6">
        <v>286</v>
      </c>
    </row>
    <row r="7" spans="1:5" x14ac:dyDescent="0.2">
      <c r="A7" s="17" t="s">
        <v>8388</v>
      </c>
      <c r="B7" s="6">
        <v>29</v>
      </c>
      <c r="C7" s="6">
        <v>124</v>
      </c>
      <c r="D7" s="6">
        <v>150</v>
      </c>
      <c r="E7" s="6">
        <v>303</v>
      </c>
    </row>
    <row r="8" spans="1:5" x14ac:dyDescent="0.2">
      <c r="A8" s="17" t="s">
        <v>8389</v>
      </c>
      <c r="B8" s="6">
        <v>28</v>
      </c>
      <c r="C8" s="6">
        <v>124</v>
      </c>
      <c r="D8" s="6">
        <v>207</v>
      </c>
      <c r="E8" s="6">
        <v>359</v>
      </c>
    </row>
    <row r="9" spans="1:5" x14ac:dyDescent="0.2">
      <c r="A9" s="17" t="s">
        <v>8390</v>
      </c>
      <c r="B9" s="6">
        <v>29</v>
      </c>
      <c r="C9" s="6">
        <v>100</v>
      </c>
      <c r="D9" s="6">
        <v>187</v>
      </c>
      <c r="E9" s="6">
        <v>316</v>
      </c>
    </row>
    <row r="10" spans="1:5" x14ac:dyDescent="0.2">
      <c r="A10" s="17" t="s">
        <v>8391</v>
      </c>
      <c r="B10" s="6">
        <v>28</v>
      </c>
      <c r="C10" s="6">
        <v>120</v>
      </c>
      <c r="D10" s="6">
        <v>204</v>
      </c>
      <c r="E10" s="6">
        <v>352</v>
      </c>
    </row>
    <row r="11" spans="1:5" x14ac:dyDescent="0.2">
      <c r="A11" s="17" t="s">
        <v>8392</v>
      </c>
      <c r="B11" s="6">
        <v>23</v>
      </c>
      <c r="C11" s="6">
        <v>120</v>
      </c>
      <c r="D11" s="6">
        <v>222</v>
      </c>
      <c r="E11" s="6">
        <v>365</v>
      </c>
    </row>
    <row r="12" spans="1:5" x14ac:dyDescent="0.2">
      <c r="A12" s="17" t="s">
        <v>8393</v>
      </c>
      <c r="B12" s="6">
        <v>33</v>
      </c>
      <c r="C12" s="6">
        <v>134</v>
      </c>
      <c r="D12" s="6">
        <v>222</v>
      </c>
      <c r="E12" s="6">
        <v>389</v>
      </c>
    </row>
    <row r="13" spans="1:5" x14ac:dyDescent="0.2">
      <c r="A13" s="17" t="s">
        <v>8382</v>
      </c>
      <c r="B13" s="6">
        <v>39</v>
      </c>
      <c r="C13" s="6">
        <v>155</v>
      </c>
      <c r="D13" s="6">
        <v>196</v>
      </c>
      <c r="E13" s="6">
        <v>390</v>
      </c>
    </row>
    <row r="14" spans="1:5" x14ac:dyDescent="0.2">
      <c r="A14" s="17" t="s">
        <v>8383</v>
      </c>
      <c r="B14" s="6">
        <v>24</v>
      </c>
      <c r="C14" s="6">
        <v>136</v>
      </c>
      <c r="D14" s="6">
        <v>156</v>
      </c>
      <c r="E14" s="6">
        <v>316</v>
      </c>
    </row>
    <row r="15" spans="1:5" x14ac:dyDescent="0.2">
      <c r="A15" s="17" t="s">
        <v>8384</v>
      </c>
      <c r="B15" s="6">
        <v>34</v>
      </c>
      <c r="C15" s="6">
        <v>145</v>
      </c>
      <c r="D15" s="6">
        <v>160</v>
      </c>
      <c r="E15" s="6">
        <v>339</v>
      </c>
    </row>
    <row r="16" spans="1:5" x14ac:dyDescent="0.2">
      <c r="A16" s="17" t="s">
        <v>8385</v>
      </c>
      <c r="B16" s="6">
        <v>21</v>
      </c>
      <c r="C16" s="6">
        <v>133</v>
      </c>
      <c r="D16" s="6">
        <v>161</v>
      </c>
      <c r="E16" s="6">
        <v>315</v>
      </c>
    </row>
    <row r="17" spans="1:5" x14ac:dyDescent="0.2">
      <c r="A17" s="17" t="s">
        <v>8386</v>
      </c>
      <c r="B17" s="6">
        <v>35</v>
      </c>
      <c r="C17" s="6">
        <v>112</v>
      </c>
      <c r="D17" s="6">
        <v>187</v>
      </c>
      <c r="E17" s="6">
        <v>334</v>
      </c>
    </row>
    <row r="18" spans="1:5" x14ac:dyDescent="0.2">
      <c r="A18" s="17" t="s">
        <v>8361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115"/>
  <sheetViews>
    <sheetView topLeftCell="B1" zoomScale="110" zoomScaleNormal="110" workbookViewId="0">
      <pane ySplit="521" topLeftCell="A647997" activePane="bottomLeft" state="frozen"/>
      <selection pane="bottomLeft" activeCell="Q6" sqref="Q6"/>
    </sheetView>
  </sheetViews>
  <sheetFormatPr baseColWidth="10" defaultColWidth="8.83203125" defaultRowHeight="15" x14ac:dyDescent="0.2"/>
  <cols>
    <col min="2" max="2" width="38.5" style="8" customWidth="1"/>
    <col min="3" max="3" width="40.33203125" style="3" customWidth="1"/>
    <col min="4" max="4" width="14.6640625" style="5" bestFit="1" customWidth="1"/>
    <col min="5" max="5" width="16.5" style="5" customWidth="1"/>
    <col min="6" max="7" width="21.33203125" customWidth="1"/>
    <col min="8" max="8" width="17.83203125" customWidth="1"/>
    <col min="9" max="9" width="19.83203125" customWidth="1"/>
    <col min="10" max="10" width="19.33203125" customWidth="1"/>
    <col min="11" max="11" width="17.83203125" customWidth="1"/>
    <col min="12" max="12" width="15.5" customWidth="1"/>
    <col min="13" max="13" width="24.5" customWidth="1"/>
    <col min="14" max="14" width="36.5" customWidth="1"/>
    <col min="15" max="15" width="41.1640625" customWidth="1"/>
    <col min="16" max="16" width="16" customWidth="1"/>
    <col min="17" max="17" width="41.1640625" customWidth="1"/>
    <col min="18" max="18" width="13" customWidth="1"/>
    <col min="19" max="20" width="22.33203125" style="14" customWidth="1"/>
    <col min="21" max="21" width="13" bestFit="1" customWidth="1"/>
    <col min="22" max="22" width="22.33203125" style="14" customWidth="1"/>
    <col min="23" max="23" width="5.5" bestFit="1" customWidth="1"/>
    <col min="24" max="24" width="4" bestFit="1" customWidth="1"/>
    <col min="25" max="25" width="8.83203125" bestFit="1" customWidth="1"/>
    <col min="26" max="26" width="6.33203125" bestFit="1" customWidth="1"/>
    <col min="27" max="27" width="10" bestFit="1" customWidth="1"/>
    <col min="28" max="30" width="14.83203125" bestFit="1" customWidth="1"/>
    <col min="31" max="31" width="10" bestFit="1" customWidth="1"/>
    <col min="32" max="32" width="9" bestFit="1" customWidth="1"/>
    <col min="33" max="33" width="9.33203125" bestFit="1" customWidth="1"/>
    <col min="34" max="36" width="6.83203125" bestFit="1" customWidth="1"/>
    <col min="37" max="37" width="9" bestFit="1" customWidth="1"/>
    <col min="38" max="40" width="6.5" bestFit="1" customWidth="1"/>
    <col min="41" max="41" width="9" bestFit="1" customWidth="1"/>
    <col min="42" max="44" width="6.5" bestFit="1" customWidth="1"/>
    <col min="45" max="45" width="9" bestFit="1" customWidth="1"/>
    <col min="46" max="48" width="6.5" bestFit="1" customWidth="1"/>
    <col min="49" max="49" width="9" bestFit="1" customWidth="1"/>
    <col min="50" max="50" width="9.33203125" bestFit="1" customWidth="1"/>
    <col min="51" max="53" width="6.83203125" bestFit="1" customWidth="1"/>
    <col min="54" max="54" width="9" bestFit="1" customWidth="1"/>
    <col min="55" max="57" width="6.5" bestFit="1" customWidth="1"/>
    <col min="58" max="58" width="9" bestFit="1" customWidth="1"/>
    <col min="59" max="61" width="6.5" bestFit="1" customWidth="1"/>
    <col min="62" max="62" width="9" bestFit="1" customWidth="1"/>
    <col min="63" max="65" width="6.5" bestFit="1" customWidth="1"/>
    <col min="66" max="66" width="9" bestFit="1" customWidth="1"/>
    <col min="67" max="67" width="9.33203125" bestFit="1" customWidth="1"/>
    <col min="68" max="70" width="6.83203125" bestFit="1" customWidth="1"/>
    <col min="71" max="71" width="9" bestFit="1" customWidth="1"/>
    <col min="72" max="74" width="6.5" bestFit="1" customWidth="1"/>
    <col min="75" max="75" width="9" bestFit="1" customWidth="1"/>
    <col min="76" max="78" width="6.5" bestFit="1" customWidth="1"/>
    <col min="79" max="79" width="9" bestFit="1" customWidth="1"/>
    <col min="80" max="82" width="6.5" bestFit="1" customWidth="1"/>
    <col min="83" max="83" width="9" bestFit="1" customWidth="1"/>
    <col min="84" max="84" width="9.33203125" bestFit="1" customWidth="1"/>
    <col min="85" max="87" width="6.83203125" bestFit="1" customWidth="1"/>
    <col min="88" max="88" width="9" bestFit="1" customWidth="1"/>
    <col min="89" max="91" width="6.5" bestFit="1" customWidth="1"/>
    <col min="92" max="92" width="9" bestFit="1" customWidth="1"/>
    <col min="93" max="95" width="6.5" bestFit="1" customWidth="1"/>
    <col min="96" max="96" width="9" bestFit="1" customWidth="1"/>
    <col min="97" max="99" width="6.5" bestFit="1" customWidth="1"/>
    <col min="100" max="100" width="9" bestFit="1" customWidth="1"/>
    <col min="101" max="101" width="9.33203125" bestFit="1" customWidth="1"/>
    <col min="102" max="104" width="6.83203125" bestFit="1" customWidth="1"/>
    <col min="105" max="105" width="9" bestFit="1" customWidth="1"/>
    <col min="106" max="108" width="6.5" bestFit="1" customWidth="1"/>
    <col min="109" max="109" width="9" bestFit="1" customWidth="1"/>
    <col min="110" max="112" width="6.5" bestFit="1" customWidth="1"/>
    <col min="113" max="113" width="9" bestFit="1" customWidth="1"/>
    <col min="114" max="116" width="6.5" bestFit="1" customWidth="1"/>
    <col min="117" max="117" width="9" bestFit="1" customWidth="1"/>
    <col min="118" max="118" width="9.33203125" bestFit="1" customWidth="1"/>
    <col min="119" max="121" width="6.83203125" bestFit="1" customWidth="1"/>
    <col min="122" max="122" width="9" bestFit="1" customWidth="1"/>
    <col min="123" max="125" width="6.5" bestFit="1" customWidth="1"/>
    <col min="126" max="126" width="9" bestFit="1" customWidth="1"/>
    <col min="127" max="129" width="6.5" bestFit="1" customWidth="1"/>
    <col min="130" max="130" width="9" bestFit="1" customWidth="1"/>
    <col min="131" max="133" width="6.5" bestFit="1" customWidth="1"/>
    <col min="134" max="134" width="9" bestFit="1" customWidth="1"/>
    <col min="135" max="135" width="9.33203125" bestFit="1" customWidth="1"/>
    <col min="136" max="138" width="6.83203125" bestFit="1" customWidth="1"/>
    <col min="139" max="139" width="9" bestFit="1" customWidth="1"/>
    <col min="140" max="142" width="6.5" bestFit="1" customWidth="1"/>
    <col min="143" max="143" width="9" bestFit="1" customWidth="1"/>
    <col min="144" max="146" width="6.5" bestFit="1" customWidth="1"/>
    <col min="147" max="147" width="9" bestFit="1" customWidth="1"/>
    <col min="148" max="150" width="6.5" bestFit="1" customWidth="1"/>
    <col min="151" max="151" width="9" bestFit="1" customWidth="1"/>
    <col min="152" max="152" width="9.33203125" bestFit="1" customWidth="1"/>
    <col min="153" max="155" width="6.83203125" bestFit="1" customWidth="1"/>
    <col min="156" max="156" width="9" bestFit="1" customWidth="1"/>
    <col min="157" max="157" width="9.33203125" bestFit="1" customWidth="1"/>
    <col min="158" max="158" width="10" bestFit="1" customWidth="1"/>
    <col min="159" max="4135" width="14.83203125" bestFit="1" customWidth="1"/>
    <col min="4136" max="4136" width="10" bestFit="1" customWidth="1"/>
  </cols>
  <sheetData>
    <row r="1" spans="1:25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s="16" t="s">
        <v>8381</v>
      </c>
      <c r="V1" s="13" t="s">
        <v>8366</v>
      </c>
    </row>
    <row r="2" spans="1:25" ht="48" x14ac:dyDescent="0.2">
      <c r="A2">
        <v>0</v>
      </c>
      <c r="B2" s="8" t="s">
        <v>2</v>
      </c>
      <c r="C2" s="3" t="s">
        <v>4111</v>
      </c>
      <c r="D2" s="5">
        <v>8500</v>
      </c>
      <c r="E2" s="5">
        <v>11633</v>
      </c>
      <c r="F2" t="s">
        <v>8218</v>
      </c>
      <c r="G2">
        <f t="shared" ref="G2:G65" si="0">ROUND(E2/D2*100,0)</f>
        <v>137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>
        <f>IFERROR(ROUND(E2/M2,2),0)</f>
        <v>63.92</v>
      </c>
      <c r="Q2" s="10" t="s">
        <v>8308</v>
      </c>
      <c r="R2" t="s">
        <v>8309</v>
      </c>
      <c r="S2" s="14">
        <f>(((K2/60)/60)/24)+DATE(1970,1,1)</f>
        <v>42177.007071759261</v>
      </c>
      <c r="T2" s="14">
        <f>(((J2/60)/60)/24)+DATE(1970,1,1)</f>
        <v>42208.125</v>
      </c>
      <c r="U2">
        <f>YEAR(S2)</f>
        <v>2015</v>
      </c>
      <c r="V2" s="14" t="s">
        <v>8396</v>
      </c>
      <c r="W2" t="s">
        <v>8394</v>
      </c>
      <c r="X2" t="s">
        <v>8394</v>
      </c>
      <c r="Y2" t="s">
        <v>8395</v>
      </c>
    </row>
    <row r="3" spans="1:25" ht="32" x14ac:dyDescent="0.2">
      <c r="A3">
        <v>1</v>
      </c>
      <c r="B3" s="8" t="s">
        <v>3</v>
      </c>
      <c r="C3" s="3" t="s">
        <v>4112</v>
      </c>
      <c r="D3" s="5">
        <v>10275</v>
      </c>
      <c r="E3" s="5">
        <v>14653</v>
      </c>
      <c r="F3" t="s">
        <v>8218</v>
      </c>
      <c r="G3">
        <f t="shared" si="0"/>
        <v>143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>
        <f t="shared" ref="P3:P66" si="1">IFERROR(ROUND(E3/M3,2),0)</f>
        <v>185.48</v>
      </c>
      <c r="Q3" s="10" t="s">
        <v>8308</v>
      </c>
      <c r="R3" t="s">
        <v>8309</v>
      </c>
      <c r="S3" s="14">
        <f t="shared" ref="S3:S66" si="2">(((K3/60)/60)/24)+DATE(1970,1,1)</f>
        <v>42766.600497685184</v>
      </c>
      <c r="T3" s="14">
        <f t="shared" ref="T3:T66" si="3">(((J3/60)/60)/24)+DATE(1970,1,1)</f>
        <v>42796.600497685184</v>
      </c>
      <c r="U3">
        <f t="shared" ref="U3:U66" si="4">YEAR(S3)</f>
        <v>2017</v>
      </c>
      <c r="V3" s="14" t="s">
        <v>8397</v>
      </c>
      <c r="W3" t="s">
        <v>8394</v>
      </c>
      <c r="X3" t="s">
        <v>8394</v>
      </c>
      <c r="Y3" t="s">
        <v>8395</v>
      </c>
    </row>
    <row r="4" spans="1:25" ht="48" x14ac:dyDescent="0.2">
      <c r="A4">
        <v>2</v>
      </c>
      <c r="B4" s="8" t="s">
        <v>4</v>
      </c>
      <c r="C4" s="3" t="s">
        <v>4113</v>
      </c>
      <c r="D4" s="5">
        <v>500</v>
      </c>
      <c r="E4" s="5">
        <v>525</v>
      </c>
      <c r="F4" t="s">
        <v>8218</v>
      </c>
      <c r="G4">
        <f t="shared" si="0"/>
        <v>105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  <c r="V4" s="14" t="s">
        <v>8398</v>
      </c>
      <c r="W4" t="s">
        <v>8394</v>
      </c>
      <c r="X4" t="s">
        <v>8394</v>
      </c>
      <c r="Y4" t="s">
        <v>8395</v>
      </c>
    </row>
    <row r="5" spans="1:25" ht="32" x14ac:dyDescent="0.2">
      <c r="A5">
        <v>3</v>
      </c>
      <c r="B5" s="8" t="s">
        <v>5</v>
      </c>
      <c r="C5" s="3" t="s">
        <v>4114</v>
      </c>
      <c r="D5" s="5">
        <v>10000</v>
      </c>
      <c r="E5" s="5">
        <v>10390</v>
      </c>
      <c r="F5" t="s">
        <v>8218</v>
      </c>
      <c r="G5">
        <f t="shared" si="0"/>
        <v>104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  <c r="V5" s="14" t="s">
        <v>8399</v>
      </c>
      <c r="W5" t="s">
        <v>8394</v>
      </c>
      <c r="X5" t="s">
        <v>8394</v>
      </c>
      <c r="Y5" t="s">
        <v>8395</v>
      </c>
    </row>
    <row r="6" spans="1:25" ht="64" x14ac:dyDescent="0.2">
      <c r="A6">
        <v>4</v>
      </c>
      <c r="B6" s="8" t="s">
        <v>6</v>
      </c>
      <c r="C6" s="3" t="s">
        <v>4115</v>
      </c>
      <c r="D6" s="5">
        <v>44000</v>
      </c>
      <c r="E6" s="5">
        <v>54116.28</v>
      </c>
      <c r="F6" t="s">
        <v>8218</v>
      </c>
      <c r="G6">
        <f t="shared" si="0"/>
        <v>123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  <c r="V6" s="14" t="s">
        <v>8400</v>
      </c>
      <c r="W6" t="s">
        <v>8394</v>
      </c>
      <c r="X6" t="s">
        <v>8394</v>
      </c>
      <c r="Y6" t="s">
        <v>8395</v>
      </c>
    </row>
    <row r="7" spans="1:25" ht="48" x14ac:dyDescent="0.2">
      <c r="A7">
        <v>5</v>
      </c>
      <c r="B7" s="8" t="s">
        <v>7</v>
      </c>
      <c r="C7" s="3" t="s">
        <v>4116</v>
      </c>
      <c r="D7" s="5">
        <v>3999</v>
      </c>
      <c r="E7" s="5">
        <v>4390</v>
      </c>
      <c r="F7" t="s">
        <v>8218</v>
      </c>
      <c r="G7">
        <f t="shared" si="0"/>
        <v>110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  <c r="V7" s="14" t="s">
        <v>8401</v>
      </c>
      <c r="W7" t="s">
        <v>8394</v>
      </c>
      <c r="X7" t="s">
        <v>8394</v>
      </c>
      <c r="Y7" t="s">
        <v>8395</v>
      </c>
    </row>
    <row r="8" spans="1:25" ht="48" x14ac:dyDescent="0.2">
      <c r="A8">
        <v>6</v>
      </c>
      <c r="B8" s="8" t="s">
        <v>8</v>
      </c>
      <c r="C8" s="3" t="s">
        <v>4117</v>
      </c>
      <c r="D8" s="5">
        <v>8000</v>
      </c>
      <c r="E8" s="5">
        <v>8519</v>
      </c>
      <c r="F8" t="s">
        <v>8218</v>
      </c>
      <c r="G8">
        <f t="shared" si="0"/>
        <v>106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  <c r="V8" s="14" t="s">
        <v>8402</v>
      </c>
      <c r="W8" t="s">
        <v>8394</v>
      </c>
      <c r="X8" t="s">
        <v>8394</v>
      </c>
      <c r="Y8" t="s">
        <v>8395</v>
      </c>
    </row>
    <row r="9" spans="1:25" ht="48" x14ac:dyDescent="0.2">
      <c r="A9">
        <v>7</v>
      </c>
      <c r="B9" s="8" t="s">
        <v>9</v>
      </c>
      <c r="C9" s="3" t="s">
        <v>4118</v>
      </c>
      <c r="D9" s="5">
        <v>9000</v>
      </c>
      <c r="E9" s="5">
        <v>9110</v>
      </c>
      <c r="F9" t="s">
        <v>8218</v>
      </c>
      <c r="G9">
        <f t="shared" si="0"/>
        <v>101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  <c r="V9" s="14" t="s">
        <v>8403</v>
      </c>
      <c r="W9" t="s">
        <v>8394</v>
      </c>
      <c r="X9" t="s">
        <v>8394</v>
      </c>
      <c r="Y9" t="s">
        <v>8395</v>
      </c>
    </row>
    <row r="10" spans="1:25" ht="16" x14ac:dyDescent="0.2">
      <c r="A10">
        <v>8</v>
      </c>
      <c r="B10" s="8" t="s">
        <v>10</v>
      </c>
      <c r="C10" s="3" t="s">
        <v>4119</v>
      </c>
      <c r="D10" s="5">
        <v>3500</v>
      </c>
      <c r="E10" s="5">
        <v>3501.52</v>
      </c>
      <c r="F10" t="s">
        <v>8218</v>
      </c>
      <c r="G10">
        <f t="shared" si="0"/>
        <v>100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  <c r="V10" s="14" t="s">
        <v>8404</v>
      </c>
      <c r="W10" t="s">
        <v>8394</v>
      </c>
      <c r="X10" t="s">
        <v>8394</v>
      </c>
      <c r="Y10" t="s">
        <v>8395</v>
      </c>
    </row>
    <row r="11" spans="1:25" ht="48" x14ac:dyDescent="0.2">
      <c r="A11">
        <v>9</v>
      </c>
      <c r="B11" s="8" t="s">
        <v>11</v>
      </c>
      <c r="C11" s="3" t="s">
        <v>4120</v>
      </c>
      <c r="D11" s="5">
        <v>500</v>
      </c>
      <c r="E11" s="5">
        <v>629.99</v>
      </c>
      <c r="F11" t="s">
        <v>8218</v>
      </c>
      <c r="G11">
        <f t="shared" si="0"/>
        <v>126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  <c r="V11" s="14" t="s">
        <v>8405</v>
      </c>
      <c r="W11" t="s">
        <v>8394</v>
      </c>
      <c r="X11" t="s">
        <v>8394</v>
      </c>
      <c r="Y11" t="s">
        <v>8395</v>
      </c>
    </row>
    <row r="12" spans="1:25" ht="48" x14ac:dyDescent="0.2">
      <c r="A12">
        <v>10</v>
      </c>
      <c r="B12" s="8" t="s">
        <v>12</v>
      </c>
      <c r="C12" s="3" t="s">
        <v>4121</v>
      </c>
      <c r="D12" s="5">
        <v>3000</v>
      </c>
      <c r="E12" s="5">
        <v>3015</v>
      </c>
      <c r="F12" t="s">
        <v>8218</v>
      </c>
      <c r="G12">
        <f t="shared" si="0"/>
        <v>101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  <c r="V12" s="14" t="s">
        <v>8406</v>
      </c>
      <c r="W12" t="s">
        <v>8394</v>
      </c>
      <c r="X12" t="s">
        <v>8394</v>
      </c>
      <c r="Y12" t="s">
        <v>8395</v>
      </c>
    </row>
    <row r="13" spans="1:25" ht="48" x14ac:dyDescent="0.2">
      <c r="A13">
        <v>11</v>
      </c>
      <c r="B13" s="8" t="s">
        <v>13</v>
      </c>
      <c r="C13" s="3" t="s">
        <v>4122</v>
      </c>
      <c r="D13" s="5">
        <v>5000</v>
      </c>
      <c r="E13" s="5">
        <v>6025</v>
      </c>
      <c r="F13" t="s">
        <v>8218</v>
      </c>
      <c r="G13">
        <f t="shared" si="0"/>
        <v>121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  <c r="V13" s="14" t="s">
        <v>8407</v>
      </c>
      <c r="W13" t="s">
        <v>8394</v>
      </c>
      <c r="X13" t="s">
        <v>8394</v>
      </c>
      <c r="Y13" t="s">
        <v>8395</v>
      </c>
    </row>
    <row r="14" spans="1:25" ht="48" x14ac:dyDescent="0.2">
      <c r="A14">
        <v>12</v>
      </c>
      <c r="B14" s="8" t="s">
        <v>14</v>
      </c>
      <c r="C14" s="3" t="s">
        <v>4123</v>
      </c>
      <c r="D14" s="5">
        <v>30000</v>
      </c>
      <c r="E14" s="5">
        <v>49588</v>
      </c>
      <c r="F14" t="s">
        <v>8218</v>
      </c>
      <c r="G14">
        <f t="shared" si="0"/>
        <v>165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  <c r="V14" s="14" t="s">
        <v>8408</v>
      </c>
      <c r="W14" t="s">
        <v>8394</v>
      </c>
      <c r="X14" t="s">
        <v>8394</v>
      </c>
      <c r="Y14" t="s">
        <v>8395</v>
      </c>
    </row>
    <row r="15" spans="1:25" ht="32" x14ac:dyDescent="0.2">
      <c r="A15">
        <v>13</v>
      </c>
      <c r="B15" s="8" t="s">
        <v>15</v>
      </c>
      <c r="C15" s="3" t="s">
        <v>4124</v>
      </c>
      <c r="D15" s="5">
        <v>3500</v>
      </c>
      <c r="E15" s="5">
        <v>5599</v>
      </c>
      <c r="F15" t="s">
        <v>8218</v>
      </c>
      <c r="G15">
        <f t="shared" si="0"/>
        <v>160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  <c r="V15" s="14" t="s">
        <v>8409</v>
      </c>
      <c r="W15" t="s">
        <v>8394</v>
      </c>
      <c r="X15" t="s">
        <v>8394</v>
      </c>
      <c r="Y15" t="s">
        <v>8395</v>
      </c>
    </row>
    <row r="16" spans="1:25" ht="32" x14ac:dyDescent="0.2">
      <c r="A16">
        <v>14</v>
      </c>
      <c r="B16" s="8" t="s">
        <v>16</v>
      </c>
      <c r="C16" s="3" t="s">
        <v>4125</v>
      </c>
      <c r="D16" s="5">
        <v>6000</v>
      </c>
      <c r="E16" s="5">
        <v>6056</v>
      </c>
      <c r="F16" t="s">
        <v>8218</v>
      </c>
      <c r="G16">
        <f t="shared" si="0"/>
        <v>101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  <c r="V16" s="14" t="s">
        <v>8410</v>
      </c>
      <c r="W16" t="s">
        <v>8394</v>
      </c>
      <c r="X16" t="s">
        <v>8394</v>
      </c>
      <c r="Y16" t="s">
        <v>8395</v>
      </c>
    </row>
    <row r="17" spans="1:25" ht="48" x14ac:dyDescent="0.2">
      <c r="A17">
        <v>15</v>
      </c>
      <c r="B17" s="8" t="s">
        <v>17</v>
      </c>
      <c r="C17" s="3" t="s">
        <v>4126</v>
      </c>
      <c r="D17" s="5">
        <v>2000</v>
      </c>
      <c r="E17" s="5">
        <v>2132</v>
      </c>
      <c r="F17" t="s">
        <v>8218</v>
      </c>
      <c r="G17">
        <f t="shared" si="0"/>
        <v>107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  <c r="V17" s="14" t="s">
        <v>8411</v>
      </c>
      <c r="W17" t="s">
        <v>8394</v>
      </c>
      <c r="X17" t="s">
        <v>8394</v>
      </c>
      <c r="Y17" t="s">
        <v>8395</v>
      </c>
    </row>
    <row r="18" spans="1:25" ht="48" x14ac:dyDescent="0.2">
      <c r="A18">
        <v>16</v>
      </c>
      <c r="B18" s="8" t="s">
        <v>18</v>
      </c>
      <c r="C18" s="3" t="s">
        <v>4127</v>
      </c>
      <c r="D18" s="5">
        <v>12000</v>
      </c>
      <c r="E18" s="5">
        <v>12029</v>
      </c>
      <c r="F18" t="s">
        <v>8218</v>
      </c>
      <c r="G18">
        <f t="shared" si="0"/>
        <v>100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  <c r="V18" s="14" t="s">
        <v>8412</v>
      </c>
      <c r="W18" t="s">
        <v>8394</v>
      </c>
      <c r="X18" t="s">
        <v>8394</v>
      </c>
      <c r="Y18" t="s">
        <v>8395</v>
      </c>
    </row>
    <row r="19" spans="1:25" ht="48" x14ac:dyDescent="0.2">
      <c r="A19">
        <v>17</v>
      </c>
      <c r="B19" s="8" t="s">
        <v>19</v>
      </c>
      <c r="C19" s="3" t="s">
        <v>4128</v>
      </c>
      <c r="D19" s="5">
        <v>1500</v>
      </c>
      <c r="E19" s="5">
        <v>1510</v>
      </c>
      <c r="F19" t="s">
        <v>8218</v>
      </c>
      <c r="G19">
        <f t="shared" si="0"/>
        <v>101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  <c r="V19" s="14" t="s">
        <v>8413</v>
      </c>
      <c r="W19" t="s">
        <v>8394</v>
      </c>
      <c r="X19" t="s">
        <v>8394</v>
      </c>
      <c r="Y19" t="s">
        <v>8395</v>
      </c>
    </row>
    <row r="20" spans="1:25" ht="48" x14ac:dyDescent="0.2">
      <c r="A20">
        <v>18</v>
      </c>
      <c r="B20" s="8" t="s">
        <v>20</v>
      </c>
      <c r="C20" s="3" t="s">
        <v>4129</v>
      </c>
      <c r="D20" s="5">
        <v>30000</v>
      </c>
      <c r="E20" s="5">
        <v>31896.33</v>
      </c>
      <c r="F20" t="s">
        <v>8218</v>
      </c>
      <c r="G20">
        <f t="shared" si="0"/>
        <v>106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  <c r="V20" s="14" t="s">
        <v>8414</v>
      </c>
      <c r="W20" t="s">
        <v>8394</v>
      </c>
      <c r="X20" t="s">
        <v>8394</v>
      </c>
      <c r="Y20" t="s">
        <v>8395</v>
      </c>
    </row>
    <row r="21" spans="1:25" ht="48" x14ac:dyDescent="0.2">
      <c r="A21">
        <v>19</v>
      </c>
      <c r="B21" s="8" t="s">
        <v>21</v>
      </c>
      <c r="C21" s="3" t="s">
        <v>4130</v>
      </c>
      <c r="D21" s="5">
        <v>850</v>
      </c>
      <c r="E21" s="5">
        <v>1235</v>
      </c>
      <c r="F21" t="s">
        <v>8218</v>
      </c>
      <c r="G21">
        <f t="shared" si="0"/>
        <v>145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  <c r="V21" s="14" t="s">
        <v>8415</v>
      </c>
      <c r="W21" t="s">
        <v>8394</v>
      </c>
      <c r="X21" t="s">
        <v>8394</v>
      </c>
      <c r="Y21" t="s">
        <v>8395</v>
      </c>
    </row>
    <row r="22" spans="1:25" ht="48" x14ac:dyDescent="0.2">
      <c r="A22">
        <v>20</v>
      </c>
      <c r="B22" s="8" t="s">
        <v>22</v>
      </c>
      <c r="C22" s="3" t="s">
        <v>4131</v>
      </c>
      <c r="D22" s="5">
        <v>2000</v>
      </c>
      <c r="E22" s="5">
        <v>2004</v>
      </c>
      <c r="F22" t="s">
        <v>8218</v>
      </c>
      <c r="G22">
        <f t="shared" si="0"/>
        <v>100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  <c r="V22" s="14" t="s">
        <v>8416</v>
      </c>
      <c r="W22" t="s">
        <v>8394</v>
      </c>
      <c r="X22" t="s">
        <v>8394</v>
      </c>
      <c r="Y22" t="s">
        <v>8395</v>
      </c>
    </row>
    <row r="23" spans="1:25" ht="48" x14ac:dyDescent="0.2">
      <c r="A23">
        <v>21</v>
      </c>
      <c r="B23" s="8" t="s">
        <v>23</v>
      </c>
      <c r="C23" s="3" t="s">
        <v>4132</v>
      </c>
      <c r="D23" s="5">
        <v>18500</v>
      </c>
      <c r="E23" s="5">
        <v>20190</v>
      </c>
      <c r="F23" t="s">
        <v>8218</v>
      </c>
      <c r="G23">
        <f t="shared" si="0"/>
        <v>109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  <c r="V23" s="14" t="s">
        <v>8417</v>
      </c>
      <c r="W23" t="s">
        <v>8394</v>
      </c>
      <c r="X23" t="s">
        <v>8394</v>
      </c>
      <c r="Y23" t="s">
        <v>8395</v>
      </c>
    </row>
    <row r="24" spans="1:25" ht="32" x14ac:dyDescent="0.2">
      <c r="A24">
        <v>22</v>
      </c>
      <c r="B24" s="8" t="s">
        <v>24</v>
      </c>
      <c r="C24" s="3" t="s">
        <v>4133</v>
      </c>
      <c r="D24" s="5">
        <v>350</v>
      </c>
      <c r="E24" s="5">
        <v>410</v>
      </c>
      <c r="F24" t="s">
        <v>8218</v>
      </c>
      <c r="G24">
        <f t="shared" si="0"/>
        <v>117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  <c r="V24" s="14" t="s">
        <v>8418</v>
      </c>
      <c r="W24" t="s">
        <v>8394</v>
      </c>
      <c r="X24" t="s">
        <v>8394</v>
      </c>
      <c r="Y24" t="s">
        <v>8395</v>
      </c>
    </row>
    <row r="25" spans="1:25" ht="48" x14ac:dyDescent="0.2">
      <c r="A25">
        <v>23</v>
      </c>
      <c r="B25" s="8" t="s">
        <v>25</v>
      </c>
      <c r="C25" s="3" t="s">
        <v>4134</v>
      </c>
      <c r="D25" s="5">
        <v>2000</v>
      </c>
      <c r="E25" s="5">
        <v>2370</v>
      </c>
      <c r="F25" t="s">
        <v>8218</v>
      </c>
      <c r="G25">
        <f t="shared" si="0"/>
        <v>119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  <c r="V25" s="14" t="s">
        <v>8419</v>
      </c>
      <c r="W25" t="s">
        <v>8394</v>
      </c>
      <c r="X25" t="s">
        <v>8394</v>
      </c>
      <c r="Y25" t="s">
        <v>8395</v>
      </c>
    </row>
    <row r="26" spans="1:25" ht="32" x14ac:dyDescent="0.2">
      <c r="A26">
        <v>24</v>
      </c>
      <c r="B26" s="8" t="s">
        <v>26</v>
      </c>
      <c r="C26" s="3" t="s">
        <v>4135</v>
      </c>
      <c r="D26" s="5">
        <v>35000</v>
      </c>
      <c r="E26" s="5">
        <v>38082.69</v>
      </c>
      <c r="F26" t="s">
        <v>8218</v>
      </c>
      <c r="G26">
        <f t="shared" si="0"/>
        <v>109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  <c r="V26" s="14" t="s">
        <v>8420</v>
      </c>
      <c r="W26" t="s">
        <v>8394</v>
      </c>
      <c r="X26" t="s">
        <v>8394</v>
      </c>
      <c r="Y26" t="s">
        <v>8395</v>
      </c>
    </row>
    <row r="27" spans="1:25" ht="48" x14ac:dyDescent="0.2">
      <c r="A27">
        <v>25</v>
      </c>
      <c r="B27" s="8" t="s">
        <v>27</v>
      </c>
      <c r="C27" s="3" t="s">
        <v>4136</v>
      </c>
      <c r="D27" s="5">
        <v>600</v>
      </c>
      <c r="E27" s="5">
        <v>800</v>
      </c>
      <c r="F27" t="s">
        <v>8218</v>
      </c>
      <c r="G27">
        <f t="shared" si="0"/>
        <v>133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  <c r="V27" s="14" t="s">
        <v>8421</v>
      </c>
      <c r="W27" t="s">
        <v>8394</v>
      </c>
      <c r="X27" t="s">
        <v>8394</v>
      </c>
      <c r="Y27" t="s">
        <v>8395</v>
      </c>
    </row>
    <row r="28" spans="1:25" ht="48" x14ac:dyDescent="0.2">
      <c r="A28">
        <v>26</v>
      </c>
      <c r="B28" s="8" t="s">
        <v>28</v>
      </c>
      <c r="C28" s="3" t="s">
        <v>4137</v>
      </c>
      <c r="D28" s="5">
        <v>1250</v>
      </c>
      <c r="E28" s="5">
        <v>1940</v>
      </c>
      <c r="F28" t="s">
        <v>8218</v>
      </c>
      <c r="G28">
        <f t="shared" si="0"/>
        <v>155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  <c r="V28" s="14" t="s">
        <v>8422</v>
      </c>
      <c r="W28" t="s">
        <v>8394</v>
      </c>
      <c r="X28" t="s">
        <v>8394</v>
      </c>
      <c r="Y28" t="s">
        <v>8395</v>
      </c>
    </row>
    <row r="29" spans="1:25" ht="48" x14ac:dyDescent="0.2">
      <c r="A29">
        <v>27</v>
      </c>
      <c r="B29" s="8" t="s">
        <v>29</v>
      </c>
      <c r="C29" s="3" t="s">
        <v>4138</v>
      </c>
      <c r="D29" s="5">
        <v>20000</v>
      </c>
      <c r="E29" s="5">
        <v>22345</v>
      </c>
      <c r="F29" t="s">
        <v>8218</v>
      </c>
      <c r="G29">
        <f t="shared" si="0"/>
        <v>112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  <c r="V29" s="14" t="s">
        <v>8423</v>
      </c>
      <c r="W29" t="s">
        <v>8394</v>
      </c>
      <c r="X29" t="s">
        <v>8394</v>
      </c>
      <c r="Y29" t="s">
        <v>8395</v>
      </c>
    </row>
    <row r="30" spans="1:25" ht="32" x14ac:dyDescent="0.2">
      <c r="A30">
        <v>28</v>
      </c>
      <c r="B30" s="8" t="s">
        <v>30</v>
      </c>
      <c r="C30" s="3" t="s">
        <v>4139</v>
      </c>
      <c r="D30" s="5">
        <v>12000</v>
      </c>
      <c r="E30" s="5">
        <v>12042</v>
      </c>
      <c r="F30" t="s">
        <v>8218</v>
      </c>
      <c r="G30">
        <f t="shared" si="0"/>
        <v>100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  <c r="V30" s="14" t="s">
        <v>8424</v>
      </c>
      <c r="W30" t="s">
        <v>8394</v>
      </c>
      <c r="X30" t="s">
        <v>8394</v>
      </c>
      <c r="Y30" t="s">
        <v>8395</v>
      </c>
    </row>
    <row r="31" spans="1:25" ht="48" x14ac:dyDescent="0.2">
      <c r="A31">
        <v>29</v>
      </c>
      <c r="B31" s="8" t="s">
        <v>31</v>
      </c>
      <c r="C31" s="3" t="s">
        <v>4140</v>
      </c>
      <c r="D31" s="5">
        <v>3000</v>
      </c>
      <c r="E31" s="5">
        <v>3700</v>
      </c>
      <c r="F31" t="s">
        <v>8218</v>
      </c>
      <c r="G31">
        <f t="shared" si="0"/>
        <v>123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  <c r="V31" s="14" t="s">
        <v>8425</v>
      </c>
      <c r="W31" t="s">
        <v>8394</v>
      </c>
      <c r="X31" t="s">
        <v>8394</v>
      </c>
      <c r="Y31" t="s">
        <v>8395</v>
      </c>
    </row>
    <row r="32" spans="1:25" ht="48" x14ac:dyDescent="0.2">
      <c r="A32">
        <v>30</v>
      </c>
      <c r="B32" s="8" t="s">
        <v>32</v>
      </c>
      <c r="C32" s="3" t="s">
        <v>4141</v>
      </c>
      <c r="D32" s="5">
        <v>4000</v>
      </c>
      <c r="E32" s="5">
        <v>4051.99</v>
      </c>
      <c r="F32" t="s">
        <v>8218</v>
      </c>
      <c r="G32">
        <f t="shared" si="0"/>
        <v>101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  <c r="V32" s="14" t="s">
        <v>8426</v>
      </c>
      <c r="W32" t="s">
        <v>8394</v>
      </c>
      <c r="X32" t="s">
        <v>8394</v>
      </c>
      <c r="Y32" t="s">
        <v>8395</v>
      </c>
    </row>
    <row r="33" spans="1:25" ht="48" x14ac:dyDescent="0.2">
      <c r="A33">
        <v>31</v>
      </c>
      <c r="B33" s="8" t="s">
        <v>33</v>
      </c>
      <c r="C33" s="3" t="s">
        <v>4142</v>
      </c>
      <c r="D33" s="5">
        <v>13</v>
      </c>
      <c r="E33" s="5">
        <v>13</v>
      </c>
      <c r="F33" t="s">
        <v>8218</v>
      </c>
      <c r="G33">
        <f t="shared" si="0"/>
        <v>100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  <c r="V33" s="14" t="s">
        <v>8427</v>
      </c>
      <c r="W33" t="s">
        <v>8394</v>
      </c>
      <c r="X33" t="s">
        <v>8394</v>
      </c>
      <c r="Y33" t="s">
        <v>8395</v>
      </c>
    </row>
    <row r="34" spans="1:25" ht="48" x14ac:dyDescent="0.2">
      <c r="A34">
        <v>32</v>
      </c>
      <c r="B34" s="8" t="s">
        <v>34</v>
      </c>
      <c r="C34" s="3" t="s">
        <v>4143</v>
      </c>
      <c r="D34" s="5">
        <v>28450</v>
      </c>
      <c r="E34" s="5">
        <v>28520</v>
      </c>
      <c r="F34" t="s">
        <v>8218</v>
      </c>
      <c r="G34">
        <f t="shared" si="0"/>
        <v>100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  <c r="V34" s="14" t="s">
        <v>8428</v>
      </c>
      <c r="W34" t="s">
        <v>8394</v>
      </c>
      <c r="X34" t="s">
        <v>8394</v>
      </c>
      <c r="Y34" t="s">
        <v>8395</v>
      </c>
    </row>
    <row r="35" spans="1:25" ht="48" x14ac:dyDescent="0.2">
      <c r="A35">
        <v>33</v>
      </c>
      <c r="B35" s="8" t="s">
        <v>35</v>
      </c>
      <c r="C35" s="3" t="s">
        <v>4144</v>
      </c>
      <c r="D35" s="5">
        <v>5250</v>
      </c>
      <c r="E35" s="5">
        <v>5360</v>
      </c>
      <c r="F35" t="s">
        <v>8218</v>
      </c>
      <c r="G35">
        <f t="shared" si="0"/>
        <v>102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  <c r="V35" s="14" t="s">
        <v>8429</v>
      </c>
      <c r="W35" t="s">
        <v>8394</v>
      </c>
      <c r="X35" t="s">
        <v>8394</v>
      </c>
      <c r="Y35" t="s">
        <v>8395</v>
      </c>
    </row>
    <row r="36" spans="1:25" ht="48" x14ac:dyDescent="0.2">
      <c r="A36">
        <v>34</v>
      </c>
      <c r="B36" s="8" t="s">
        <v>36</v>
      </c>
      <c r="C36" s="3" t="s">
        <v>4145</v>
      </c>
      <c r="D36" s="5">
        <v>2600</v>
      </c>
      <c r="E36" s="5">
        <v>3392</v>
      </c>
      <c r="F36" t="s">
        <v>8218</v>
      </c>
      <c r="G36">
        <f t="shared" si="0"/>
        <v>130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  <c r="V36" s="14" t="s">
        <v>8430</v>
      </c>
      <c r="W36" t="s">
        <v>8394</v>
      </c>
      <c r="X36" t="s">
        <v>8394</v>
      </c>
      <c r="Y36" t="s">
        <v>8395</v>
      </c>
    </row>
    <row r="37" spans="1:25" ht="32" x14ac:dyDescent="0.2">
      <c r="A37">
        <v>35</v>
      </c>
      <c r="B37" s="8" t="s">
        <v>37</v>
      </c>
      <c r="C37" s="3" t="s">
        <v>4146</v>
      </c>
      <c r="D37" s="5">
        <v>1000</v>
      </c>
      <c r="E37" s="5">
        <v>1665</v>
      </c>
      <c r="F37" t="s">
        <v>8218</v>
      </c>
      <c r="G37">
        <f t="shared" si="0"/>
        <v>167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  <c r="V37" s="14" t="s">
        <v>8431</v>
      </c>
      <c r="W37" t="s">
        <v>8394</v>
      </c>
      <c r="X37" t="s">
        <v>8394</v>
      </c>
      <c r="Y37" t="s">
        <v>8395</v>
      </c>
    </row>
    <row r="38" spans="1:25" ht="32" x14ac:dyDescent="0.2">
      <c r="A38">
        <v>36</v>
      </c>
      <c r="B38" s="8" t="s">
        <v>38</v>
      </c>
      <c r="C38" s="3" t="s">
        <v>4147</v>
      </c>
      <c r="D38" s="5">
        <v>6000</v>
      </c>
      <c r="E38" s="5">
        <v>8529</v>
      </c>
      <c r="F38" t="s">
        <v>8218</v>
      </c>
      <c r="G38">
        <f t="shared" si="0"/>
        <v>142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  <c r="V38" s="14" t="s">
        <v>8432</v>
      </c>
      <c r="W38" t="s">
        <v>8394</v>
      </c>
      <c r="X38" t="s">
        <v>8394</v>
      </c>
      <c r="Y38" t="s">
        <v>8395</v>
      </c>
    </row>
    <row r="39" spans="1:25" ht="48" x14ac:dyDescent="0.2">
      <c r="A39">
        <v>37</v>
      </c>
      <c r="B39" s="8" t="s">
        <v>39</v>
      </c>
      <c r="C39" s="3" t="s">
        <v>4148</v>
      </c>
      <c r="D39" s="5">
        <v>22000</v>
      </c>
      <c r="E39" s="5">
        <v>40357</v>
      </c>
      <c r="F39" t="s">
        <v>8218</v>
      </c>
      <c r="G39">
        <f t="shared" si="0"/>
        <v>183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  <c r="V39" s="14" t="s">
        <v>8433</v>
      </c>
      <c r="W39" t="s">
        <v>8394</v>
      </c>
      <c r="X39" t="s">
        <v>8394</v>
      </c>
      <c r="Y39" t="s">
        <v>8395</v>
      </c>
    </row>
    <row r="40" spans="1:25" ht="48" x14ac:dyDescent="0.2">
      <c r="A40">
        <v>38</v>
      </c>
      <c r="B40" s="8" t="s">
        <v>40</v>
      </c>
      <c r="C40" s="3" t="s">
        <v>4149</v>
      </c>
      <c r="D40" s="5">
        <v>2500</v>
      </c>
      <c r="E40" s="5">
        <v>2751</v>
      </c>
      <c r="F40" t="s">
        <v>8218</v>
      </c>
      <c r="G40">
        <f t="shared" si="0"/>
        <v>110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  <c r="V40" s="14" t="s">
        <v>8434</v>
      </c>
      <c r="W40" t="s">
        <v>8394</v>
      </c>
      <c r="X40" t="s">
        <v>8394</v>
      </c>
      <c r="Y40" t="s">
        <v>8395</v>
      </c>
    </row>
    <row r="41" spans="1:25" ht="48" x14ac:dyDescent="0.2">
      <c r="A41">
        <v>39</v>
      </c>
      <c r="B41" s="8" t="s">
        <v>41</v>
      </c>
      <c r="C41" s="3" t="s">
        <v>4150</v>
      </c>
      <c r="D41" s="5">
        <v>25000</v>
      </c>
      <c r="E41" s="5">
        <v>32745</v>
      </c>
      <c r="F41" t="s">
        <v>8218</v>
      </c>
      <c r="G41">
        <f t="shared" si="0"/>
        <v>131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  <c r="V41" s="14" t="s">
        <v>8435</v>
      </c>
      <c r="W41" t="s">
        <v>8394</v>
      </c>
      <c r="X41" t="s">
        <v>8394</v>
      </c>
      <c r="Y41" t="s">
        <v>8395</v>
      </c>
    </row>
    <row r="42" spans="1:25" ht="48" x14ac:dyDescent="0.2">
      <c r="A42">
        <v>40</v>
      </c>
      <c r="B42" s="8" t="s">
        <v>42</v>
      </c>
      <c r="C42" s="3" t="s">
        <v>4151</v>
      </c>
      <c r="D42" s="5">
        <v>2000</v>
      </c>
      <c r="E42" s="5">
        <v>2027</v>
      </c>
      <c r="F42" t="s">
        <v>8218</v>
      </c>
      <c r="G42">
        <f t="shared" si="0"/>
        <v>101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  <c r="V42" s="14" t="s">
        <v>8436</v>
      </c>
      <c r="W42" t="s">
        <v>8394</v>
      </c>
      <c r="X42" t="s">
        <v>8394</v>
      </c>
      <c r="Y42" t="s">
        <v>8395</v>
      </c>
    </row>
    <row r="43" spans="1:25" ht="48" x14ac:dyDescent="0.2">
      <c r="A43">
        <v>41</v>
      </c>
      <c r="B43" s="8" t="s">
        <v>43</v>
      </c>
      <c r="C43" s="3" t="s">
        <v>4152</v>
      </c>
      <c r="D43" s="5">
        <v>2000</v>
      </c>
      <c r="E43" s="5">
        <v>2000</v>
      </c>
      <c r="F43" t="s">
        <v>8218</v>
      </c>
      <c r="G43">
        <f t="shared" si="0"/>
        <v>100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  <c r="V43" s="14" t="s">
        <v>8437</v>
      </c>
      <c r="W43" t="s">
        <v>8394</v>
      </c>
      <c r="X43" t="s">
        <v>8394</v>
      </c>
      <c r="Y43" t="s">
        <v>8395</v>
      </c>
    </row>
    <row r="44" spans="1:25" ht="48" x14ac:dyDescent="0.2">
      <c r="A44">
        <v>42</v>
      </c>
      <c r="B44" s="8" t="s">
        <v>44</v>
      </c>
      <c r="C44" s="3" t="s">
        <v>4153</v>
      </c>
      <c r="D44" s="5">
        <v>14000</v>
      </c>
      <c r="E44" s="5">
        <v>19860</v>
      </c>
      <c r="F44" t="s">
        <v>8218</v>
      </c>
      <c r="G44">
        <f t="shared" si="0"/>
        <v>142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  <c r="V44" s="14" t="s">
        <v>8438</v>
      </c>
      <c r="W44" t="s">
        <v>8394</v>
      </c>
      <c r="X44" t="s">
        <v>8394</v>
      </c>
      <c r="Y44" t="s">
        <v>8395</v>
      </c>
    </row>
    <row r="45" spans="1:25" ht="48" x14ac:dyDescent="0.2">
      <c r="A45">
        <v>43</v>
      </c>
      <c r="B45" s="8" t="s">
        <v>45</v>
      </c>
      <c r="C45" s="3" t="s">
        <v>4154</v>
      </c>
      <c r="D45" s="5">
        <v>10000</v>
      </c>
      <c r="E45" s="5">
        <v>30866</v>
      </c>
      <c r="F45" t="s">
        <v>8218</v>
      </c>
      <c r="G45">
        <f t="shared" si="0"/>
        <v>309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  <c r="V45" s="14" t="s">
        <v>8439</v>
      </c>
      <c r="W45" t="s">
        <v>8394</v>
      </c>
      <c r="X45" t="s">
        <v>8394</v>
      </c>
      <c r="Y45" t="s">
        <v>8395</v>
      </c>
    </row>
    <row r="46" spans="1:25" ht="48" x14ac:dyDescent="0.2">
      <c r="A46">
        <v>44</v>
      </c>
      <c r="B46" s="8" t="s">
        <v>46</v>
      </c>
      <c r="C46" s="3" t="s">
        <v>4155</v>
      </c>
      <c r="D46" s="5">
        <v>2000</v>
      </c>
      <c r="E46" s="5">
        <v>2000</v>
      </c>
      <c r="F46" t="s">
        <v>8218</v>
      </c>
      <c r="G46">
        <f t="shared" si="0"/>
        <v>100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  <c r="V46" s="14" t="s">
        <v>8440</v>
      </c>
      <c r="W46" t="s">
        <v>8394</v>
      </c>
      <c r="X46" t="s">
        <v>8394</v>
      </c>
      <c r="Y46" t="s">
        <v>8395</v>
      </c>
    </row>
    <row r="47" spans="1:25" ht="48" x14ac:dyDescent="0.2">
      <c r="A47">
        <v>45</v>
      </c>
      <c r="B47" s="8" t="s">
        <v>47</v>
      </c>
      <c r="C47" s="3" t="s">
        <v>4156</v>
      </c>
      <c r="D47" s="5">
        <v>5000</v>
      </c>
      <c r="E47" s="5">
        <v>6000</v>
      </c>
      <c r="F47" t="s">
        <v>8218</v>
      </c>
      <c r="G47">
        <f t="shared" si="0"/>
        <v>120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  <c r="V47" s="14" t="s">
        <v>8441</v>
      </c>
      <c r="W47" t="s">
        <v>8394</v>
      </c>
      <c r="X47" t="s">
        <v>8394</v>
      </c>
      <c r="Y47" t="s">
        <v>8395</v>
      </c>
    </row>
    <row r="48" spans="1:25" ht="48" x14ac:dyDescent="0.2">
      <c r="A48">
        <v>46</v>
      </c>
      <c r="B48" s="8" t="s">
        <v>48</v>
      </c>
      <c r="C48" s="3" t="s">
        <v>4157</v>
      </c>
      <c r="D48" s="5">
        <v>8400</v>
      </c>
      <c r="E48" s="5">
        <v>8750</v>
      </c>
      <c r="F48" t="s">
        <v>8218</v>
      </c>
      <c r="G48">
        <f t="shared" si="0"/>
        <v>104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  <c r="V48" s="14" t="s">
        <v>8442</v>
      </c>
      <c r="W48" t="s">
        <v>8394</v>
      </c>
      <c r="X48" t="s">
        <v>8394</v>
      </c>
      <c r="Y48" t="s">
        <v>8395</v>
      </c>
    </row>
    <row r="49" spans="1:25" ht="48" x14ac:dyDescent="0.2">
      <c r="A49">
        <v>47</v>
      </c>
      <c r="B49" s="8" t="s">
        <v>49</v>
      </c>
      <c r="C49" s="3" t="s">
        <v>4158</v>
      </c>
      <c r="D49" s="5">
        <v>5000</v>
      </c>
      <c r="E49" s="5">
        <v>5380.55</v>
      </c>
      <c r="F49" t="s">
        <v>8218</v>
      </c>
      <c r="G49">
        <f t="shared" si="0"/>
        <v>108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  <c r="V49" s="14" t="s">
        <v>8443</v>
      </c>
      <c r="W49" t="s">
        <v>8394</v>
      </c>
      <c r="X49" t="s">
        <v>8394</v>
      </c>
      <c r="Y49" t="s">
        <v>8395</v>
      </c>
    </row>
    <row r="50" spans="1:25" ht="48" x14ac:dyDescent="0.2">
      <c r="A50">
        <v>48</v>
      </c>
      <c r="B50" s="8" t="s">
        <v>50</v>
      </c>
      <c r="C50" s="3" t="s">
        <v>4159</v>
      </c>
      <c r="D50" s="5">
        <v>2000</v>
      </c>
      <c r="E50" s="5">
        <v>2159</v>
      </c>
      <c r="F50" t="s">
        <v>8218</v>
      </c>
      <c r="G50">
        <f t="shared" si="0"/>
        <v>108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  <c r="V50" s="14" t="s">
        <v>8444</v>
      </c>
      <c r="W50" t="s">
        <v>8394</v>
      </c>
      <c r="X50" t="s">
        <v>8394</v>
      </c>
      <c r="Y50" t="s">
        <v>8395</v>
      </c>
    </row>
    <row r="51" spans="1:25" ht="16" x14ac:dyDescent="0.2">
      <c r="A51">
        <v>49</v>
      </c>
      <c r="B51" s="8" t="s">
        <v>51</v>
      </c>
      <c r="C51" s="3" t="s">
        <v>4160</v>
      </c>
      <c r="D51" s="5">
        <v>12000</v>
      </c>
      <c r="E51" s="5">
        <v>12000</v>
      </c>
      <c r="F51" t="s">
        <v>8218</v>
      </c>
      <c r="G51">
        <f t="shared" si="0"/>
        <v>100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  <c r="V51" s="14" t="s">
        <v>8445</v>
      </c>
      <c r="W51" t="s">
        <v>8394</v>
      </c>
      <c r="X51" t="s">
        <v>8394</v>
      </c>
      <c r="Y51" t="s">
        <v>8395</v>
      </c>
    </row>
    <row r="52" spans="1:25" ht="48" x14ac:dyDescent="0.2">
      <c r="A52">
        <v>50</v>
      </c>
      <c r="B52" s="8" t="s">
        <v>52</v>
      </c>
      <c r="C52" s="3" t="s">
        <v>4161</v>
      </c>
      <c r="D52" s="5">
        <v>600</v>
      </c>
      <c r="E52" s="5">
        <v>600</v>
      </c>
      <c r="F52" t="s">
        <v>8218</v>
      </c>
      <c r="G52">
        <f t="shared" si="0"/>
        <v>100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  <c r="V52" s="14" t="s">
        <v>8446</v>
      </c>
      <c r="W52" t="s">
        <v>8394</v>
      </c>
      <c r="X52" t="s">
        <v>8394</v>
      </c>
      <c r="Y52" t="s">
        <v>8395</v>
      </c>
    </row>
    <row r="53" spans="1:25" ht="48" x14ac:dyDescent="0.2">
      <c r="A53">
        <v>51</v>
      </c>
      <c r="B53" s="8" t="s">
        <v>53</v>
      </c>
      <c r="C53" s="3" t="s">
        <v>4162</v>
      </c>
      <c r="D53" s="5">
        <v>11000</v>
      </c>
      <c r="E53" s="5">
        <v>14082</v>
      </c>
      <c r="F53" t="s">
        <v>8218</v>
      </c>
      <c r="G53">
        <f t="shared" si="0"/>
        <v>128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  <c r="V53" s="14" t="s">
        <v>8447</v>
      </c>
      <c r="W53" t="s">
        <v>8394</v>
      </c>
      <c r="X53" t="s">
        <v>8394</v>
      </c>
      <c r="Y53" t="s">
        <v>8395</v>
      </c>
    </row>
    <row r="54" spans="1:25" ht="48" x14ac:dyDescent="0.2">
      <c r="A54">
        <v>52</v>
      </c>
      <c r="B54" s="8" t="s">
        <v>54</v>
      </c>
      <c r="C54" s="3" t="s">
        <v>4163</v>
      </c>
      <c r="D54" s="5">
        <v>10000</v>
      </c>
      <c r="E54" s="5">
        <v>11621</v>
      </c>
      <c r="F54" t="s">
        <v>8218</v>
      </c>
      <c r="G54">
        <f t="shared" si="0"/>
        <v>116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  <c r="V54" s="14" t="s">
        <v>8448</v>
      </c>
      <c r="W54" t="s">
        <v>8394</v>
      </c>
      <c r="X54" t="s">
        <v>8394</v>
      </c>
      <c r="Y54" t="s">
        <v>8395</v>
      </c>
    </row>
    <row r="55" spans="1:25" ht="32" x14ac:dyDescent="0.2">
      <c r="A55">
        <v>53</v>
      </c>
      <c r="B55" s="8" t="s">
        <v>55</v>
      </c>
      <c r="C55" s="3" t="s">
        <v>4164</v>
      </c>
      <c r="D55" s="5">
        <v>3000</v>
      </c>
      <c r="E55" s="5">
        <v>3289</v>
      </c>
      <c r="F55" t="s">
        <v>8218</v>
      </c>
      <c r="G55">
        <f t="shared" si="0"/>
        <v>110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  <c r="V55" s="14" t="s">
        <v>8449</v>
      </c>
      <c r="W55" t="s">
        <v>8394</v>
      </c>
      <c r="X55" t="s">
        <v>8394</v>
      </c>
      <c r="Y55" t="s">
        <v>8395</v>
      </c>
    </row>
    <row r="56" spans="1:25" ht="48" x14ac:dyDescent="0.2">
      <c r="A56">
        <v>54</v>
      </c>
      <c r="B56" s="8" t="s">
        <v>56</v>
      </c>
      <c r="C56" s="3" t="s">
        <v>4165</v>
      </c>
      <c r="D56" s="5">
        <v>10000</v>
      </c>
      <c r="E56" s="5">
        <v>10100</v>
      </c>
      <c r="F56" t="s">
        <v>8218</v>
      </c>
      <c r="G56">
        <f t="shared" si="0"/>
        <v>101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  <c r="V56" s="14" t="s">
        <v>8450</v>
      </c>
      <c r="W56" t="s">
        <v>8394</v>
      </c>
      <c r="X56" t="s">
        <v>8394</v>
      </c>
      <c r="Y56" t="s">
        <v>8395</v>
      </c>
    </row>
    <row r="57" spans="1:25" ht="48" x14ac:dyDescent="0.2">
      <c r="A57">
        <v>55</v>
      </c>
      <c r="B57" s="8" t="s">
        <v>57</v>
      </c>
      <c r="C57" s="3" t="s">
        <v>4166</v>
      </c>
      <c r="D57" s="5">
        <v>8600</v>
      </c>
      <c r="E57" s="5">
        <v>11090</v>
      </c>
      <c r="F57" t="s">
        <v>8218</v>
      </c>
      <c r="G57">
        <f t="shared" si="0"/>
        <v>129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  <c r="V57" s="14" t="s">
        <v>8451</v>
      </c>
      <c r="W57" t="s">
        <v>8394</v>
      </c>
      <c r="X57" t="s">
        <v>8394</v>
      </c>
      <c r="Y57" t="s">
        <v>8395</v>
      </c>
    </row>
    <row r="58" spans="1:25" ht="32" x14ac:dyDescent="0.2">
      <c r="A58">
        <v>56</v>
      </c>
      <c r="B58" s="8" t="s">
        <v>58</v>
      </c>
      <c r="C58" s="3" t="s">
        <v>4167</v>
      </c>
      <c r="D58" s="5">
        <v>8000</v>
      </c>
      <c r="E58" s="5">
        <v>8581</v>
      </c>
      <c r="F58" t="s">
        <v>8218</v>
      </c>
      <c r="G58">
        <f t="shared" si="0"/>
        <v>107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  <c r="V58" s="14" t="s">
        <v>8452</v>
      </c>
      <c r="W58" t="s">
        <v>8394</v>
      </c>
      <c r="X58" t="s">
        <v>8394</v>
      </c>
      <c r="Y58" t="s">
        <v>8395</v>
      </c>
    </row>
    <row r="59" spans="1:25" ht="48" x14ac:dyDescent="0.2">
      <c r="A59">
        <v>57</v>
      </c>
      <c r="B59" s="8" t="s">
        <v>59</v>
      </c>
      <c r="C59" s="3" t="s">
        <v>4168</v>
      </c>
      <c r="D59" s="5">
        <v>15000</v>
      </c>
      <c r="E59" s="5">
        <v>15285</v>
      </c>
      <c r="F59" t="s">
        <v>8218</v>
      </c>
      <c r="G59">
        <f t="shared" si="0"/>
        <v>102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  <c r="V59" s="14" t="s">
        <v>8453</v>
      </c>
      <c r="W59" t="s">
        <v>8394</v>
      </c>
      <c r="X59" t="s">
        <v>8394</v>
      </c>
      <c r="Y59" t="s">
        <v>8395</v>
      </c>
    </row>
    <row r="60" spans="1:25" ht="32" x14ac:dyDescent="0.2">
      <c r="A60">
        <v>58</v>
      </c>
      <c r="B60" s="8" t="s">
        <v>60</v>
      </c>
      <c r="C60" s="3" t="s">
        <v>4169</v>
      </c>
      <c r="D60" s="5">
        <v>10000</v>
      </c>
      <c r="E60" s="5">
        <v>10291</v>
      </c>
      <c r="F60" t="s">
        <v>8218</v>
      </c>
      <c r="G60">
        <f t="shared" si="0"/>
        <v>103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  <c r="V60" s="14" t="s">
        <v>8454</v>
      </c>
      <c r="W60" t="s">
        <v>8394</v>
      </c>
      <c r="X60" t="s">
        <v>8394</v>
      </c>
      <c r="Y60" t="s">
        <v>8395</v>
      </c>
    </row>
    <row r="61" spans="1:25" ht="48" x14ac:dyDescent="0.2">
      <c r="A61">
        <v>59</v>
      </c>
      <c r="B61" s="8" t="s">
        <v>61</v>
      </c>
      <c r="C61" s="3" t="s">
        <v>4170</v>
      </c>
      <c r="D61" s="5">
        <v>20000</v>
      </c>
      <c r="E61" s="5">
        <v>20025.14</v>
      </c>
      <c r="F61" t="s">
        <v>8218</v>
      </c>
      <c r="G61">
        <f t="shared" si="0"/>
        <v>100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  <c r="V61" s="14" t="s">
        <v>8455</v>
      </c>
      <c r="W61" t="s">
        <v>8394</v>
      </c>
      <c r="X61" t="s">
        <v>8394</v>
      </c>
      <c r="Y61" t="s">
        <v>8395</v>
      </c>
    </row>
    <row r="62" spans="1:25" ht="48" x14ac:dyDescent="0.2">
      <c r="A62">
        <v>60</v>
      </c>
      <c r="B62" s="8" t="s">
        <v>62</v>
      </c>
      <c r="C62" s="3" t="s">
        <v>4171</v>
      </c>
      <c r="D62" s="5">
        <v>4500</v>
      </c>
      <c r="E62" s="5">
        <v>4648.33</v>
      </c>
      <c r="F62" t="s">
        <v>8218</v>
      </c>
      <c r="G62">
        <f t="shared" si="0"/>
        <v>103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  <c r="V62" s="14" t="s">
        <v>8456</v>
      </c>
      <c r="W62" t="s">
        <v>8394</v>
      </c>
      <c r="X62" t="s">
        <v>8394</v>
      </c>
      <c r="Y62" t="s">
        <v>8395</v>
      </c>
    </row>
    <row r="63" spans="1:25" ht="48" x14ac:dyDescent="0.2">
      <c r="A63">
        <v>61</v>
      </c>
      <c r="B63" s="8" t="s">
        <v>63</v>
      </c>
      <c r="C63" s="3" t="s">
        <v>4172</v>
      </c>
      <c r="D63" s="5">
        <v>5000</v>
      </c>
      <c r="E63" s="5">
        <v>7415</v>
      </c>
      <c r="F63" t="s">
        <v>8218</v>
      </c>
      <c r="G63">
        <f t="shared" si="0"/>
        <v>148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  <c r="V63" s="14" t="s">
        <v>8457</v>
      </c>
      <c r="W63" t="s">
        <v>8394</v>
      </c>
      <c r="X63" t="s">
        <v>8394</v>
      </c>
      <c r="Y63" t="s">
        <v>8395</v>
      </c>
    </row>
    <row r="64" spans="1:25" ht="48" x14ac:dyDescent="0.2">
      <c r="A64">
        <v>62</v>
      </c>
      <c r="B64" s="8" t="s">
        <v>64</v>
      </c>
      <c r="C64" s="3" t="s">
        <v>4173</v>
      </c>
      <c r="D64" s="5">
        <v>3000</v>
      </c>
      <c r="E64" s="5">
        <v>4642</v>
      </c>
      <c r="F64" t="s">
        <v>8218</v>
      </c>
      <c r="G64">
        <f t="shared" si="0"/>
        <v>155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  <c r="V64" s="14" t="s">
        <v>8458</v>
      </c>
      <c r="W64" t="s">
        <v>8394</v>
      </c>
      <c r="X64" t="s">
        <v>8394</v>
      </c>
      <c r="Y64" t="s">
        <v>8395</v>
      </c>
    </row>
    <row r="65" spans="1:25" ht="48" x14ac:dyDescent="0.2">
      <c r="A65">
        <v>63</v>
      </c>
      <c r="B65" s="8" t="s">
        <v>65</v>
      </c>
      <c r="C65" s="3" t="s">
        <v>4174</v>
      </c>
      <c r="D65" s="5">
        <v>2000</v>
      </c>
      <c r="E65" s="5">
        <v>2270.37</v>
      </c>
      <c r="F65" t="s">
        <v>8218</v>
      </c>
      <c r="G65">
        <f t="shared" si="0"/>
        <v>114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  <c r="V65" s="14" t="s">
        <v>8459</v>
      </c>
      <c r="W65" t="s">
        <v>8394</v>
      </c>
      <c r="X65" t="s">
        <v>8394</v>
      </c>
      <c r="Y65" t="s">
        <v>8395</v>
      </c>
    </row>
    <row r="66" spans="1:25" ht="48" x14ac:dyDescent="0.2">
      <c r="A66">
        <v>64</v>
      </c>
      <c r="B66" s="8" t="s">
        <v>66</v>
      </c>
      <c r="C66" s="3" t="s">
        <v>4175</v>
      </c>
      <c r="D66" s="5">
        <v>1200</v>
      </c>
      <c r="E66" s="5">
        <v>2080</v>
      </c>
      <c r="F66" t="s">
        <v>8218</v>
      </c>
      <c r="G66">
        <f t="shared" ref="G66:G129" si="5">ROUND(E66/D66*100,0)</f>
        <v>173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  <c r="V66" s="14" t="s">
        <v>8460</v>
      </c>
      <c r="W66" t="s">
        <v>8394</v>
      </c>
      <c r="X66" t="s">
        <v>8394</v>
      </c>
      <c r="Y66" t="s">
        <v>8395</v>
      </c>
    </row>
    <row r="67" spans="1:25" ht="32" x14ac:dyDescent="0.2">
      <c r="A67">
        <v>65</v>
      </c>
      <c r="B67" s="8" t="s">
        <v>67</v>
      </c>
      <c r="C67" s="3" t="s">
        <v>4176</v>
      </c>
      <c r="D67" s="5">
        <v>7000</v>
      </c>
      <c r="E67" s="5">
        <v>7527</v>
      </c>
      <c r="F67" t="s">
        <v>8218</v>
      </c>
      <c r="G67">
        <f t="shared" si="5"/>
        <v>108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>
        <f t="shared" ref="P67:P130" si="6">IFERROR(ROUND(E67/M67,2),0)</f>
        <v>132.05000000000001</v>
      </c>
      <c r="Q67" s="10" t="s">
        <v>8308</v>
      </c>
      <c r="R67" t="s">
        <v>8310</v>
      </c>
      <c r="S67" s="14">
        <f t="shared" ref="S67:S130" si="7">(((K67/60)/60)/24)+DATE(1970,1,1)</f>
        <v>41835.821226851855</v>
      </c>
      <c r="T67" s="14">
        <f t="shared" ref="T67:T130" si="8">(((J67/60)/60)/24)+DATE(1970,1,1)</f>
        <v>41862.249305555553</v>
      </c>
      <c r="U67">
        <f t="shared" ref="U67:U130" si="9">YEAR(S67)</f>
        <v>2014</v>
      </c>
      <c r="V67" s="14" t="s">
        <v>8461</v>
      </c>
      <c r="W67" t="s">
        <v>8394</v>
      </c>
      <c r="X67" t="s">
        <v>8394</v>
      </c>
      <c r="Y67" t="s">
        <v>8395</v>
      </c>
    </row>
    <row r="68" spans="1:25" ht="32" x14ac:dyDescent="0.2">
      <c r="A68">
        <v>66</v>
      </c>
      <c r="B68" s="8" t="s">
        <v>68</v>
      </c>
      <c r="C68" s="3" t="s">
        <v>4177</v>
      </c>
      <c r="D68" s="5">
        <v>2000</v>
      </c>
      <c r="E68" s="5">
        <v>2372</v>
      </c>
      <c r="F68" t="s">
        <v>8218</v>
      </c>
      <c r="G68">
        <f t="shared" si="5"/>
        <v>119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  <c r="V68" s="14" t="s">
        <v>8462</v>
      </c>
      <c r="W68" t="s">
        <v>8394</v>
      </c>
      <c r="X68" t="s">
        <v>8394</v>
      </c>
      <c r="Y68" t="s">
        <v>8395</v>
      </c>
    </row>
    <row r="69" spans="1:25" ht="48" x14ac:dyDescent="0.2">
      <c r="A69">
        <v>67</v>
      </c>
      <c r="B69" s="8" t="s">
        <v>69</v>
      </c>
      <c r="C69" s="3" t="s">
        <v>4178</v>
      </c>
      <c r="D69" s="5">
        <v>2000</v>
      </c>
      <c r="E69" s="5">
        <v>2325</v>
      </c>
      <c r="F69" t="s">
        <v>8218</v>
      </c>
      <c r="G69">
        <f t="shared" si="5"/>
        <v>116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  <c r="V69" s="14" t="s">
        <v>8463</v>
      </c>
      <c r="W69" t="s">
        <v>8394</v>
      </c>
      <c r="X69" t="s">
        <v>8394</v>
      </c>
      <c r="Y69" t="s">
        <v>8395</v>
      </c>
    </row>
    <row r="70" spans="1:25" ht="64" x14ac:dyDescent="0.2">
      <c r="A70">
        <v>68</v>
      </c>
      <c r="B70" s="8" t="s">
        <v>70</v>
      </c>
      <c r="C70" s="3" t="s">
        <v>4179</v>
      </c>
      <c r="D70" s="5">
        <v>600</v>
      </c>
      <c r="E70" s="5">
        <v>763</v>
      </c>
      <c r="F70" t="s">
        <v>8218</v>
      </c>
      <c r="G70">
        <f t="shared" si="5"/>
        <v>127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  <c r="V70" s="14" t="s">
        <v>8464</v>
      </c>
      <c r="W70" t="s">
        <v>8394</v>
      </c>
      <c r="X70" t="s">
        <v>8394</v>
      </c>
      <c r="Y70" t="s">
        <v>8395</v>
      </c>
    </row>
    <row r="71" spans="1:25" ht="48" x14ac:dyDescent="0.2">
      <c r="A71">
        <v>69</v>
      </c>
      <c r="B71" s="8" t="s">
        <v>71</v>
      </c>
      <c r="C71" s="3" t="s">
        <v>4180</v>
      </c>
      <c r="D71" s="5">
        <v>10000</v>
      </c>
      <c r="E71" s="5">
        <v>11094.23</v>
      </c>
      <c r="F71" t="s">
        <v>8218</v>
      </c>
      <c r="G71">
        <f t="shared" si="5"/>
        <v>111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  <c r="V71" s="14" t="s">
        <v>8465</v>
      </c>
      <c r="W71" t="s">
        <v>8394</v>
      </c>
      <c r="X71" t="s">
        <v>8394</v>
      </c>
      <c r="Y71" t="s">
        <v>8395</v>
      </c>
    </row>
    <row r="72" spans="1:25" ht="48" x14ac:dyDescent="0.2">
      <c r="A72">
        <v>70</v>
      </c>
      <c r="B72" s="8" t="s">
        <v>72</v>
      </c>
      <c r="C72" s="3" t="s">
        <v>4181</v>
      </c>
      <c r="D72" s="5">
        <v>500</v>
      </c>
      <c r="E72" s="5">
        <v>636</v>
      </c>
      <c r="F72" t="s">
        <v>8218</v>
      </c>
      <c r="G72">
        <f t="shared" si="5"/>
        <v>127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  <c r="V72" s="14" t="s">
        <v>8466</v>
      </c>
      <c r="W72" t="s">
        <v>8394</v>
      </c>
      <c r="X72" t="s">
        <v>8394</v>
      </c>
      <c r="Y72" t="s">
        <v>8395</v>
      </c>
    </row>
    <row r="73" spans="1:25" ht="48" x14ac:dyDescent="0.2">
      <c r="A73">
        <v>71</v>
      </c>
      <c r="B73" s="8" t="s">
        <v>73</v>
      </c>
      <c r="C73" s="3" t="s">
        <v>4182</v>
      </c>
      <c r="D73" s="5">
        <v>1800</v>
      </c>
      <c r="E73" s="5">
        <v>2231</v>
      </c>
      <c r="F73" t="s">
        <v>8218</v>
      </c>
      <c r="G73">
        <f t="shared" si="5"/>
        <v>124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  <c r="V73" s="14" t="s">
        <v>8467</v>
      </c>
      <c r="W73" t="s">
        <v>8394</v>
      </c>
      <c r="X73" t="s">
        <v>8394</v>
      </c>
      <c r="Y73" t="s">
        <v>8395</v>
      </c>
    </row>
    <row r="74" spans="1:25" ht="48" x14ac:dyDescent="0.2">
      <c r="A74">
        <v>72</v>
      </c>
      <c r="B74" s="8" t="s">
        <v>74</v>
      </c>
      <c r="C74" s="3" t="s">
        <v>4183</v>
      </c>
      <c r="D74" s="5">
        <v>2200</v>
      </c>
      <c r="E74" s="5">
        <v>2385</v>
      </c>
      <c r="F74" t="s">
        <v>8218</v>
      </c>
      <c r="G74">
        <f t="shared" si="5"/>
        <v>108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  <c r="V74" s="14" t="s">
        <v>8468</v>
      </c>
      <c r="W74" t="s">
        <v>8394</v>
      </c>
      <c r="X74" t="s">
        <v>8394</v>
      </c>
      <c r="Y74" t="s">
        <v>8395</v>
      </c>
    </row>
    <row r="75" spans="1:25" ht="48" x14ac:dyDescent="0.2">
      <c r="A75">
        <v>73</v>
      </c>
      <c r="B75" s="8" t="s">
        <v>75</v>
      </c>
      <c r="C75" s="3" t="s">
        <v>4184</v>
      </c>
      <c r="D75" s="5">
        <v>900</v>
      </c>
      <c r="E75" s="5">
        <v>900</v>
      </c>
      <c r="F75" t="s">
        <v>8218</v>
      </c>
      <c r="G75">
        <f t="shared" si="5"/>
        <v>100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  <c r="V75" s="14" t="s">
        <v>8469</v>
      </c>
      <c r="W75" t="s">
        <v>8394</v>
      </c>
      <c r="X75" t="s">
        <v>8394</v>
      </c>
      <c r="Y75" t="s">
        <v>8395</v>
      </c>
    </row>
    <row r="76" spans="1:25" ht="48" x14ac:dyDescent="0.2">
      <c r="A76">
        <v>74</v>
      </c>
      <c r="B76" s="8" t="s">
        <v>76</v>
      </c>
      <c r="C76" s="3" t="s">
        <v>4185</v>
      </c>
      <c r="D76" s="5">
        <v>500</v>
      </c>
      <c r="E76" s="5">
        <v>564.66</v>
      </c>
      <c r="F76" t="s">
        <v>8218</v>
      </c>
      <c r="G76">
        <f t="shared" si="5"/>
        <v>113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  <c r="V76" s="14" t="s">
        <v>8470</v>
      </c>
      <c r="W76" t="s">
        <v>8394</v>
      </c>
      <c r="X76" t="s">
        <v>8394</v>
      </c>
      <c r="Y76" t="s">
        <v>8395</v>
      </c>
    </row>
    <row r="77" spans="1:25" ht="48" x14ac:dyDescent="0.2">
      <c r="A77">
        <v>75</v>
      </c>
      <c r="B77" s="8" t="s">
        <v>77</v>
      </c>
      <c r="C77" s="3" t="s">
        <v>4186</v>
      </c>
      <c r="D77" s="5">
        <v>3500</v>
      </c>
      <c r="E77" s="5">
        <v>4040</v>
      </c>
      <c r="F77" t="s">
        <v>8218</v>
      </c>
      <c r="G77">
        <f t="shared" si="5"/>
        <v>115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  <c r="V77" s="14" t="s">
        <v>8471</v>
      </c>
      <c r="W77" t="s">
        <v>8394</v>
      </c>
      <c r="X77" t="s">
        <v>8394</v>
      </c>
      <c r="Y77" t="s">
        <v>8395</v>
      </c>
    </row>
    <row r="78" spans="1:25" ht="48" x14ac:dyDescent="0.2">
      <c r="A78">
        <v>76</v>
      </c>
      <c r="B78" s="8" t="s">
        <v>78</v>
      </c>
      <c r="C78" s="3" t="s">
        <v>4187</v>
      </c>
      <c r="D78" s="5">
        <v>300</v>
      </c>
      <c r="E78" s="5">
        <v>460</v>
      </c>
      <c r="F78" t="s">
        <v>8218</v>
      </c>
      <c r="G78">
        <f t="shared" si="5"/>
        <v>153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  <c r="V78" s="14" t="s">
        <v>8472</v>
      </c>
      <c r="W78" t="s">
        <v>8394</v>
      </c>
      <c r="X78" t="s">
        <v>8394</v>
      </c>
      <c r="Y78" t="s">
        <v>8395</v>
      </c>
    </row>
    <row r="79" spans="1:25" ht="48" x14ac:dyDescent="0.2">
      <c r="A79">
        <v>77</v>
      </c>
      <c r="B79" s="8" t="s">
        <v>79</v>
      </c>
      <c r="C79" s="3" t="s">
        <v>4188</v>
      </c>
      <c r="D79" s="5">
        <v>400</v>
      </c>
      <c r="E79" s="5">
        <v>1570</v>
      </c>
      <c r="F79" t="s">
        <v>8218</v>
      </c>
      <c r="G79">
        <f t="shared" si="5"/>
        <v>393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  <c r="V79" s="14" t="s">
        <v>8473</v>
      </c>
      <c r="W79" t="s">
        <v>8394</v>
      </c>
      <c r="X79" t="s">
        <v>8394</v>
      </c>
      <c r="Y79" t="s">
        <v>8395</v>
      </c>
    </row>
    <row r="80" spans="1:25" ht="96" x14ac:dyDescent="0.2">
      <c r="A80">
        <v>78</v>
      </c>
      <c r="B80" s="8" t="s">
        <v>80</v>
      </c>
      <c r="C80" s="3" t="s">
        <v>4189</v>
      </c>
      <c r="D80" s="5">
        <v>50</v>
      </c>
      <c r="E80" s="5">
        <v>1351</v>
      </c>
      <c r="F80" t="s">
        <v>8218</v>
      </c>
      <c r="G80">
        <f t="shared" si="5"/>
        <v>2702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  <c r="V80" s="14" t="s">
        <v>8474</v>
      </c>
      <c r="W80" t="s">
        <v>8394</v>
      </c>
      <c r="X80" t="s">
        <v>8394</v>
      </c>
      <c r="Y80" t="s">
        <v>8395</v>
      </c>
    </row>
    <row r="81" spans="1:25" ht="48" x14ac:dyDescent="0.2">
      <c r="A81">
        <v>79</v>
      </c>
      <c r="B81" s="8" t="s">
        <v>81</v>
      </c>
      <c r="C81" s="3" t="s">
        <v>4190</v>
      </c>
      <c r="D81" s="5">
        <v>1300</v>
      </c>
      <c r="E81" s="5">
        <v>1651</v>
      </c>
      <c r="F81" t="s">
        <v>8218</v>
      </c>
      <c r="G81">
        <f t="shared" si="5"/>
        <v>127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  <c r="V81" s="14" t="s">
        <v>8475</v>
      </c>
      <c r="W81" t="s">
        <v>8394</v>
      </c>
      <c r="X81" t="s">
        <v>8394</v>
      </c>
      <c r="Y81" t="s">
        <v>8395</v>
      </c>
    </row>
    <row r="82" spans="1:25" ht="48" x14ac:dyDescent="0.2">
      <c r="A82">
        <v>80</v>
      </c>
      <c r="B82" s="8" t="s">
        <v>82</v>
      </c>
      <c r="C82" s="3" t="s">
        <v>4191</v>
      </c>
      <c r="D82" s="5">
        <v>12000</v>
      </c>
      <c r="E82" s="5">
        <v>12870</v>
      </c>
      <c r="F82" t="s">
        <v>8218</v>
      </c>
      <c r="G82">
        <f t="shared" si="5"/>
        <v>107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  <c r="V82" s="14" t="s">
        <v>8476</v>
      </c>
      <c r="W82" t="s">
        <v>8394</v>
      </c>
      <c r="X82" t="s">
        <v>8394</v>
      </c>
      <c r="Y82" t="s">
        <v>8395</v>
      </c>
    </row>
    <row r="83" spans="1:25" ht="48" x14ac:dyDescent="0.2">
      <c r="A83">
        <v>81</v>
      </c>
      <c r="B83" s="8" t="s">
        <v>83</v>
      </c>
      <c r="C83" s="3" t="s">
        <v>4192</v>
      </c>
      <c r="D83" s="5">
        <v>750</v>
      </c>
      <c r="E83" s="5">
        <v>1485</v>
      </c>
      <c r="F83" t="s">
        <v>8218</v>
      </c>
      <c r="G83">
        <f t="shared" si="5"/>
        <v>198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  <c r="V83" s="14" t="s">
        <v>8477</v>
      </c>
      <c r="W83" t="s">
        <v>8394</v>
      </c>
      <c r="X83" t="s">
        <v>8394</v>
      </c>
      <c r="Y83" t="s">
        <v>8395</v>
      </c>
    </row>
    <row r="84" spans="1:25" ht="48" x14ac:dyDescent="0.2">
      <c r="A84">
        <v>82</v>
      </c>
      <c r="B84" s="8" t="s">
        <v>84</v>
      </c>
      <c r="C84" s="3" t="s">
        <v>4193</v>
      </c>
      <c r="D84" s="5">
        <v>4000</v>
      </c>
      <c r="E84" s="5">
        <v>4000.5</v>
      </c>
      <c r="F84" t="s">
        <v>8218</v>
      </c>
      <c r="G84">
        <f t="shared" si="5"/>
        <v>100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  <c r="V84" s="14" t="s">
        <v>8478</v>
      </c>
      <c r="W84" t="s">
        <v>8394</v>
      </c>
      <c r="X84" t="s">
        <v>8394</v>
      </c>
      <c r="Y84" t="s">
        <v>8395</v>
      </c>
    </row>
    <row r="85" spans="1:25" ht="48" x14ac:dyDescent="0.2">
      <c r="A85">
        <v>83</v>
      </c>
      <c r="B85" s="8" t="s">
        <v>85</v>
      </c>
      <c r="C85" s="3" t="s">
        <v>4194</v>
      </c>
      <c r="D85" s="5">
        <v>200</v>
      </c>
      <c r="E85" s="5">
        <v>205</v>
      </c>
      <c r="F85" t="s">
        <v>8218</v>
      </c>
      <c r="G85">
        <f t="shared" si="5"/>
        <v>103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  <c r="V85" s="14" t="s">
        <v>8479</v>
      </c>
      <c r="W85" t="s">
        <v>8394</v>
      </c>
      <c r="X85" t="s">
        <v>8394</v>
      </c>
      <c r="Y85" t="s">
        <v>8395</v>
      </c>
    </row>
    <row r="86" spans="1:25" ht="48" x14ac:dyDescent="0.2">
      <c r="A86">
        <v>84</v>
      </c>
      <c r="B86" s="8" t="s">
        <v>86</v>
      </c>
      <c r="C86" s="3" t="s">
        <v>4195</v>
      </c>
      <c r="D86" s="5">
        <v>500</v>
      </c>
      <c r="E86" s="5">
        <v>500</v>
      </c>
      <c r="F86" t="s">
        <v>8218</v>
      </c>
      <c r="G86">
        <f t="shared" si="5"/>
        <v>100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  <c r="V86" s="14" t="s">
        <v>8480</v>
      </c>
      <c r="W86" t="s">
        <v>8394</v>
      </c>
      <c r="X86" t="s">
        <v>8394</v>
      </c>
      <c r="Y86" t="s">
        <v>8395</v>
      </c>
    </row>
    <row r="87" spans="1:25" ht="48" x14ac:dyDescent="0.2">
      <c r="A87">
        <v>85</v>
      </c>
      <c r="B87" s="8" t="s">
        <v>87</v>
      </c>
      <c r="C87" s="3" t="s">
        <v>4196</v>
      </c>
      <c r="D87" s="5">
        <v>1200</v>
      </c>
      <c r="E87" s="5">
        <v>1506</v>
      </c>
      <c r="F87" t="s">
        <v>8218</v>
      </c>
      <c r="G87">
        <f t="shared" si="5"/>
        <v>126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  <c r="V87" s="14" t="s">
        <v>8481</v>
      </c>
      <c r="W87" t="s">
        <v>8394</v>
      </c>
      <c r="X87" t="s">
        <v>8394</v>
      </c>
      <c r="Y87" t="s">
        <v>8395</v>
      </c>
    </row>
    <row r="88" spans="1:25" ht="48" x14ac:dyDescent="0.2">
      <c r="A88">
        <v>86</v>
      </c>
      <c r="B88" s="8" t="s">
        <v>88</v>
      </c>
      <c r="C88" s="3" t="s">
        <v>4197</v>
      </c>
      <c r="D88" s="5">
        <v>6000</v>
      </c>
      <c r="E88" s="5">
        <v>6388</v>
      </c>
      <c r="F88" t="s">
        <v>8218</v>
      </c>
      <c r="G88">
        <f t="shared" si="5"/>
        <v>106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  <c r="V88" s="14" t="s">
        <v>8482</v>
      </c>
      <c r="W88" t="s">
        <v>8394</v>
      </c>
      <c r="X88" t="s">
        <v>8394</v>
      </c>
      <c r="Y88" t="s">
        <v>8395</v>
      </c>
    </row>
    <row r="89" spans="1:25" ht="48" x14ac:dyDescent="0.2">
      <c r="A89">
        <v>87</v>
      </c>
      <c r="B89" s="8" t="s">
        <v>89</v>
      </c>
      <c r="C89" s="3" t="s">
        <v>4198</v>
      </c>
      <c r="D89" s="5">
        <v>2500</v>
      </c>
      <c r="E89" s="5">
        <v>2615</v>
      </c>
      <c r="F89" t="s">
        <v>8218</v>
      </c>
      <c r="G89">
        <f t="shared" si="5"/>
        <v>105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  <c r="V89" s="14" t="s">
        <v>8483</v>
      </c>
      <c r="W89" t="s">
        <v>8394</v>
      </c>
      <c r="X89" t="s">
        <v>8394</v>
      </c>
      <c r="Y89" t="s">
        <v>8395</v>
      </c>
    </row>
    <row r="90" spans="1:25" ht="48" x14ac:dyDescent="0.2">
      <c r="A90">
        <v>88</v>
      </c>
      <c r="B90" s="8" t="s">
        <v>90</v>
      </c>
      <c r="C90" s="3" t="s">
        <v>4199</v>
      </c>
      <c r="D90" s="5">
        <v>3500</v>
      </c>
      <c r="E90" s="5">
        <v>3600</v>
      </c>
      <c r="F90" t="s">
        <v>8218</v>
      </c>
      <c r="G90">
        <f t="shared" si="5"/>
        <v>103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  <c r="V90" s="14" t="s">
        <v>8484</v>
      </c>
      <c r="W90" t="s">
        <v>8394</v>
      </c>
      <c r="X90" t="s">
        <v>8394</v>
      </c>
      <c r="Y90" t="s">
        <v>8395</v>
      </c>
    </row>
    <row r="91" spans="1:25" ht="48" x14ac:dyDescent="0.2">
      <c r="A91">
        <v>89</v>
      </c>
      <c r="B91" s="8" t="s">
        <v>91</v>
      </c>
      <c r="C91" s="3" t="s">
        <v>4200</v>
      </c>
      <c r="D91" s="5">
        <v>6000</v>
      </c>
      <c r="E91" s="5">
        <v>6904</v>
      </c>
      <c r="F91" t="s">
        <v>8218</v>
      </c>
      <c r="G91">
        <f t="shared" si="5"/>
        <v>115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  <c r="V91" s="14" t="s">
        <v>8485</v>
      </c>
      <c r="W91" t="s">
        <v>8394</v>
      </c>
      <c r="X91" t="s">
        <v>8394</v>
      </c>
      <c r="Y91" t="s">
        <v>8395</v>
      </c>
    </row>
    <row r="92" spans="1:25" ht="32" x14ac:dyDescent="0.2">
      <c r="A92">
        <v>90</v>
      </c>
      <c r="B92" s="8" t="s">
        <v>92</v>
      </c>
      <c r="C92" s="3" t="s">
        <v>4201</v>
      </c>
      <c r="D92" s="5">
        <v>500</v>
      </c>
      <c r="E92" s="5">
        <v>502</v>
      </c>
      <c r="F92" t="s">
        <v>8218</v>
      </c>
      <c r="G92">
        <f t="shared" si="5"/>
        <v>100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  <c r="V92" s="14" t="s">
        <v>8486</v>
      </c>
      <c r="W92" t="s">
        <v>8394</v>
      </c>
      <c r="X92" t="s">
        <v>8394</v>
      </c>
      <c r="Y92" t="s">
        <v>8395</v>
      </c>
    </row>
    <row r="93" spans="1:25" ht="48" x14ac:dyDescent="0.2">
      <c r="A93">
        <v>91</v>
      </c>
      <c r="B93" s="8" t="s">
        <v>93</v>
      </c>
      <c r="C93" s="3" t="s">
        <v>4202</v>
      </c>
      <c r="D93" s="5">
        <v>3000</v>
      </c>
      <c r="E93" s="5">
        <v>3600</v>
      </c>
      <c r="F93" t="s">
        <v>8218</v>
      </c>
      <c r="G93">
        <f t="shared" si="5"/>
        <v>120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  <c r="V93" s="14" t="s">
        <v>8487</v>
      </c>
      <c r="W93" t="s">
        <v>8394</v>
      </c>
      <c r="X93" t="s">
        <v>8394</v>
      </c>
      <c r="Y93" t="s">
        <v>8395</v>
      </c>
    </row>
    <row r="94" spans="1:25" ht="48" x14ac:dyDescent="0.2">
      <c r="A94">
        <v>92</v>
      </c>
      <c r="B94" s="8" t="s">
        <v>94</v>
      </c>
      <c r="C94" s="3" t="s">
        <v>4203</v>
      </c>
      <c r="D94" s="5">
        <v>5000</v>
      </c>
      <c r="E94" s="5">
        <v>5260</v>
      </c>
      <c r="F94" t="s">
        <v>8218</v>
      </c>
      <c r="G94">
        <f t="shared" si="5"/>
        <v>105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  <c r="V94" s="14" t="s">
        <v>8488</v>
      </c>
      <c r="W94" t="s">
        <v>8394</v>
      </c>
      <c r="X94" t="s">
        <v>8394</v>
      </c>
      <c r="Y94" t="s">
        <v>8395</v>
      </c>
    </row>
    <row r="95" spans="1:25" ht="48" x14ac:dyDescent="0.2">
      <c r="A95">
        <v>93</v>
      </c>
      <c r="B95" s="8" t="s">
        <v>95</v>
      </c>
      <c r="C95" s="3" t="s">
        <v>4204</v>
      </c>
      <c r="D95" s="5">
        <v>1000</v>
      </c>
      <c r="E95" s="5">
        <v>1106</v>
      </c>
      <c r="F95" t="s">
        <v>8218</v>
      </c>
      <c r="G95">
        <f t="shared" si="5"/>
        <v>111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  <c r="V95" s="14" t="s">
        <v>8489</v>
      </c>
      <c r="W95" t="s">
        <v>8394</v>
      </c>
      <c r="X95" t="s">
        <v>8394</v>
      </c>
      <c r="Y95" t="s">
        <v>8395</v>
      </c>
    </row>
    <row r="96" spans="1:25" ht="48" x14ac:dyDescent="0.2">
      <c r="A96">
        <v>94</v>
      </c>
      <c r="B96" s="8" t="s">
        <v>96</v>
      </c>
      <c r="C96" s="3" t="s">
        <v>4205</v>
      </c>
      <c r="D96" s="5">
        <v>250</v>
      </c>
      <c r="E96" s="5">
        <v>260</v>
      </c>
      <c r="F96" t="s">
        <v>8218</v>
      </c>
      <c r="G96">
        <f t="shared" si="5"/>
        <v>104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  <c r="V96" s="14" t="s">
        <v>8490</v>
      </c>
      <c r="W96" t="s">
        <v>8394</v>
      </c>
      <c r="X96" t="s">
        <v>8394</v>
      </c>
      <c r="Y96" t="s">
        <v>8395</v>
      </c>
    </row>
    <row r="97" spans="1:25" ht="48" x14ac:dyDescent="0.2">
      <c r="A97">
        <v>95</v>
      </c>
      <c r="B97" s="8" t="s">
        <v>97</v>
      </c>
      <c r="C97" s="3" t="s">
        <v>4206</v>
      </c>
      <c r="D97" s="5">
        <v>350</v>
      </c>
      <c r="E97" s="5">
        <v>460</v>
      </c>
      <c r="F97" t="s">
        <v>8218</v>
      </c>
      <c r="G97">
        <f t="shared" si="5"/>
        <v>131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  <c r="V97" s="14" t="s">
        <v>8491</v>
      </c>
      <c r="W97" t="s">
        <v>8394</v>
      </c>
      <c r="X97" t="s">
        <v>8394</v>
      </c>
      <c r="Y97" t="s">
        <v>8395</v>
      </c>
    </row>
    <row r="98" spans="1:25" ht="48" x14ac:dyDescent="0.2">
      <c r="A98">
        <v>96</v>
      </c>
      <c r="B98" s="8" t="s">
        <v>98</v>
      </c>
      <c r="C98" s="3" t="s">
        <v>4207</v>
      </c>
      <c r="D98" s="5">
        <v>1500</v>
      </c>
      <c r="E98" s="5">
        <v>1720</v>
      </c>
      <c r="F98" t="s">
        <v>8218</v>
      </c>
      <c r="G98">
        <f t="shared" si="5"/>
        <v>115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  <c r="V98" s="14" t="s">
        <v>8492</v>
      </c>
      <c r="W98" t="s">
        <v>8394</v>
      </c>
      <c r="X98" t="s">
        <v>8394</v>
      </c>
      <c r="Y98" t="s">
        <v>8395</v>
      </c>
    </row>
    <row r="99" spans="1:25" ht="48" x14ac:dyDescent="0.2">
      <c r="A99">
        <v>97</v>
      </c>
      <c r="B99" s="8" t="s">
        <v>99</v>
      </c>
      <c r="C99" s="3" t="s">
        <v>4208</v>
      </c>
      <c r="D99" s="5">
        <v>400</v>
      </c>
      <c r="E99" s="5">
        <v>425</v>
      </c>
      <c r="F99" t="s">
        <v>8218</v>
      </c>
      <c r="G99">
        <f t="shared" si="5"/>
        <v>106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  <c r="V99" s="14" t="s">
        <v>8493</v>
      </c>
      <c r="W99" t="s">
        <v>8394</v>
      </c>
      <c r="X99" t="s">
        <v>8394</v>
      </c>
      <c r="Y99" t="s">
        <v>8395</v>
      </c>
    </row>
    <row r="100" spans="1:25" ht="48" x14ac:dyDescent="0.2">
      <c r="A100">
        <v>98</v>
      </c>
      <c r="B100" s="8" t="s">
        <v>100</v>
      </c>
      <c r="C100" s="3" t="s">
        <v>4209</v>
      </c>
      <c r="D100" s="5">
        <v>3200</v>
      </c>
      <c r="E100" s="5">
        <v>3400</v>
      </c>
      <c r="F100" t="s">
        <v>8218</v>
      </c>
      <c r="G100">
        <f t="shared" si="5"/>
        <v>106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  <c r="V100" s="14" t="s">
        <v>8494</v>
      </c>
      <c r="W100" t="s">
        <v>8394</v>
      </c>
      <c r="X100" t="s">
        <v>8394</v>
      </c>
      <c r="Y100" t="s">
        <v>8395</v>
      </c>
    </row>
    <row r="101" spans="1:25" ht="32" x14ac:dyDescent="0.2">
      <c r="A101">
        <v>99</v>
      </c>
      <c r="B101" s="8" t="s">
        <v>101</v>
      </c>
      <c r="C101" s="3" t="s">
        <v>4210</v>
      </c>
      <c r="D101" s="5">
        <v>1500</v>
      </c>
      <c r="E101" s="5">
        <v>1590.29</v>
      </c>
      <c r="F101" t="s">
        <v>8218</v>
      </c>
      <c r="G101">
        <f t="shared" si="5"/>
        <v>106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  <c r="V101" s="14" t="s">
        <v>8495</v>
      </c>
      <c r="W101" t="s">
        <v>8394</v>
      </c>
      <c r="X101" t="s">
        <v>8394</v>
      </c>
      <c r="Y101" t="s">
        <v>8395</v>
      </c>
    </row>
    <row r="102" spans="1:25" ht="48" x14ac:dyDescent="0.2">
      <c r="A102">
        <v>100</v>
      </c>
      <c r="B102" s="8" t="s">
        <v>102</v>
      </c>
      <c r="C102" s="3" t="s">
        <v>4211</v>
      </c>
      <c r="D102" s="5">
        <v>5000</v>
      </c>
      <c r="E102" s="5">
        <v>5000</v>
      </c>
      <c r="F102" t="s">
        <v>8218</v>
      </c>
      <c r="G102">
        <f t="shared" si="5"/>
        <v>100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  <c r="V102" s="14" t="s">
        <v>8496</v>
      </c>
      <c r="W102" t="s">
        <v>8394</v>
      </c>
      <c r="X102" t="s">
        <v>8394</v>
      </c>
      <c r="Y102" t="s">
        <v>8395</v>
      </c>
    </row>
    <row r="103" spans="1:25" ht="48" x14ac:dyDescent="0.2">
      <c r="A103">
        <v>101</v>
      </c>
      <c r="B103" s="8" t="s">
        <v>103</v>
      </c>
      <c r="C103" s="3" t="s">
        <v>4212</v>
      </c>
      <c r="D103" s="5">
        <v>3500</v>
      </c>
      <c r="E103" s="5">
        <v>3500</v>
      </c>
      <c r="F103" t="s">
        <v>8218</v>
      </c>
      <c r="G103">
        <f t="shared" si="5"/>
        <v>100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  <c r="V103" s="14" t="s">
        <v>8497</v>
      </c>
      <c r="W103" t="s">
        <v>8394</v>
      </c>
      <c r="X103" t="s">
        <v>8394</v>
      </c>
      <c r="Y103" t="s">
        <v>8395</v>
      </c>
    </row>
    <row r="104" spans="1:25" ht="48" x14ac:dyDescent="0.2">
      <c r="A104">
        <v>102</v>
      </c>
      <c r="B104" s="8" t="s">
        <v>104</v>
      </c>
      <c r="C104" s="3" t="s">
        <v>4213</v>
      </c>
      <c r="D104" s="5">
        <v>6000</v>
      </c>
      <c r="E104" s="5">
        <v>7665</v>
      </c>
      <c r="F104" t="s">
        <v>8218</v>
      </c>
      <c r="G104">
        <f t="shared" si="5"/>
        <v>128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  <c r="V104" s="14" t="s">
        <v>8498</v>
      </c>
      <c r="W104" t="s">
        <v>8394</v>
      </c>
      <c r="X104" t="s">
        <v>8394</v>
      </c>
      <c r="Y104" t="s">
        <v>8395</v>
      </c>
    </row>
    <row r="105" spans="1:25" ht="32" x14ac:dyDescent="0.2">
      <c r="A105">
        <v>103</v>
      </c>
      <c r="B105" s="8" t="s">
        <v>105</v>
      </c>
      <c r="C105" s="3" t="s">
        <v>4214</v>
      </c>
      <c r="D105" s="5">
        <v>1300</v>
      </c>
      <c r="E105" s="5">
        <v>1367</v>
      </c>
      <c r="F105" t="s">
        <v>8218</v>
      </c>
      <c r="G105">
        <f t="shared" si="5"/>
        <v>105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  <c r="V105" s="14" t="s">
        <v>8499</v>
      </c>
      <c r="W105" t="s">
        <v>8394</v>
      </c>
      <c r="X105" t="s">
        <v>8394</v>
      </c>
      <c r="Y105" t="s">
        <v>8395</v>
      </c>
    </row>
    <row r="106" spans="1:25" ht="32" x14ac:dyDescent="0.2">
      <c r="A106">
        <v>104</v>
      </c>
      <c r="B106" s="8" t="s">
        <v>106</v>
      </c>
      <c r="C106" s="3" t="s">
        <v>4215</v>
      </c>
      <c r="D106" s="5">
        <v>500</v>
      </c>
      <c r="E106" s="5">
        <v>600</v>
      </c>
      <c r="F106" t="s">
        <v>8218</v>
      </c>
      <c r="G106">
        <f t="shared" si="5"/>
        <v>120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  <c r="V106" s="14" t="s">
        <v>8500</v>
      </c>
      <c r="W106" t="s">
        <v>8394</v>
      </c>
      <c r="X106" t="s">
        <v>8394</v>
      </c>
      <c r="Y106" t="s">
        <v>8395</v>
      </c>
    </row>
    <row r="107" spans="1:25" ht="48" x14ac:dyDescent="0.2">
      <c r="A107">
        <v>105</v>
      </c>
      <c r="B107" s="8" t="s">
        <v>107</v>
      </c>
      <c r="C107" s="3" t="s">
        <v>4216</v>
      </c>
      <c r="D107" s="5">
        <v>2200</v>
      </c>
      <c r="E107" s="5">
        <v>2363</v>
      </c>
      <c r="F107" t="s">
        <v>8218</v>
      </c>
      <c r="G107">
        <f t="shared" si="5"/>
        <v>107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  <c r="V107" s="14" t="s">
        <v>8501</v>
      </c>
      <c r="W107" t="s">
        <v>8394</v>
      </c>
      <c r="X107" t="s">
        <v>8394</v>
      </c>
      <c r="Y107" t="s">
        <v>8395</v>
      </c>
    </row>
    <row r="108" spans="1:25" ht="16" x14ac:dyDescent="0.2">
      <c r="A108">
        <v>106</v>
      </c>
      <c r="B108" s="8" t="s">
        <v>108</v>
      </c>
      <c r="C108" s="3" t="s">
        <v>4217</v>
      </c>
      <c r="D108" s="5">
        <v>5000</v>
      </c>
      <c r="E108" s="5">
        <v>5025</v>
      </c>
      <c r="F108" t="s">
        <v>8218</v>
      </c>
      <c r="G108">
        <f t="shared" si="5"/>
        <v>101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  <c r="V108" s="14" t="s">
        <v>8502</v>
      </c>
      <c r="W108" t="s">
        <v>8394</v>
      </c>
      <c r="X108" t="s">
        <v>8394</v>
      </c>
      <c r="Y108" t="s">
        <v>8395</v>
      </c>
    </row>
    <row r="109" spans="1:25" ht="48" x14ac:dyDescent="0.2">
      <c r="A109">
        <v>107</v>
      </c>
      <c r="B109" s="8" t="s">
        <v>109</v>
      </c>
      <c r="C109" s="3" t="s">
        <v>4218</v>
      </c>
      <c r="D109" s="5">
        <v>7500</v>
      </c>
      <c r="E109" s="5">
        <v>7685</v>
      </c>
      <c r="F109" t="s">
        <v>8218</v>
      </c>
      <c r="G109">
        <f t="shared" si="5"/>
        <v>102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  <c r="V109" s="14" t="s">
        <v>8503</v>
      </c>
      <c r="W109" t="s">
        <v>8394</v>
      </c>
      <c r="X109" t="s">
        <v>8394</v>
      </c>
      <c r="Y109" t="s">
        <v>8395</v>
      </c>
    </row>
    <row r="110" spans="1:25" ht="48" x14ac:dyDescent="0.2">
      <c r="A110">
        <v>108</v>
      </c>
      <c r="B110" s="8" t="s">
        <v>110</v>
      </c>
      <c r="C110" s="3" t="s">
        <v>4219</v>
      </c>
      <c r="D110" s="5">
        <v>1500</v>
      </c>
      <c r="E110" s="5">
        <v>3700</v>
      </c>
      <c r="F110" t="s">
        <v>8218</v>
      </c>
      <c r="G110">
        <f t="shared" si="5"/>
        <v>247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  <c r="V110" s="14" t="s">
        <v>8504</v>
      </c>
      <c r="W110" t="s">
        <v>8394</v>
      </c>
      <c r="X110" t="s">
        <v>8394</v>
      </c>
      <c r="Y110" t="s">
        <v>8395</v>
      </c>
    </row>
    <row r="111" spans="1:25" ht="48" x14ac:dyDescent="0.2">
      <c r="A111">
        <v>109</v>
      </c>
      <c r="B111" s="8" t="s">
        <v>111</v>
      </c>
      <c r="C111" s="3" t="s">
        <v>4220</v>
      </c>
      <c r="D111" s="5">
        <v>1000</v>
      </c>
      <c r="E111" s="5">
        <v>2195</v>
      </c>
      <c r="F111" t="s">
        <v>8218</v>
      </c>
      <c r="G111">
        <f t="shared" si="5"/>
        <v>220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  <c r="V111" s="14" t="s">
        <v>8505</v>
      </c>
      <c r="W111" t="s">
        <v>8394</v>
      </c>
      <c r="X111" t="s">
        <v>8394</v>
      </c>
      <c r="Y111" t="s">
        <v>8395</v>
      </c>
    </row>
    <row r="112" spans="1:25" ht="48" x14ac:dyDescent="0.2">
      <c r="A112">
        <v>110</v>
      </c>
      <c r="B112" s="8" t="s">
        <v>112</v>
      </c>
      <c r="C112" s="3" t="s">
        <v>4221</v>
      </c>
      <c r="D112" s="5">
        <v>1300</v>
      </c>
      <c r="E112" s="5">
        <v>1700</v>
      </c>
      <c r="F112" t="s">
        <v>8218</v>
      </c>
      <c r="G112">
        <f t="shared" si="5"/>
        <v>131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  <c r="V112" s="14" t="s">
        <v>8506</v>
      </c>
      <c r="W112" t="s">
        <v>8394</v>
      </c>
      <c r="X112" t="s">
        <v>8394</v>
      </c>
      <c r="Y112" t="s">
        <v>8395</v>
      </c>
    </row>
    <row r="113" spans="1:25" ht="48" x14ac:dyDescent="0.2">
      <c r="A113">
        <v>111</v>
      </c>
      <c r="B113" s="8" t="s">
        <v>113</v>
      </c>
      <c r="C113" s="3" t="s">
        <v>4222</v>
      </c>
      <c r="D113" s="5">
        <v>3500</v>
      </c>
      <c r="E113" s="5">
        <v>5410</v>
      </c>
      <c r="F113" t="s">
        <v>8218</v>
      </c>
      <c r="G113">
        <f t="shared" si="5"/>
        <v>155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  <c r="V113" s="14" t="s">
        <v>8507</v>
      </c>
      <c r="W113" t="s">
        <v>8394</v>
      </c>
      <c r="X113" t="s">
        <v>8394</v>
      </c>
      <c r="Y113" t="s">
        <v>8395</v>
      </c>
    </row>
    <row r="114" spans="1:25" ht="48" x14ac:dyDescent="0.2">
      <c r="A114">
        <v>112</v>
      </c>
      <c r="B114" s="8" t="s">
        <v>114</v>
      </c>
      <c r="C114" s="3" t="s">
        <v>4223</v>
      </c>
      <c r="D114" s="5">
        <v>5000</v>
      </c>
      <c r="E114" s="5">
        <v>5200</v>
      </c>
      <c r="F114" t="s">
        <v>8218</v>
      </c>
      <c r="G114">
        <f t="shared" si="5"/>
        <v>104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  <c r="V114" s="14" t="s">
        <v>8508</v>
      </c>
      <c r="W114" t="s">
        <v>8394</v>
      </c>
      <c r="X114" t="s">
        <v>8394</v>
      </c>
      <c r="Y114" t="s">
        <v>8395</v>
      </c>
    </row>
    <row r="115" spans="1:25" ht="32" x14ac:dyDescent="0.2">
      <c r="A115">
        <v>113</v>
      </c>
      <c r="B115" s="8" t="s">
        <v>115</v>
      </c>
      <c r="C115" s="3" t="s">
        <v>4224</v>
      </c>
      <c r="D115" s="5">
        <v>5000</v>
      </c>
      <c r="E115" s="5">
        <v>7050</v>
      </c>
      <c r="F115" t="s">
        <v>8218</v>
      </c>
      <c r="G115">
        <f t="shared" si="5"/>
        <v>141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  <c r="V115" s="14" t="s">
        <v>8509</v>
      </c>
      <c r="W115" t="s">
        <v>8394</v>
      </c>
      <c r="X115" t="s">
        <v>8394</v>
      </c>
      <c r="Y115" t="s">
        <v>8395</v>
      </c>
    </row>
    <row r="116" spans="1:25" ht="48" x14ac:dyDescent="0.2">
      <c r="A116">
        <v>114</v>
      </c>
      <c r="B116" s="8" t="s">
        <v>116</v>
      </c>
      <c r="C116" s="3" t="s">
        <v>4225</v>
      </c>
      <c r="D116" s="5">
        <v>3000</v>
      </c>
      <c r="E116" s="5">
        <v>3100</v>
      </c>
      <c r="F116" t="s">
        <v>8218</v>
      </c>
      <c r="G116">
        <f t="shared" si="5"/>
        <v>103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  <c r="V116" s="14" t="s">
        <v>8510</v>
      </c>
      <c r="W116" t="s">
        <v>8394</v>
      </c>
      <c r="X116" t="s">
        <v>8394</v>
      </c>
      <c r="Y116" t="s">
        <v>8395</v>
      </c>
    </row>
    <row r="117" spans="1:25" ht="16" x14ac:dyDescent="0.2">
      <c r="A117">
        <v>115</v>
      </c>
      <c r="B117" s="8" t="s">
        <v>117</v>
      </c>
      <c r="C117" s="3" t="s">
        <v>4226</v>
      </c>
      <c r="D117" s="5">
        <v>450</v>
      </c>
      <c r="E117" s="5">
        <v>632</v>
      </c>
      <c r="F117" t="s">
        <v>8218</v>
      </c>
      <c r="G117">
        <f t="shared" si="5"/>
        <v>140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  <c r="V117" s="14" t="s">
        <v>8511</v>
      </c>
      <c r="W117" t="s">
        <v>8394</v>
      </c>
      <c r="X117" t="s">
        <v>8394</v>
      </c>
      <c r="Y117" t="s">
        <v>8395</v>
      </c>
    </row>
    <row r="118" spans="1:25" ht="48" x14ac:dyDescent="0.2">
      <c r="A118">
        <v>116</v>
      </c>
      <c r="B118" s="8" t="s">
        <v>118</v>
      </c>
      <c r="C118" s="3" t="s">
        <v>4227</v>
      </c>
      <c r="D118" s="5">
        <v>3500</v>
      </c>
      <c r="E118" s="5">
        <v>3978</v>
      </c>
      <c r="F118" t="s">
        <v>8218</v>
      </c>
      <c r="G118">
        <f t="shared" si="5"/>
        <v>114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  <c r="V118" s="14" t="s">
        <v>8512</v>
      </c>
      <c r="W118" t="s">
        <v>8394</v>
      </c>
      <c r="X118" t="s">
        <v>8394</v>
      </c>
      <c r="Y118" t="s">
        <v>8395</v>
      </c>
    </row>
    <row r="119" spans="1:25" ht="48" x14ac:dyDescent="0.2">
      <c r="A119">
        <v>117</v>
      </c>
      <c r="B119" s="8" t="s">
        <v>119</v>
      </c>
      <c r="C119" s="3" t="s">
        <v>4228</v>
      </c>
      <c r="D119" s="5">
        <v>4500</v>
      </c>
      <c r="E119" s="5">
        <v>4522.22</v>
      </c>
      <c r="F119" t="s">
        <v>8218</v>
      </c>
      <c r="G119">
        <f t="shared" si="5"/>
        <v>100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  <c r="V119" s="14" t="s">
        <v>8513</v>
      </c>
      <c r="W119" t="s">
        <v>8394</v>
      </c>
      <c r="X119" t="s">
        <v>8394</v>
      </c>
      <c r="Y119" t="s">
        <v>8395</v>
      </c>
    </row>
    <row r="120" spans="1:25" ht="32" x14ac:dyDescent="0.2">
      <c r="A120">
        <v>118</v>
      </c>
      <c r="B120" s="8" t="s">
        <v>120</v>
      </c>
      <c r="C120" s="3" t="s">
        <v>4229</v>
      </c>
      <c r="D120" s="5">
        <v>5000</v>
      </c>
      <c r="E120" s="5">
        <v>5651.58</v>
      </c>
      <c r="F120" t="s">
        <v>8218</v>
      </c>
      <c r="G120">
        <f t="shared" si="5"/>
        <v>113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  <c r="V120" s="14" t="s">
        <v>8514</v>
      </c>
      <c r="W120" t="s">
        <v>8394</v>
      </c>
      <c r="X120" t="s">
        <v>8394</v>
      </c>
      <c r="Y120" t="s">
        <v>8395</v>
      </c>
    </row>
    <row r="121" spans="1:25" ht="48" x14ac:dyDescent="0.2">
      <c r="A121">
        <v>119</v>
      </c>
      <c r="B121" s="8" t="s">
        <v>121</v>
      </c>
      <c r="C121" s="3" t="s">
        <v>4230</v>
      </c>
      <c r="D121" s="5">
        <v>3250</v>
      </c>
      <c r="E121" s="5">
        <v>3398.1</v>
      </c>
      <c r="F121" t="s">
        <v>8218</v>
      </c>
      <c r="G121">
        <f t="shared" si="5"/>
        <v>105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  <c r="V121" s="14" t="s">
        <v>8515</v>
      </c>
      <c r="W121" t="s">
        <v>8394</v>
      </c>
      <c r="X121" t="s">
        <v>8394</v>
      </c>
      <c r="Y121" t="s">
        <v>8395</v>
      </c>
    </row>
    <row r="122" spans="1:25" ht="48" x14ac:dyDescent="0.2">
      <c r="A122">
        <v>120</v>
      </c>
      <c r="B122" s="8" t="s">
        <v>122</v>
      </c>
      <c r="C122" s="3" t="s">
        <v>4231</v>
      </c>
      <c r="D122" s="5">
        <v>70000</v>
      </c>
      <c r="E122" s="5">
        <v>10</v>
      </c>
      <c r="F122" t="s">
        <v>8219</v>
      </c>
      <c r="G122">
        <f t="shared" si="5"/>
        <v>0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  <c r="V122" s="14" t="s">
        <v>8516</v>
      </c>
      <c r="W122" t="s">
        <v>8394</v>
      </c>
      <c r="X122" t="s">
        <v>8394</v>
      </c>
      <c r="Y122" t="s">
        <v>8395</v>
      </c>
    </row>
    <row r="123" spans="1:25" ht="48" x14ac:dyDescent="0.2">
      <c r="A123">
        <v>121</v>
      </c>
      <c r="B123" s="8" t="s">
        <v>123</v>
      </c>
      <c r="C123" s="3" t="s">
        <v>4232</v>
      </c>
      <c r="D123" s="5">
        <v>3000</v>
      </c>
      <c r="E123" s="5">
        <v>1</v>
      </c>
      <c r="F123" t="s">
        <v>8219</v>
      </c>
      <c r="G123">
        <f t="shared" si="5"/>
        <v>0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  <c r="V123" s="14" t="s">
        <v>8517</v>
      </c>
      <c r="W123" t="s">
        <v>8394</v>
      </c>
      <c r="X123" t="s">
        <v>8394</v>
      </c>
      <c r="Y123" t="s">
        <v>8395</v>
      </c>
    </row>
    <row r="124" spans="1:25" ht="32" x14ac:dyDescent="0.2">
      <c r="A124">
        <v>122</v>
      </c>
      <c r="B124" s="8" t="s">
        <v>124</v>
      </c>
      <c r="C124" s="3" t="s">
        <v>4233</v>
      </c>
      <c r="D124" s="5">
        <v>100000000</v>
      </c>
      <c r="E124" s="5">
        <v>0</v>
      </c>
      <c r="F124" t="s">
        <v>8219</v>
      </c>
      <c r="G124">
        <f t="shared" si="5"/>
        <v>0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  <c r="V124" s="14" t="s">
        <v>8518</v>
      </c>
      <c r="W124" t="s">
        <v>8394</v>
      </c>
      <c r="X124" t="s">
        <v>8394</v>
      </c>
      <c r="Y124" t="s">
        <v>8395</v>
      </c>
    </row>
    <row r="125" spans="1:25" ht="48" x14ac:dyDescent="0.2">
      <c r="A125">
        <v>123</v>
      </c>
      <c r="B125" s="8" t="s">
        <v>125</v>
      </c>
      <c r="C125" s="3" t="s">
        <v>4234</v>
      </c>
      <c r="D125" s="5">
        <v>55000</v>
      </c>
      <c r="E125" s="5">
        <v>151</v>
      </c>
      <c r="F125" t="s">
        <v>8219</v>
      </c>
      <c r="G125">
        <f t="shared" si="5"/>
        <v>0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  <c r="V125" s="14" t="s">
        <v>8519</v>
      </c>
      <c r="W125" t="s">
        <v>8394</v>
      </c>
      <c r="X125" t="s">
        <v>8394</v>
      </c>
      <c r="Y125" t="s">
        <v>8395</v>
      </c>
    </row>
    <row r="126" spans="1:25" ht="48" x14ac:dyDescent="0.2">
      <c r="A126">
        <v>124</v>
      </c>
      <c r="B126" s="8" t="s">
        <v>126</v>
      </c>
      <c r="C126" s="3" t="s">
        <v>4235</v>
      </c>
      <c r="D126" s="5">
        <v>4000</v>
      </c>
      <c r="E126" s="5">
        <v>0</v>
      </c>
      <c r="F126" t="s">
        <v>8219</v>
      </c>
      <c r="G126">
        <f t="shared" si="5"/>
        <v>0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  <c r="V126" s="14" t="s">
        <v>8520</v>
      </c>
      <c r="W126" t="s">
        <v>8394</v>
      </c>
      <c r="X126" t="s">
        <v>8394</v>
      </c>
      <c r="Y126" t="s">
        <v>8395</v>
      </c>
    </row>
    <row r="127" spans="1:25" ht="48" x14ac:dyDescent="0.2">
      <c r="A127">
        <v>125</v>
      </c>
      <c r="B127" s="8" t="s">
        <v>127</v>
      </c>
      <c r="C127" s="3" t="s">
        <v>4236</v>
      </c>
      <c r="D127" s="5">
        <v>500</v>
      </c>
      <c r="E127" s="5">
        <v>70</v>
      </c>
      <c r="F127" t="s">
        <v>8219</v>
      </c>
      <c r="G127">
        <f t="shared" si="5"/>
        <v>14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  <c r="V127" s="14" t="s">
        <v>8521</v>
      </c>
      <c r="W127" t="s">
        <v>8394</v>
      </c>
      <c r="X127" t="s">
        <v>8394</v>
      </c>
      <c r="Y127" t="s">
        <v>8395</v>
      </c>
    </row>
    <row r="128" spans="1:25" ht="48" x14ac:dyDescent="0.2">
      <c r="A128">
        <v>126</v>
      </c>
      <c r="B128" s="8" t="s">
        <v>128</v>
      </c>
      <c r="C128" s="3" t="s">
        <v>4237</v>
      </c>
      <c r="D128" s="5">
        <v>25000</v>
      </c>
      <c r="E128" s="5">
        <v>1387</v>
      </c>
      <c r="F128" t="s">
        <v>8219</v>
      </c>
      <c r="G128">
        <f t="shared" si="5"/>
        <v>6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  <c r="V128" s="14" t="s">
        <v>8522</v>
      </c>
      <c r="W128" t="s">
        <v>8394</v>
      </c>
      <c r="X128" t="s">
        <v>8394</v>
      </c>
      <c r="Y128" t="s">
        <v>8395</v>
      </c>
    </row>
    <row r="129" spans="1:25" ht="48" x14ac:dyDescent="0.2">
      <c r="A129">
        <v>127</v>
      </c>
      <c r="B129" s="8" t="s">
        <v>129</v>
      </c>
      <c r="C129" s="3" t="s">
        <v>4238</v>
      </c>
      <c r="D129" s="5">
        <v>8000</v>
      </c>
      <c r="E129" s="5">
        <v>190</v>
      </c>
      <c r="F129" t="s">
        <v>8219</v>
      </c>
      <c r="G129">
        <f t="shared" si="5"/>
        <v>2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  <c r="V129" s="14" t="s">
        <v>8523</v>
      </c>
      <c r="W129" t="s">
        <v>8394</v>
      </c>
      <c r="X129" t="s">
        <v>8394</v>
      </c>
      <c r="Y129" t="s">
        <v>8395</v>
      </c>
    </row>
    <row r="130" spans="1:25" ht="32" x14ac:dyDescent="0.2">
      <c r="A130">
        <v>128</v>
      </c>
      <c r="B130" s="8" t="s">
        <v>130</v>
      </c>
      <c r="C130" s="3" t="s">
        <v>4239</v>
      </c>
      <c r="D130" s="5">
        <v>100000</v>
      </c>
      <c r="E130" s="5">
        <v>1867</v>
      </c>
      <c r="F130" t="s">
        <v>8219</v>
      </c>
      <c r="G130">
        <f t="shared" ref="G130:G193" si="10">ROUND(E130/D130*100,0)</f>
        <v>2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  <c r="V130" s="14" t="s">
        <v>8524</v>
      </c>
      <c r="W130" t="s">
        <v>8394</v>
      </c>
      <c r="X130" t="s">
        <v>8394</v>
      </c>
      <c r="Y130" t="s">
        <v>8395</v>
      </c>
    </row>
    <row r="131" spans="1:25" ht="48" x14ac:dyDescent="0.2">
      <c r="A131">
        <v>129</v>
      </c>
      <c r="B131" s="8" t="s">
        <v>131</v>
      </c>
      <c r="C131" s="3" t="s">
        <v>4240</v>
      </c>
      <c r="D131" s="5">
        <v>20000</v>
      </c>
      <c r="E131" s="5">
        <v>0</v>
      </c>
      <c r="F131" t="s">
        <v>8219</v>
      </c>
      <c r="G131">
        <f t="shared" si="10"/>
        <v>0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>
        <f t="shared" ref="P131:P194" si="11">IFERROR(ROUND(E131/M131,2),0)</f>
        <v>0</v>
      </c>
      <c r="Q131" s="10" t="s">
        <v>8308</v>
      </c>
      <c r="R131" t="s">
        <v>8311</v>
      </c>
      <c r="S131" s="14">
        <f t="shared" ref="S131:S194" si="12">(((K131/60)/60)/24)+DATE(1970,1,1)</f>
        <v>41882.937303240738</v>
      </c>
      <c r="T131" s="14">
        <f t="shared" ref="T131:T194" si="13">(((J131/60)/60)/24)+DATE(1970,1,1)</f>
        <v>41942.937303240738</v>
      </c>
      <c r="U131">
        <f t="shared" ref="U131:U194" si="14">YEAR(S131)</f>
        <v>2014</v>
      </c>
      <c r="V131" s="14" t="s">
        <v>8525</v>
      </c>
      <c r="W131" t="s">
        <v>8394</v>
      </c>
      <c r="X131" t="s">
        <v>8394</v>
      </c>
      <c r="Y131" t="s">
        <v>8395</v>
      </c>
    </row>
    <row r="132" spans="1:25" ht="48" x14ac:dyDescent="0.2">
      <c r="A132">
        <v>130</v>
      </c>
      <c r="B132" s="8" t="s">
        <v>132</v>
      </c>
      <c r="C132" s="3" t="s">
        <v>4241</v>
      </c>
      <c r="D132" s="5">
        <v>600</v>
      </c>
      <c r="E132" s="5">
        <v>0</v>
      </c>
      <c r="F132" t="s">
        <v>8219</v>
      </c>
      <c r="G132">
        <f t="shared" si="10"/>
        <v>0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  <c r="V132" s="14" t="s">
        <v>8526</v>
      </c>
      <c r="W132" t="s">
        <v>8394</v>
      </c>
      <c r="X132" t="s">
        <v>8394</v>
      </c>
      <c r="Y132" t="s">
        <v>8395</v>
      </c>
    </row>
    <row r="133" spans="1:25" ht="16" x14ac:dyDescent="0.2">
      <c r="A133">
        <v>131</v>
      </c>
      <c r="B133" s="8" t="s">
        <v>133</v>
      </c>
      <c r="C133" s="3" t="s">
        <v>4242</v>
      </c>
      <c r="D133" s="5">
        <v>1200</v>
      </c>
      <c r="E133" s="5">
        <v>0</v>
      </c>
      <c r="F133" t="s">
        <v>8219</v>
      </c>
      <c r="G133">
        <f t="shared" si="10"/>
        <v>0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  <c r="V133" s="14" t="s">
        <v>8527</v>
      </c>
      <c r="W133" t="s">
        <v>8394</v>
      </c>
      <c r="X133" t="s">
        <v>8394</v>
      </c>
      <c r="Y133" t="s">
        <v>8395</v>
      </c>
    </row>
    <row r="134" spans="1:25" ht="48" x14ac:dyDescent="0.2">
      <c r="A134">
        <v>132</v>
      </c>
      <c r="B134" s="8" t="s">
        <v>134</v>
      </c>
      <c r="C134" s="3" t="s">
        <v>4243</v>
      </c>
      <c r="D134" s="5">
        <v>80000</v>
      </c>
      <c r="E134" s="5">
        <v>7655</v>
      </c>
      <c r="F134" t="s">
        <v>8219</v>
      </c>
      <c r="G134">
        <f t="shared" si="10"/>
        <v>10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  <c r="V134" s="14" t="s">
        <v>8528</v>
      </c>
      <c r="W134" t="s">
        <v>8394</v>
      </c>
      <c r="X134" t="s">
        <v>8394</v>
      </c>
      <c r="Y134" t="s">
        <v>8395</v>
      </c>
    </row>
    <row r="135" spans="1:25" ht="32" x14ac:dyDescent="0.2">
      <c r="A135">
        <v>133</v>
      </c>
      <c r="B135" s="8" t="s">
        <v>135</v>
      </c>
      <c r="C135" s="3" t="s">
        <v>4244</v>
      </c>
      <c r="D135" s="5">
        <v>71764</v>
      </c>
      <c r="E135" s="5">
        <v>0</v>
      </c>
      <c r="F135" t="s">
        <v>8219</v>
      </c>
      <c r="G135">
        <f t="shared" si="10"/>
        <v>0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  <c r="V135" s="14" t="s">
        <v>8529</v>
      </c>
      <c r="W135" t="s">
        <v>8394</v>
      </c>
      <c r="X135" t="s">
        <v>8394</v>
      </c>
      <c r="Y135" t="s">
        <v>8395</v>
      </c>
    </row>
    <row r="136" spans="1:25" ht="32" x14ac:dyDescent="0.2">
      <c r="A136">
        <v>134</v>
      </c>
      <c r="B136" s="8" t="s">
        <v>136</v>
      </c>
      <c r="C136" s="3" t="s">
        <v>4245</v>
      </c>
      <c r="D136" s="5">
        <v>5000</v>
      </c>
      <c r="E136" s="5">
        <v>0</v>
      </c>
      <c r="F136" t="s">
        <v>8219</v>
      </c>
      <c r="G136">
        <f t="shared" si="10"/>
        <v>0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  <c r="V136" s="14" t="s">
        <v>8530</v>
      </c>
      <c r="W136" t="s">
        <v>8394</v>
      </c>
      <c r="X136" t="s">
        <v>8394</v>
      </c>
      <c r="Y136" t="s">
        <v>8395</v>
      </c>
    </row>
    <row r="137" spans="1:25" ht="48" x14ac:dyDescent="0.2">
      <c r="A137">
        <v>135</v>
      </c>
      <c r="B137" s="8" t="s">
        <v>137</v>
      </c>
      <c r="C137" s="3" t="s">
        <v>4246</v>
      </c>
      <c r="D137" s="5">
        <v>3000</v>
      </c>
      <c r="E137" s="5">
        <v>403</v>
      </c>
      <c r="F137" t="s">
        <v>8219</v>
      </c>
      <c r="G137">
        <f t="shared" si="10"/>
        <v>13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  <c r="V137" s="14" t="s">
        <v>8531</v>
      </c>
      <c r="W137" t="s">
        <v>8394</v>
      </c>
      <c r="X137" t="s">
        <v>8394</v>
      </c>
      <c r="Y137" t="s">
        <v>8395</v>
      </c>
    </row>
    <row r="138" spans="1:25" ht="48" x14ac:dyDescent="0.2">
      <c r="A138">
        <v>136</v>
      </c>
      <c r="B138" s="8" t="s">
        <v>138</v>
      </c>
      <c r="C138" s="3" t="s">
        <v>4232</v>
      </c>
      <c r="D138" s="5">
        <v>3000</v>
      </c>
      <c r="E138" s="5">
        <v>0</v>
      </c>
      <c r="F138" t="s">
        <v>8219</v>
      </c>
      <c r="G138">
        <f t="shared" si="10"/>
        <v>0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  <c r="V138" s="14" t="s">
        <v>8532</v>
      </c>
      <c r="W138" t="s">
        <v>8394</v>
      </c>
      <c r="X138" t="s">
        <v>8394</v>
      </c>
      <c r="Y138" t="s">
        <v>8395</v>
      </c>
    </row>
    <row r="139" spans="1:25" ht="48" x14ac:dyDescent="0.2">
      <c r="A139">
        <v>137</v>
      </c>
      <c r="B139" s="8" t="s">
        <v>139</v>
      </c>
      <c r="C139" s="3" t="s">
        <v>4247</v>
      </c>
      <c r="D139" s="5">
        <v>55000</v>
      </c>
      <c r="E139" s="5">
        <v>0</v>
      </c>
      <c r="F139" t="s">
        <v>8219</v>
      </c>
      <c r="G139">
        <f t="shared" si="10"/>
        <v>0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  <c r="V139" s="14" t="s">
        <v>8533</v>
      </c>
      <c r="W139" t="s">
        <v>8394</v>
      </c>
      <c r="X139" t="s">
        <v>8394</v>
      </c>
      <c r="Y139" t="s">
        <v>8395</v>
      </c>
    </row>
    <row r="140" spans="1:25" ht="48" x14ac:dyDescent="0.2">
      <c r="A140">
        <v>138</v>
      </c>
      <c r="B140" s="8" t="s">
        <v>140</v>
      </c>
      <c r="C140" s="3" t="s">
        <v>4248</v>
      </c>
      <c r="D140" s="5">
        <v>150000</v>
      </c>
      <c r="E140" s="5">
        <v>4712</v>
      </c>
      <c r="F140" t="s">
        <v>8219</v>
      </c>
      <c r="G140">
        <f t="shared" si="10"/>
        <v>3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  <c r="V140" s="14" t="s">
        <v>8534</v>
      </c>
      <c r="W140" t="s">
        <v>8394</v>
      </c>
      <c r="X140" t="s">
        <v>8394</v>
      </c>
      <c r="Y140" t="s">
        <v>8395</v>
      </c>
    </row>
    <row r="141" spans="1:25" ht="32" x14ac:dyDescent="0.2">
      <c r="A141">
        <v>139</v>
      </c>
      <c r="B141" s="8" t="s">
        <v>141</v>
      </c>
      <c r="C141" s="3" t="s">
        <v>4249</v>
      </c>
      <c r="D141" s="5">
        <v>500</v>
      </c>
      <c r="E141" s="5">
        <v>500</v>
      </c>
      <c r="F141" t="s">
        <v>8219</v>
      </c>
      <c r="G141">
        <f t="shared" si="10"/>
        <v>100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  <c r="V141" s="14" t="s">
        <v>8535</v>
      </c>
      <c r="W141" t="s">
        <v>8394</v>
      </c>
      <c r="X141" t="s">
        <v>8394</v>
      </c>
      <c r="Y141" t="s">
        <v>8395</v>
      </c>
    </row>
    <row r="142" spans="1:25" ht="48" x14ac:dyDescent="0.2">
      <c r="A142">
        <v>140</v>
      </c>
      <c r="B142" s="8" t="s">
        <v>142</v>
      </c>
      <c r="C142" s="3" t="s">
        <v>4250</v>
      </c>
      <c r="D142" s="5">
        <v>200000</v>
      </c>
      <c r="E142" s="5">
        <v>0</v>
      </c>
      <c r="F142" t="s">
        <v>8219</v>
      </c>
      <c r="G142">
        <f t="shared" si="10"/>
        <v>0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  <c r="V142" s="14" t="s">
        <v>8536</v>
      </c>
      <c r="W142" t="s">
        <v>8394</v>
      </c>
      <c r="X142" t="s">
        <v>8394</v>
      </c>
      <c r="Y142" t="s">
        <v>8395</v>
      </c>
    </row>
    <row r="143" spans="1:25" ht="48" x14ac:dyDescent="0.2">
      <c r="A143">
        <v>141</v>
      </c>
      <c r="B143" s="8" t="s">
        <v>143</v>
      </c>
      <c r="C143" s="3" t="s">
        <v>4251</v>
      </c>
      <c r="D143" s="5">
        <v>12000</v>
      </c>
      <c r="E143" s="5">
        <v>1293</v>
      </c>
      <c r="F143" t="s">
        <v>8219</v>
      </c>
      <c r="G143">
        <f t="shared" si="10"/>
        <v>11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  <c r="V143" s="14" t="s">
        <v>8537</v>
      </c>
      <c r="W143" t="s">
        <v>8394</v>
      </c>
      <c r="X143" t="s">
        <v>8394</v>
      </c>
      <c r="Y143" t="s">
        <v>8395</v>
      </c>
    </row>
    <row r="144" spans="1:25" ht="48" x14ac:dyDescent="0.2">
      <c r="A144">
        <v>142</v>
      </c>
      <c r="B144" s="8" t="s">
        <v>144</v>
      </c>
      <c r="C144" s="3" t="s">
        <v>4252</v>
      </c>
      <c r="D144" s="5">
        <v>3000</v>
      </c>
      <c r="E144" s="5">
        <v>10</v>
      </c>
      <c r="F144" t="s">
        <v>8219</v>
      </c>
      <c r="G144">
        <f t="shared" si="10"/>
        <v>0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  <c r="V144" s="14" t="s">
        <v>8538</v>
      </c>
      <c r="W144" t="s">
        <v>8394</v>
      </c>
      <c r="X144" t="s">
        <v>8394</v>
      </c>
      <c r="Y144" t="s">
        <v>8395</v>
      </c>
    </row>
    <row r="145" spans="1:25" ht="48" x14ac:dyDescent="0.2">
      <c r="A145">
        <v>143</v>
      </c>
      <c r="B145" s="8" t="s">
        <v>145</v>
      </c>
      <c r="C145" s="3" t="s">
        <v>4253</v>
      </c>
      <c r="D145" s="5">
        <v>5500</v>
      </c>
      <c r="E145" s="5">
        <v>0</v>
      </c>
      <c r="F145" t="s">
        <v>8219</v>
      </c>
      <c r="G145">
        <f t="shared" si="10"/>
        <v>0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  <c r="V145" s="14" t="s">
        <v>8539</v>
      </c>
      <c r="W145" t="s">
        <v>8394</v>
      </c>
      <c r="X145" t="s">
        <v>8394</v>
      </c>
      <c r="Y145" t="s">
        <v>8395</v>
      </c>
    </row>
    <row r="146" spans="1:25" ht="48" x14ac:dyDescent="0.2">
      <c r="A146">
        <v>144</v>
      </c>
      <c r="B146" s="8" t="s">
        <v>146</v>
      </c>
      <c r="C146" s="3" t="s">
        <v>4254</v>
      </c>
      <c r="D146" s="5">
        <v>7500</v>
      </c>
      <c r="E146" s="5">
        <v>2070</v>
      </c>
      <c r="F146" t="s">
        <v>8219</v>
      </c>
      <c r="G146">
        <f t="shared" si="10"/>
        <v>28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  <c r="V146" s="14" t="s">
        <v>8540</v>
      </c>
      <c r="W146" t="s">
        <v>8394</v>
      </c>
      <c r="X146" t="s">
        <v>8394</v>
      </c>
      <c r="Y146" t="s">
        <v>8395</v>
      </c>
    </row>
    <row r="147" spans="1:25" ht="48" x14ac:dyDescent="0.2">
      <c r="A147">
        <v>145</v>
      </c>
      <c r="B147" s="8" t="s">
        <v>147</v>
      </c>
      <c r="C147" s="3" t="s">
        <v>4255</v>
      </c>
      <c r="D147" s="5">
        <v>4500</v>
      </c>
      <c r="E147" s="5">
        <v>338</v>
      </c>
      <c r="F147" t="s">
        <v>8219</v>
      </c>
      <c r="G147">
        <f t="shared" si="10"/>
        <v>8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  <c r="V147" s="14" t="s">
        <v>8541</v>
      </c>
      <c r="W147" t="s">
        <v>8394</v>
      </c>
      <c r="X147" t="s">
        <v>8394</v>
      </c>
      <c r="Y147" t="s">
        <v>8395</v>
      </c>
    </row>
    <row r="148" spans="1:25" ht="48" x14ac:dyDescent="0.2">
      <c r="A148">
        <v>146</v>
      </c>
      <c r="B148" s="8" t="s">
        <v>148</v>
      </c>
      <c r="C148" s="3" t="s">
        <v>4256</v>
      </c>
      <c r="D148" s="5">
        <v>20000</v>
      </c>
      <c r="E148" s="5">
        <v>115</v>
      </c>
      <c r="F148" t="s">
        <v>8219</v>
      </c>
      <c r="G148">
        <f t="shared" si="10"/>
        <v>1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  <c r="V148" s="14" t="s">
        <v>8542</v>
      </c>
      <c r="W148" t="s">
        <v>8394</v>
      </c>
      <c r="X148" t="s">
        <v>8394</v>
      </c>
      <c r="Y148" t="s">
        <v>8395</v>
      </c>
    </row>
    <row r="149" spans="1:25" ht="32" x14ac:dyDescent="0.2">
      <c r="A149">
        <v>147</v>
      </c>
      <c r="B149" s="8" t="s">
        <v>149</v>
      </c>
      <c r="C149" s="3" t="s">
        <v>4257</v>
      </c>
      <c r="D149" s="5">
        <v>7000</v>
      </c>
      <c r="E149" s="5">
        <v>0</v>
      </c>
      <c r="F149" t="s">
        <v>8219</v>
      </c>
      <c r="G149">
        <f t="shared" si="10"/>
        <v>0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  <c r="V149" s="14" t="s">
        <v>8543</v>
      </c>
      <c r="W149" t="s">
        <v>8394</v>
      </c>
      <c r="X149" t="s">
        <v>8394</v>
      </c>
      <c r="Y149" t="s">
        <v>8395</v>
      </c>
    </row>
    <row r="150" spans="1:25" ht="48" x14ac:dyDescent="0.2">
      <c r="A150">
        <v>148</v>
      </c>
      <c r="B150" s="8" t="s">
        <v>150</v>
      </c>
      <c r="C150" s="3" t="s">
        <v>4258</v>
      </c>
      <c r="D150" s="5">
        <v>50000</v>
      </c>
      <c r="E150" s="5">
        <v>40</v>
      </c>
      <c r="F150" t="s">
        <v>8219</v>
      </c>
      <c r="G150">
        <f t="shared" si="10"/>
        <v>0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  <c r="V150" s="14" t="s">
        <v>8544</v>
      </c>
      <c r="W150" t="s">
        <v>8394</v>
      </c>
      <c r="X150" t="s">
        <v>8394</v>
      </c>
      <c r="Y150" t="s">
        <v>8395</v>
      </c>
    </row>
    <row r="151" spans="1:25" ht="48" x14ac:dyDescent="0.2">
      <c r="A151">
        <v>149</v>
      </c>
      <c r="B151" s="8" t="s">
        <v>151</v>
      </c>
      <c r="C151" s="3" t="s">
        <v>4259</v>
      </c>
      <c r="D151" s="5">
        <v>10000</v>
      </c>
      <c r="E151" s="5">
        <v>92</v>
      </c>
      <c r="F151" t="s">
        <v>8219</v>
      </c>
      <c r="G151">
        <f t="shared" si="10"/>
        <v>1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  <c r="V151" s="14" t="s">
        <v>8545</v>
      </c>
      <c r="W151" t="s">
        <v>8394</v>
      </c>
      <c r="X151" t="s">
        <v>8394</v>
      </c>
      <c r="Y151" t="s">
        <v>8395</v>
      </c>
    </row>
    <row r="152" spans="1:25" ht="48" x14ac:dyDescent="0.2">
      <c r="A152">
        <v>150</v>
      </c>
      <c r="B152" s="8" t="s">
        <v>152</v>
      </c>
      <c r="C152" s="3" t="s">
        <v>4260</v>
      </c>
      <c r="D152" s="5">
        <v>130000</v>
      </c>
      <c r="E152" s="5">
        <v>30112</v>
      </c>
      <c r="F152" t="s">
        <v>8219</v>
      </c>
      <c r="G152">
        <f t="shared" si="10"/>
        <v>23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  <c r="V152" s="14" t="s">
        <v>8546</v>
      </c>
      <c r="W152" t="s">
        <v>8394</v>
      </c>
      <c r="X152" t="s">
        <v>8394</v>
      </c>
      <c r="Y152" t="s">
        <v>8395</v>
      </c>
    </row>
    <row r="153" spans="1:25" ht="48" x14ac:dyDescent="0.2">
      <c r="A153">
        <v>151</v>
      </c>
      <c r="B153" s="8" t="s">
        <v>153</v>
      </c>
      <c r="C153" s="3" t="s">
        <v>4261</v>
      </c>
      <c r="D153" s="5">
        <v>250000</v>
      </c>
      <c r="E153" s="5">
        <v>140</v>
      </c>
      <c r="F153" t="s">
        <v>8219</v>
      </c>
      <c r="G153">
        <f t="shared" si="10"/>
        <v>0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  <c r="V153" s="14" t="s">
        <v>8547</v>
      </c>
      <c r="W153" t="s">
        <v>8394</v>
      </c>
      <c r="X153" t="s">
        <v>8394</v>
      </c>
      <c r="Y153" t="s">
        <v>8395</v>
      </c>
    </row>
    <row r="154" spans="1:25" ht="32" x14ac:dyDescent="0.2">
      <c r="A154">
        <v>152</v>
      </c>
      <c r="B154" s="8" t="s">
        <v>154</v>
      </c>
      <c r="C154" s="3" t="s">
        <v>4262</v>
      </c>
      <c r="D154" s="5">
        <v>380000</v>
      </c>
      <c r="E154" s="5">
        <v>30</v>
      </c>
      <c r="F154" t="s">
        <v>8219</v>
      </c>
      <c r="G154">
        <f t="shared" si="10"/>
        <v>0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  <c r="V154" s="14" t="s">
        <v>8548</v>
      </c>
      <c r="W154" t="s">
        <v>8394</v>
      </c>
      <c r="X154" t="s">
        <v>8394</v>
      </c>
      <c r="Y154" t="s">
        <v>8395</v>
      </c>
    </row>
    <row r="155" spans="1:25" ht="48" x14ac:dyDescent="0.2">
      <c r="A155">
        <v>153</v>
      </c>
      <c r="B155" s="8" t="s">
        <v>155</v>
      </c>
      <c r="C155" s="3" t="s">
        <v>4263</v>
      </c>
      <c r="D155" s="5">
        <v>50000</v>
      </c>
      <c r="E155" s="5">
        <v>359</v>
      </c>
      <c r="F155" t="s">
        <v>8219</v>
      </c>
      <c r="G155">
        <f t="shared" si="10"/>
        <v>1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  <c r="V155" s="14" t="s">
        <v>8549</v>
      </c>
      <c r="W155" t="s">
        <v>8394</v>
      </c>
      <c r="X155" t="s">
        <v>8394</v>
      </c>
      <c r="Y155" t="s">
        <v>8395</v>
      </c>
    </row>
    <row r="156" spans="1:25" ht="32" x14ac:dyDescent="0.2">
      <c r="A156">
        <v>154</v>
      </c>
      <c r="B156" s="8" t="s">
        <v>156</v>
      </c>
      <c r="C156" s="3" t="s">
        <v>4264</v>
      </c>
      <c r="D156" s="5">
        <v>1500</v>
      </c>
      <c r="E156" s="5">
        <v>40</v>
      </c>
      <c r="F156" t="s">
        <v>8219</v>
      </c>
      <c r="G156">
        <f t="shared" si="10"/>
        <v>3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  <c r="V156" s="14" t="s">
        <v>8550</v>
      </c>
      <c r="W156" t="s">
        <v>8394</v>
      </c>
      <c r="X156" t="s">
        <v>8394</v>
      </c>
      <c r="Y156" t="s">
        <v>8395</v>
      </c>
    </row>
    <row r="157" spans="1:25" ht="64" x14ac:dyDescent="0.2">
      <c r="A157">
        <v>155</v>
      </c>
      <c r="B157" s="8" t="s">
        <v>157</v>
      </c>
      <c r="C157" s="3" t="s">
        <v>4265</v>
      </c>
      <c r="D157" s="5">
        <v>1350000</v>
      </c>
      <c r="E157" s="5">
        <v>81</v>
      </c>
      <c r="F157" t="s">
        <v>8219</v>
      </c>
      <c r="G157">
        <f t="shared" si="10"/>
        <v>0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  <c r="V157" s="14" t="s">
        <v>8551</v>
      </c>
      <c r="W157" t="s">
        <v>8394</v>
      </c>
      <c r="X157" t="s">
        <v>8394</v>
      </c>
      <c r="Y157" t="s">
        <v>8395</v>
      </c>
    </row>
    <row r="158" spans="1:25" ht="48" x14ac:dyDescent="0.2">
      <c r="A158">
        <v>156</v>
      </c>
      <c r="B158" s="8" t="s">
        <v>158</v>
      </c>
      <c r="C158" s="3" t="s">
        <v>4266</v>
      </c>
      <c r="D158" s="5">
        <v>35000</v>
      </c>
      <c r="E158" s="5">
        <v>1785</v>
      </c>
      <c r="F158" t="s">
        <v>8219</v>
      </c>
      <c r="G158">
        <f t="shared" si="10"/>
        <v>5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  <c r="V158" s="14" t="s">
        <v>8552</v>
      </c>
      <c r="W158" t="s">
        <v>8394</v>
      </c>
      <c r="X158" t="s">
        <v>8394</v>
      </c>
      <c r="Y158" t="s">
        <v>8395</v>
      </c>
    </row>
    <row r="159" spans="1:25" ht="48" x14ac:dyDescent="0.2">
      <c r="A159">
        <v>157</v>
      </c>
      <c r="B159" s="8" t="s">
        <v>159</v>
      </c>
      <c r="C159" s="3" t="s">
        <v>4267</v>
      </c>
      <c r="D159" s="5">
        <v>2995</v>
      </c>
      <c r="E159" s="5">
        <v>8</v>
      </c>
      <c r="F159" t="s">
        <v>8219</v>
      </c>
      <c r="G159">
        <f t="shared" si="10"/>
        <v>0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  <c r="V159" s="14" t="s">
        <v>8553</v>
      </c>
      <c r="W159" t="s">
        <v>8394</v>
      </c>
      <c r="X159" t="s">
        <v>8394</v>
      </c>
      <c r="Y159" t="s">
        <v>8395</v>
      </c>
    </row>
    <row r="160" spans="1:25" ht="48" x14ac:dyDescent="0.2">
      <c r="A160">
        <v>158</v>
      </c>
      <c r="B160" s="8" t="s">
        <v>160</v>
      </c>
      <c r="C160" s="3" t="s">
        <v>4268</v>
      </c>
      <c r="D160" s="5">
        <v>5000</v>
      </c>
      <c r="E160" s="5">
        <v>0</v>
      </c>
      <c r="F160" t="s">
        <v>8219</v>
      </c>
      <c r="G160">
        <f t="shared" si="10"/>
        <v>0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  <c r="V160" s="14" t="s">
        <v>8554</v>
      </c>
      <c r="W160" t="s">
        <v>8394</v>
      </c>
      <c r="X160" t="s">
        <v>8394</v>
      </c>
      <c r="Y160" t="s">
        <v>8395</v>
      </c>
    </row>
    <row r="161" spans="1:25" ht="48" x14ac:dyDescent="0.2">
      <c r="A161">
        <v>159</v>
      </c>
      <c r="B161" s="8" t="s">
        <v>161</v>
      </c>
      <c r="C161" s="3" t="s">
        <v>4269</v>
      </c>
      <c r="D161" s="5">
        <v>500000</v>
      </c>
      <c r="E161" s="5">
        <v>10</v>
      </c>
      <c r="F161" t="s">
        <v>8219</v>
      </c>
      <c r="G161">
        <f t="shared" si="10"/>
        <v>0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  <c r="V161" s="14" t="s">
        <v>8555</v>
      </c>
      <c r="W161" t="s">
        <v>8394</v>
      </c>
      <c r="X161" t="s">
        <v>8394</v>
      </c>
      <c r="Y161" t="s">
        <v>8395</v>
      </c>
    </row>
    <row r="162" spans="1:25" ht="48" x14ac:dyDescent="0.2">
      <c r="A162">
        <v>160</v>
      </c>
      <c r="B162" s="8" t="s">
        <v>162</v>
      </c>
      <c r="C162" s="3" t="s">
        <v>4270</v>
      </c>
      <c r="D162" s="5">
        <v>5000</v>
      </c>
      <c r="E162" s="5">
        <v>0</v>
      </c>
      <c r="F162" t="s">
        <v>8220</v>
      </c>
      <c r="G162">
        <f t="shared" si="10"/>
        <v>0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  <c r="V162" s="14" t="s">
        <v>8556</v>
      </c>
      <c r="W162" t="s">
        <v>8394</v>
      </c>
      <c r="X162" t="s">
        <v>8394</v>
      </c>
      <c r="Y162" t="s">
        <v>8395</v>
      </c>
    </row>
    <row r="163" spans="1:25" ht="48" x14ac:dyDescent="0.2">
      <c r="A163">
        <v>161</v>
      </c>
      <c r="B163" s="8" t="s">
        <v>163</v>
      </c>
      <c r="C163" s="3" t="s">
        <v>4271</v>
      </c>
      <c r="D163" s="5">
        <v>50000</v>
      </c>
      <c r="E163" s="5">
        <v>5</v>
      </c>
      <c r="F163" t="s">
        <v>8220</v>
      </c>
      <c r="G163">
        <f t="shared" si="10"/>
        <v>0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  <c r="V163" s="14" t="s">
        <v>8557</v>
      </c>
      <c r="W163" t="s">
        <v>8394</v>
      </c>
      <c r="X163" t="s">
        <v>8394</v>
      </c>
      <c r="Y163" t="s">
        <v>8395</v>
      </c>
    </row>
    <row r="164" spans="1:25" ht="48" x14ac:dyDescent="0.2">
      <c r="A164">
        <v>162</v>
      </c>
      <c r="B164" s="8" t="s">
        <v>164</v>
      </c>
      <c r="C164" s="3" t="s">
        <v>4272</v>
      </c>
      <c r="D164" s="5">
        <v>2800</v>
      </c>
      <c r="E164" s="5">
        <v>435</v>
      </c>
      <c r="F164" t="s">
        <v>8220</v>
      </c>
      <c r="G164">
        <f t="shared" si="10"/>
        <v>16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  <c r="V164" s="14" t="s">
        <v>8558</v>
      </c>
      <c r="W164" t="s">
        <v>8394</v>
      </c>
      <c r="X164" t="s">
        <v>8394</v>
      </c>
      <c r="Y164" t="s">
        <v>8395</v>
      </c>
    </row>
    <row r="165" spans="1:25" ht="64" x14ac:dyDescent="0.2">
      <c r="A165">
        <v>163</v>
      </c>
      <c r="B165" s="8" t="s">
        <v>165</v>
      </c>
      <c r="C165" s="3" t="s">
        <v>4273</v>
      </c>
      <c r="D165" s="5">
        <v>2000000</v>
      </c>
      <c r="E165" s="5">
        <v>0</v>
      </c>
      <c r="F165" t="s">
        <v>8220</v>
      </c>
      <c r="G165">
        <f t="shared" si="10"/>
        <v>0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  <c r="V165" s="14" t="s">
        <v>8559</v>
      </c>
      <c r="W165" t="s">
        <v>8394</v>
      </c>
      <c r="X165" t="s">
        <v>8394</v>
      </c>
      <c r="Y165" t="s">
        <v>8395</v>
      </c>
    </row>
    <row r="166" spans="1:25" ht="48" x14ac:dyDescent="0.2">
      <c r="A166">
        <v>164</v>
      </c>
      <c r="B166" s="8" t="s">
        <v>166</v>
      </c>
      <c r="C166" s="3" t="s">
        <v>4274</v>
      </c>
      <c r="D166" s="5">
        <v>120000</v>
      </c>
      <c r="E166" s="5">
        <v>640</v>
      </c>
      <c r="F166" t="s">
        <v>8220</v>
      </c>
      <c r="G166">
        <f t="shared" si="10"/>
        <v>1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  <c r="V166" s="14" t="s">
        <v>8560</v>
      </c>
      <c r="W166" t="s">
        <v>8394</v>
      </c>
      <c r="X166" t="s">
        <v>8394</v>
      </c>
      <c r="Y166" t="s">
        <v>8395</v>
      </c>
    </row>
    <row r="167" spans="1:25" ht="32" x14ac:dyDescent="0.2">
      <c r="A167">
        <v>165</v>
      </c>
      <c r="B167" s="8" t="s">
        <v>167</v>
      </c>
      <c r="C167" s="3" t="s">
        <v>4275</v>
      </c>
      <c r="D167" s="5">
        <v>17000</v>
      </c>
      <c r="E167" s="5">
        <v>0</v>
      </c>
      <c r="F167" t="s">
        <v>8220</v>
      </c>
      <c r="G167">
        <f t="shared" si="10"/>
        <v>0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  <c r="V167" s="14" t="s">
        <v>8561</v>
      </c>
      <c r="W167" t="s">
        <v>8394</v>
      </c>
      <c r="X167" t="s">
        <v>8394</v>
      </c>
      <c r="Y167" t="s">
        <v>8395</v>
      </c>
    </row>
    <row r="168" spans="1:25" ht="48" x14ac:dyDescent="0.2">
      <c r="A168">
        <v>166</v>
      </c>
      <c r="B168" s="8" t="s">
        <v>168</v>
      </c>
      <c r="C168" s="3" t="s">
        <v>4276</v>
      </c>
      <c r="D168" s="5">
        <v>5000</v>
      </c>
      <c r="E168" s="5">
        <v>3000</v>
      </c>
      <c r="F168" t="s">
        <v>8220</v>
      </c>
      <c r="G168">
        <f t="shared" si="10"/>
        <v>60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  <c r="V168" s="14" t="s">
        <v>8562</v>
      </c>
      <c r="W168" t="s">
        <v>8394</v>
      </c>
      <c r="X168" t="s">
        <v>8394</v>
      </c>
      <c r="Y168" t="s">
        <v>8395</v>
      </c>
    </row>
    <row r="169" spans="1:25" ht="48" x14ac:dyDescent="0.2">
      <c r="A169">
        <v>167</v>
      </c>
      <c r="B169" s="8" t="s">
        <v>169</v>
      </c>
      <c r="C169" s="3" t="s">
        <v>4277</v>
      </c>
      <c r="D169" s="5">
        <v>110000</v>
      </c>
      <c r="E169" s="5">
        <v>11</v>
      </c>
      <c r="F169" t="s">
        <v>8220</v>
      </c>
      <c r="G169">
        <f t="shared" si="10"/>
        <v>0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  <c r="V169" s="14" t="s">
        <v>8563</v>
      </c>
      <c r="W169" t="s">
        <v>8394</v>
      </c>
      <c r="X169" t="s">
        <v>8394</v>
      </c>
      <c r="Y169" t="s">
        <v>8395</v>
      </c>
    </row>
    <row r="170" spans="1:25" ht="48" x14ac:dyDescent="0.2">
      <c r="A170">
        <v>168</v>
      </c>
      <c r="B170" s="8" t="s">
        <v>170</v>
      </c>
      <c r="C170" s="3" t="s">
        <v>4278</v>
      </c>
      <c r="D170" s="5">
        <v>8000</v>
      </c>
      <c r="E170" s="5">
        <v>325</v>
      </c>
      <c r="F170" t="s">
        <v>8220</v>
      </c>
      <c r="G170">
        <f t="shared" si="10"/>
        <v>4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  <c r="V170" s="14" t="s">
        <v>8564</v>
      </c>
      <c r="W170" t="s">
        <v>8394</v>
      </c>
      <c r="X170" t="s">
        <v>8394</v>
      </c>
      <c r="Y170" t="s">
        <v>8395</v>
      </c>
    </row>
    <row r="171" spans="1:25" ht="48" x14ac:dyDescent="0.2">
      <c r="A171">
        <v>169</v>
      </c>
      <c r="B171" s="8" t="s">
        <v>171</v>
      </c>
      <c r="C171" s="3" t="s">
        <v>4279</v>
      </c>
      <c r="D171" s="5">
        <v>2500</v>
      </c>
      <c r="E171" s="5">
        <v>560</v>
      </c>
      <c r="F171" t="s">
        <v>8220</v>
      </c>
      <c r="G171">
        <f t="shared" si="10"/>
        <v>22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  <c r="V171" s="14" t="s">
        <v>8565</v>
      </c>
      <c r="W171" t="s">
        <v>8394</v>
      </c>
      <c r="X171" t="s">
        <v>8394</v>
      </c>
      <c r="Y171" t="s">
        <v>8395</v>
      </c>
    </row>
    <row r="172" spans="1:25" ht="48" x14ac:dyDescent="0.2">
      <c r="A172">
        <v>170</v>
      </c>
      <c r="B172" s="8" t="s">
        <v>172</v>
      </c>
      <c r="C172" s="3" t="s">
        <v>4280</v>
      </c>
      <c r="D172" s="5">
        <v>10000</v>
      </c>
      <c r="E172" s="5">
        <v>325</v>
      </c>
      <c r="F172" t="s">
        <v>8220</v>
      </c>
      <c r="G172">
        <f t="shared" si="10"/>
        <v>3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  <c r="V172" s="14" t="s">
        <v>8566</v>
      </c>
      <c r="W172" t="s">
        <v>8394</v>
      </c>
      <c r="X172" t="s">
        <v>8394</v>
      </c>
      <c r="Y172" t="s">
        <v>8395</v>
      </c>
    </row>
    <row r="173" spans="1:25" ht="48" x14ac:dyDescent="0.2">
      <c r="A173">
        <v>171</v>
      </c>
      <c r="B173" s="8" t="s">
        <v>173</v>
      </c>
      <c r="C173" s="3" t="s">
        <v>4281</v>
      </c>
      <c r="D173" s="5">
        <v>50000</v>
      </c>
      <c r="E173" s="5">
        <v>1</v>
      </c>
      <c r="F173" t="s">
        <v>8220</v>
      </c>
      <c r="G173">
        <f t="shared" si="10"/>
        <v>0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  <c r="V173" s="14" t="s">
        <v>8567</v>
      </c>
      <c r="W173" t="s">
        <v>8394</v>
      </c>
      <c r="X173" t="s">
        <v>8394</v>
      </c>
      <c r="Y173" t="s">
        <v>8395</v>
      </c>
    </row>
    <row r="174" spans="1:25" ht="48" x14ac:dyDescent="0.2">
      <c r="A174">
        <v>172</v>
      </c>
      <c r="B174" s="8" t="s">
        <v>174</v>
      </c>
      <c r="C174" s="3" t="s">
        <v>4282</v>
      </c>
      <c r="D174" s="5">
        <v>95000</v>
      </c>
      <c r="E174" s="5">
        <v>0</v>
      </c>
      <c r="F174" t="s">
        <v>8220</v>
      </c>
      <c r="G174">
        <f t="shared" si="10"/>
        <v>0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  <c r="V174" s="14" t="s">
        <v>8568</v>
      </c>
      <c r="W174" t="s">
        <v>8394</v>
      </c>
      <c r="X174" t="s">
        <v>8394</v>
      </c>
      <c r="Y174" t="s">
        <v>8395</v>
      </c>
    </row>
    <row r="175" spans="1:25" ht="48" x14ac:dyDescent="0.2">
      <c r="A175">
        <v>173</v>
      </c>
      <c r="B175" s="8" t="s">
        <v>175</v>
      </c>
      <c r="C175" s="3" t="s">
        <v>4283</v>
      </c>
      <c r="D175" s="5">
        <v>1110</v>
      </c>
      <c r="E175" s="5">
        <v>0</v>
      </c>
      <c r="F175" t="s">
        <v>8220</v>
      </c>
      <c r="G175">
        <f t="shared" si="10"/>
        <v>0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  <c r="V175" s="14" t="s">
        <v>8569</v>
      </c>
      <c r="W175" t="s">
        <v>8394</v>
      </c>
      <c r="X175" t="s">
        <v>8394</v>
      </c>
      <c r="Y175" t="s">
        <v>8395</v>
      </c>
    </row>
    <row r="176" spans="1:25" ht="48" x14ac:dyDescent="0.2">
      <c r="A176">
        <v>174</v>
      </c>
      <c r="B176" s="8" t="s">
        <v>176</v>
      </c>
      <c r="C176" s="3" t="s">
        <v>4284</v>
      </c>
      <c r="D176" s="5">
        <v>6000</v>
      </c>
      <c r="E176" s="5">
        <v>0</v>
      </c>
      <c r="F176" t="s">
        <v>8220</v>
      </c>
      <c r="G176">
        <f t="shared" si="10"/>
        <v>0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  <c r="V176" s="14" t="s">
        <v>8570</v>
      </c>
      <c r="W176" t="s">
        <v>8394</v>
      </c>
      <c r="X176" t="s">
        <v>8394</v>
      </c>
      <c r="Y176" t="s">
        <v>8395</v>
      </c>
    </row>
    <row r="177" spans="1:25" ht="48" x14ac:dyDescent="0.2">
      <c r="A177">
        <v>175</v>
      </c>
      <c r="B177" s="8" t="s">
        <v>177</v>
      </c>
      <c r="C177" s="3" t="s">
        <v>4285</v>
      </c>
      <c r="D177" s="5">
        <v>20000</v>
      </c>
      <c r="E177" s="5">
        <v>1297</v>
      </c>
      <c r="F177" t="s">
        <v>8220</v>
      </c>
      <c r="G177">
        <f t="shared" si="10"/>
        <v>6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  <c r="V177" s="14" t="s">
        <v>8571</v>
      </c>
      <c r="W177" t="s">
        <v>8394</v>
      </c>
      <c r="X177" t="s">
        <v>8394</v>
      </c>
      <c r="Y177" t="s">
        <v>8395</v>
      </c>
    </row>
    <row r="178" spans="1:25" ht="48" x14ac:dyDescent="0.2">
      <c r="A178">
        <v>176</v>
      </c>
      <c r="B178" s="8" t="s">
        <v>178</v>
      </c>
      <c r="C178" s="3" t="s">
        <v>4286</v>
      </c>
      <c r="D178" s="5">
        <v>1500</v>
      </c>
      <c r="E178" s="5">
        <v>0</v>
      </c>
      <c r="F178" t="s">
        <v>8220</v>
      </c>
      <c r="G178">
        <f t="shared" si="10"/>
        <v>0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  <c r="V178" s="14" t="s">
        <v>8572</v>
      </c>
      <c r="W178" t="s">
        <v>8394</v>
      </c>
      <c r="X178" t="s">
        <v>8394</v>
      </c>
      <c r="Y178" t="s">
        <v>8395</v>
      </c>
    </row>
    <row r="179" spans="1:25" ht="32" x14ac:dyDescent="0.2">
      <c r="A179">
        <v>177</v>
      </c>
      <c r="B179" s="8" t="s">
        <v>179</v>
      </c>
      <c r="C179" s="3" t="s">
        <v>4287</v>
      </c>
      <c r="D179" s="5">
        <v>450</v>
      </c>
      <c r="E179" s="5">
        <v>180</v>
      </c>
      <c r="F179" t="s">
        <v>8220</v>
      </c>
      <c r="G179">
        <f t="shared" si="10"/>
        <v>40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  <c r="V179" s="14" t="s">
        <v>8573</v>
      </c>
      <c r="W179" t="s">
        <v>8394</v>
      </c>
      <c r="X179" t="s">
        <v>8394</v>
      </c>
      <c r="Y179" t="s">
        <v>8395</v>
      </c>
    </row>
    <row r="180" spans="1:25" ht="32" x14ac:dyDescent="0.2">
      <c r="A180">
        <v>178</v>
      </c>
      <c r="B180" s="8" t="s">
        <v>180</v>
      </c>
      <c r="C180" s="3" t="s">
        <v>4288</v>
      </c>
      <c r="D180" s="5">
        <v>500000</v>
      </c>
      <c r="E180" s="5">
        <v>0</v>
      </c>
      <c r="F180" t="s">
        <v>8220</v>
      </c>
      <c r="G180">
        <f t="shared" si="10"/>
        <v>0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  <c r="V180" s="14" t="s">
        <v>8574</v>
      </c>
      <c r="W180" t="s">
        <v>8394</v>
      </c>
      <c r="X180" t="s">
        <v>8394</v>
      </c>
      <c r="Y180" t="s">
        <v>8395</v>
      </c>
    </row>
    <row r="181" spans="1:25" ht="32" x14ac:dyDescent="0.2">
      <c r="A181">
        <v>179</v>
      </c>
      <c r="B181" s="8" t="s">
        <v>181</v>
      </c>
      <c r="C181" s="3" t="s">
        <v>4289</v>
      </c>
      <c r="D181" s="5">
        <v>1000</v>
      </c>
      <c r="E181" s="5">
        <v>200</v>
      </c>
      <c r="F181" t="s">
        <v>8220</v>
      </c>
      <c r="G181">
        <f t="shared" si="10"/>
        <v>20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  <c r="V181" s="14" t="s">
        <v>8575</v>
      </c>
      <c r="W181" t="s">
        <v>8394</v>
      </c>
      <c r="X181" t="s">
        <v>8394</v>
      </c>
      <c r="Y181" t="s">
        <v>8395</v>
      </c>
    </row>
    <row r="182" spans="1:25" ht="48" x14ac:dyDescent="0.2">
      <c r="A182">
        <v>180</v>
      </c>
      <c r="B182" s="8" t="s">
        <v>182</v>
      </c>
      <c r="C182" s="3" t="s">
        <v>4290</v>
      </c>
      <c r="D182" s="5">
        <v>1200</v>
      </c>
      <c r="E182" s="5">
        <v>401</v>
      </c>
      <c r="F182" t="s">
        <v>8220</v>
      </c>
      <c r="G182">
        <f t="shared" si="10"/>
        <v>33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  <c r="V182" s="14" t="s">
        <v>8576</v>
      </c>
      <c r="W182" t="s">
        <v>8394</v>
      </c>
      <c r="X182" t="s">
        <v>8394</v>
      </c>
      <c r="Y182" t="s">
        <v>8395</v>
      </c>
    </row>
    <row r="183" spans="1:25" ht="48" x14ac:dyDescent="0.2">
      <c r="A183">
        <v>181</v>
      </c>
      <c r="B183" s="8" t="s">
        <v>183</v>
      </c>
      <c r="C183" s="3" t="s">
        <v>4291</v>
      </c>
      <c r="D183" s="5">
        <v>3423</v>
      </c>
      <c r="E183" s="5">
        <v>722</v>
      </c>
      <c r="F183" t="s">
        <v>8220</v>
      </c>
      <c r="G183">
        <f t="shared" si="10"/>
        <v>21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  <c r="V183" s="14" t="s">
        <v>8577</v>
      </c>
      <c r="W183" t="s">
        <v>8394</v>
      </c>
      <c r="X183" t="s">
        <v>8394</v>
      </c>
      <c r="Y183" t="s">
        <v>8395</v>
      </c>
    </row>
    <row r="184" spans="1:25" ht="48" x14ac:dyDescent="0.2">
      <c r="A184">
        <v>182</v>
      </c>
      <c r="B184" s="8" t="s">
        <v>184</v>
      </c>
      <c r="C184" s="3" t="s">
        <v>4292</v>
      </c>
      <c r="D184" s="5">
        <v>1000</v>
      </c>
      <c r="E184" s="5">
        <v>0</v>
      </c>
      <c r="F184" t="s">
        <v>8220</v>
      </c>
      <c r="G184">
        <f t="shared" si="10"/>
        <v>0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  <c r="V184" s="14" t="s">
        <v>8578</v>
      </c>
      <c r="W184" t="s">
        <v>8394</v>
      </c>
      <c r="X184" t="s">
        <v>8394</v>
      </c>
      <c r="Y184" t="s">
        <v>8395</v>
      </c>
    </row>
    <row r="185" spans="1:25" ht="16" x14ac:dyDescent="0.2">
      <c r="A185">
        <v>183</v>
      </c>
      <c r="B185" s="8" t="s">
        <v>185</v>
      </c>
      <c r="C185" s="3" t="s">
        <v>4293</v>
      </c>
      <c r="D185" s="5">
        <v>12500</v>
      </c>
      <c r="E185" s="5">
        <v>4482</v>
      </c>
      <c r="F185" t="s">
        <v>8220</v>
      </c>
      <c r="G185">
        <f t="shared" si="10"/>
        <v>36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  <c r="V185" s="14" t="s">
        <v>8579</v>
      </c>
      <c r="W185" t="s">
        <v>8394</v>
      </c>
      <c r="X185" t="s">
        <v>8394</v>
      </c>
      <c r="Y185" t="s">
        <v>8395</v>
      </c>
    </row>
    <row r="186" spans="1:25" ht="48" x14ac:dyDescent="0.2">
      <c r="A186">
        <v>184</v>
      </c>
      <c r="B186" s="8" t="s">
        <v>186</v>
      </c>
      <c r="C186" s="3" t="s">
        <v>4294</v>
      </c>
      <c r="D186" s="5">
        <v>1500</v>
      </c>
      <c r="E186" s="5">
        <v>51</v>
      </c>
      <c r="F186" t="s">
        <v>8220</v>
      </c>
      <c r="G186">
        <f t="shared" si="10"/>
        <v>3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  <c r="V186" s="14" t="s">
        <v>8580</v>
      </c>
      <c r="W186" t="s">
        <v>8394</v>
      </c>
      <c r="X186" t="s">
        <v>8394</v>
      </c>
      <c r="Y186" t="s">
        <v>8395</v>
      </c>
    </row>
    <row r="187" spans="1:25" ht="16" x14ac:dyDescent="0.2">
      <c r="A187">
        <v>185</v>
      </c>
      <c r="B187" s="8" t="s">
        <v>187</v>
      </c>
      <c r="C187" s="3" t="s">
        <v>4295</v>
      </c>
      <c r="D187" s="5">
        <v>40000</v>
      </c>
      <c r="E187" s="5">
        <v>2200</v>
      </c>
      <c r="F187" t="s">
        <v>8220</v>
      </c>
      <c r="G187">
        <f t="shared" si="10"/>
        <v>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  <c r="V187" s="14" t="s">
        <v>8581</v>
      </c>
      <c r="W187" t="s">
        <v>8394</v>
      </c>
      <c r="X187" t="s">
        <v>8394</v>
      </c>
      <c r="Y187" t="s">
        <v>8395</v>
      </c>
    </row>
    <row r="188" spans="1:25" ht="48" x14ac:dyDescent="0.2">
      <c r="A188">
        <v>186</v>
      </c>
      <c r="B188" s="8" t="s">
        <v>188</v>
      </c>
      <c r="C188" s="3" t="s">
        <v>4296</v>
      </c>
      <c r="D188" s="5">
        <v>5000</v>
      </c>
      <c r="E188" s="5">
        <v>0</v>
      </c>
      <c r="F188" t="s">
        <v>8220</v>
      </c>
      <c r="G188">
        <f t="shared" si="10"/>
        <v>0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  <c r="V188" s="14" t="s">
        <v>8582</v>
      </c>
      <c r="W188" t="s">
        <v>8394</v>
      </c>
      <c r="X188" t="s">
        <v>8394</v>
      </c>
      <c r="Y188" t="s">
        <v>8395</v>
      </c>
    </row>
    <row r="189" spans="1:25" ht="32" x14ac:dyDescent="0.2">
      <c r="A189">
        <v>187</v>
      </c>
      <c r="B189" s="8" t="s">
        <v>189</v>
      </c>
      <c r="C189" s="3" t="s">
        <v>4297</v>
      </c>
      <c r="D189" s="5">
        <v>5000</v>
      </c>
      <c r="E189" s="5">
        <v>800</v>
      </c>
      <c r="F189" t="s">
        <v>8220</v>
      </c>
      <c r="G189">
        <f t="shared" si="10"/>
        <v>16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  <c r="V189" s="14" t="s">
        <v>8583</v>
      </c>
      <c r="W189" t="s">
        <v>8394</v>
      </c>
      <c r="X189" t="s">
        <v>8394</v>
      </c>
      <c r="Y189" t="s">
        <v>8395</v>
      </c>
    </row>
    <row r="190" spans="1:25" ht="48" x14ac:dyDescent="0.2">
      <c r="A190">
        <v>188</v>
      </c>
      <c r="B190" s="8" t="s">
        <v>190</v>
      </c>
      <c r="C190" s="3" t="s">
        <v>4298</v>
      </c>
      <c r="D190" s="5">
        <v>1500</v>
      </c>
      <c r="E190" s="5">
        <v>0</v>
      </c>
      <c r="F190" t="s">
        <v>8220</v>
      </c>
      <c r="G190">
        <f t="shared" si="10"/>
        <v>0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  <c r="V190" s="14" t="s">
        <v>8584</v>
      </c>
      <c r="W190" t="s">
        <v>8394</v>
      </c>
      <c r="X190" t="s">
        <v>8394</v>
      </c>
      <c r="Y190" t="s">
        <v>8395</v>
      </c>
    </row>
    <row r="191" spans="1:25" ht="48" x14ac:dyDescent="0.2">
      <c r="A191">
        <v>189</v>
      </c>
      <c r="B191" s="8" t="s">
        <v>191</v>
      </c>
      <c r="C191" s="3" t="s">
        <v>4299</v>
      </c>
      <c r="D191" s="5">
        <v>500000</v>
      </c>
      <c r="E191" s="5">
        <v>345</v>
      </c>
      <c r="F191" t="s">
        <v>8220</v>
      </c>
      <c r="G191">
        <f t="shared" si="10"/>
        <v>0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  <c r="V191" s="14" t="s">
        <v>8585</v>
      </c>
      <c r="W191" t="s">
        <v>8394</v>
      </c>
      <c r="X191" t="s">
        <v>8394</v>
      </c>
      <c r="Y191" t="s">
        <v>8395</v>
      </c>
    </row>
    <row r="192" spans="1:25" ht="16" x14ac:dyDescent="0.2">
      <c r="A192">
        <v>190</v>
      </c>
      <c r="B192" s="8" t="s">
        <v>192</v>
      </c>
      <c r="C192" s="3" t="s">
        <v>4300</v>
      </c>
      <c r="D192" s="5">
        <v>12000</v>
      </c>
      <c r="E192" s="5">
        <v>50</v>
      </c>
      <c r="F192" t="s">
        <v>8220</v>
      </c>
      <c r="G192">
        <f t="shared" si="10"/>
        <v>0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  <c r="V192" s="14" t="s">
        <v>8586</v>
      </c>
      <c r="W192" t="s">
        <v>8394</v>
      </c>
      <c r="X192" t="s">
        <v>8394</v>
      </c>
      <c r="Y192" t="s">
        <v>8395</v>
      </c>
    </row>
    <row r="193" spans="1:25" ht="48" x14ac:dyDescent="0.2">
      <c r="A193">
        <v>191</v>
      </c>
      <c r="B193" s="8" t="s">
        <v>193</v>
      </c>
      <c r="C193" s="3" t="s">
        <v>4301</v>
      </c>
      <c r="D193" s="5">
        <v>5000</v>
      </c>
      <c r="E193" s="5">
        <v>250</v>
      </c>
      <c r="F193" t="s">
        <v>8220</v>
      </c>
      <c r="G193">
        <f t="shared" si="10"/>
        <v>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  <c r="V193" s="14" t="s">
        <v>8587</v>
      </c>
      <c r="W193" t="s">
        <v>8394</v>
      </c>
      <c r="X193" t="s">
        <v>8394</v>
      </c>
      <c r="Y193" t="s">
        <v>8395</v>
      </c>
    </row>
    <row r="194" spans="1:25" ht="48" x14ac:dyDescent="0.2">
      <c r="A194">
        <v>192</v>
      </c>
      <c r="B194" s="8" t="s">
        <v>194</v>
      </c>
      <c r="C194" s="3" t="s">
        <v>4302</v>
      </c>
      <c r="D194" s="5">
        <v>1000000</v>
      </c>
      <c r="E194" s="5">
        <v>17</v>
      </c>
      <c r="F194" t="s">
        <v>8220</v>
      </c>
      <c r="G194">
        <f t="shared" ref="G194:G257" si="15">ROUND(E194/D194*100,0)</f>
        <v>0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  <c r="V194" s="14" t="s">
        <v>8588</v>
      </c>
      <c r="W194" t="s">
        <v>8394</v>
      </c>
      <c r="X194" t="s">
        <v>8394</v>
      </c>
      <c r="Y194" t="s">
        <v>8395</v>
      </c>
    </row>
    <row r="195" spans="1:25" ht="48" x14ac:dyDescent="0.2">
      <c r="A195">
        <v>193</v>
      </c>
      <c r="B195" s="8" t="s">
        <v>195</v>
      </c>
      <c r="C195" s="3" t="s">
        <v>4303</v>
      </c>
      <c r="D195" s="5">
        <v>1000</v>
      </c>
      <c r="E195" s="5">
        <v>0</v>
      </c>
      <c r="F195" t="s">
        <v>8220</v>
      </c>
      <c r="G195">
        <f t="shared" si="15"/>
        <v>0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>
        <f t="shared" ref="P195:P258" si="16">IFERROR(ROUND(E195/M195,2),0)</f>
        <v>0</v>
      </c>
      <c r="Q195" s="10" t="s">
        <v>8308</v>
      </c>
      <c r="R195" t="s">
        <v>8312</v>
      </c>
      <c r="S195" s="14">
        <f t="shared" ref="S195:S258" si="17">(((K195/60)/60)/24)+DATE(1970,1,1)</f>
        <v>41911.934791666667</v>
      </c>
      <c r="T195" s="14">
        <f t="shared" ref="T195:T258" si="18">(((J195/60)/60)/24)+DATE(1970,1,1)</f>
        <v>41971.976458333331</v>
      </c>
      <c r="U195">
        <f t="shared" ref="U195:U258" si="19">YEAR(S195)</f>
        <v>2014</v>
      </c>
      <c r="V195" s="14" t="s">
        <v>8589</v>
      </c>
      <c r="W195" t="s">
        <v>8394</v>
      </c>
      <c r="X195" t="s">
        <v>8394</v>
      </c>
      <c r="Y195" t="s">
        <v>8395</v>
      </c>
    </row>
    <row r="196" spans="1:25" ht="48" x14ac:dyDescent="0.2">
      <c r="A196">
        <v>194</v>
      </c>
      <c r="B196" s="8" t="s">
        <v>196</v>
      </c>
      <c r="C196" s="3" t="s">
        <v>4304</v>
      </c>
      <c r="D196" s="5">
        <v>2500</v>
      </c>
      <c r="E196" s="5">
        <v>3</v>
      </c>
      <c r="F196" t="s">
        <v>8220</v>
      </c>
      <c r="G196">
        <f t="shared" si="15"/>
        <v>0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  <c r="V196" s="14" t="s">
        <v>8590</v>
      </c>
      <c r="W196" t="s">
        <v>8394</v>
      </c>
      <c r="X196" t="s">
        <v>8394</v>
      </c>
      <c r="Y196" t="s">
        <v>8395</v>
      </c>
    </row>
    <row r="197" spans="1:25" ht="48" x14ac:dyDescent="0.2">
      <c r="A197">
        <v>195</v>
      </c>
      <c r="B197" s="8" t="s">
        <v>197</v>
      </c>
      <c r="C197" s="3" t="s">
        <v>4305</v>
      </c>
      <c r="D197" s="5">
        <v>2000000</v>
      </c>
      <c r="E197" s="5">
        <v>0</v>
      </c>
      <c r="F197" t="s">
        <v>8220</v>
      </c>
      <c r="G197">
        <f t="shared" si="15"/>
        <v>0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  <c r="V197" s="14" t="s">
        <v>8591</v>
      </c>
      <c r="W197" t="s">
        <v>8394</v>
      </c>
      <c r="X197" t="s">
        <v>8394</v>
      </c>
      <c r="Y197" t="s">
        <v>8395</v>
      </c>
    </row>
    <row r="198" spans="1:25" ht="48" x14ac:dyDescent="0.2">
      <c r="A198">
        <v>196</v>
      </c>
      <c r="B198" s="8" t="s">
        <v>198</v>
      </c>
      <c r="C198" s="3" t="s">
        <v>4306</v>
      </c>
      <c r="D198" s="5">
        <v>3500</v>
      </c>
      <c r="E198" s="5">
        <v>1465</v>
      </c>
      <c r="F198" t="s">
        <v>8220</v>
      </c>
      <c r="G198">
        <f t="shared" si="15"/>
        <v>42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  <c r="V198" s="14" t="s">
        <v>8592</v>
      </c>
      <c r="W198" t="s">
        <v>8394</v>
      </c>
      <c r="X198" t="s">
        <v>8394</v>
      </c>
      <c r="Y198" t="s">
        <v>8395</v>
      </c>
    </row>
    <row r="199" spans="1:25" ht="48" x14ac:dyDescent="0.2">
      <c r="A199">
        <v>197</v>
      </c>
      <c r="B199" s="8" t="s">
        <v>199</v>
      </c>
      <c r="C199" s="3" t="s">
        <v>4307</v>
      </c>
      <c r="D199" s="5">
        <v>2500</v>
      </c>
      <c r="E199" s="5">
        <v>262</v>
      </c>
      <c r="F199" t="s">
        <v>8220</v>
      </c>
      <c r="G199">
        <f t="shared" si="15"/>
        <v>10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  <c r="V199" s="14" t="s">
        <v>8593</v>
      </c>
      <c r="W199" t="s">
        <v>8394</v>
      </c>
      <c r="X199" t="s">
        <v>8394</v>
      </c>
      <c r="Y199" t="s">
        <v>8395</v>
      </c>
    </row>
    <row r="200" spans="1:25" ht="48" x14ac:dyDescent="0.2">
      <c r="A200">
        <v>198</v>
      </c>
      <c r="B200" s="8" t="s">
        <v>200</v>
      </c>
      <c r="C200" s="3" t="s">
        <v>4308</v>
      </c>
      <c r="D200" s="5">
        <v>25000</v>
      </c>
      <c r="E200" s="5">
        <v>279</v>
      </c>
      <c r="F200" t="s">
        <v>8220</v>
      </c>
      <c r="G200">
        <f t="shared" si="15"/>
        <v>1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  <c r="V200" s="14" t="s">
        <v>8594</v>
      </c>
      <c r="W200" t="s">
        <v>8394</v>
      </c>
      <c r="X200" t="s">
        <v>8394</v>
      </c>
      <c r="Y200" t="s">
        <v>8395</v>
      </c>
    </row>
    <row r="201" spans="1:25" ht="48" x14ac:dyDescent="0.2">
      <c r="A201">
        <v>199</v>
      </c>
      <c r="B201" s="8" t="s">
        <v>201</v>
      </c>
      <c r="C201" s="3" t="s">
        <v>4309</v>
      </c>
      <c r="D201" s="5">
        <v>10000</v>
      </c>
      <c r="E201" s="5">
        <v>0</v>
      </c>
      <c r="F201" t="s">
        <v>8220</v>
      </c>
      <c r="G201">
        <f t="shared" si="15"/>
        <v>0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  <c r="V201" s="14" t="s">
        <v>8595</v>
      </c>
      <c r="W201" t="s">
        <v>8394</v>
      </c>
      <c r="X201" t="s">
        <v>8394</v>
      </c>
      <c r="Y201" t="s">
        <v>8395</v>
      </c>
    </row>
    <row r="202" spans="1:25" ht="32" x14ac:dyDescent="0.2">
      <c r="A202">
        <v>200</v>
      </c>
      <c r="B202" s="8" t="s">
        <v>202</v>
      </c>
      <c r="C202" s="3" t="s">
        <v>4310</v>
      </c>
      <c r="D202" s="5">
        <v>6000</v>
      </c>
      <c r="E202" s="5">
        <v>1571.55</v>
      </c>
      <c r="F202" t="s">
        <v>8220</v>
      </c>
      <c r="G202">
        <f t="shared" si="15"/>
        <v>26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  <c r="V202" s="14" t="s">
        <v>8596</v>
      </c>
      <c r="W202" t="s">
        <v>8394</v>
      </c>
      <c r="X202" t="s">
        <v>8394</v>
      </c>
      <c r="Y202" t="s">
        <v>8395</v>
      </c>
    </row>
    <row r="203" spans="1:25" ht="48" x14ac:dyDescent="0.2">
      <c r="A203">
        <v>201</v>
      </c>
      <c r="B203" s="8" t="s">
        <v>203</v>
      </c>
      <c r="C203" s="3" t="s">
        <v>4311</v>
      </c>
      <c r="D203" s="5">
        <v>650</v>
      </c>
      <c r="E203" s="5">
        <v>380</v>
      </c>
      <c r="F203" t="s">
        <v>8220</v>
      </c>
      <c r="G203">
        <f t="shared" si="15"/>
        <v>58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  <c r="V203" s="14" t="s">
        <v>8597</v>
      </c>
      <c r="W203" t="s">
        <v>8394</v>
      </c>
      <c r="X203" t="s">
        <v>8394</v>
      </c>
      <c r="Y203" t="s">
        <v>8395</v>
      </c>
    </row>
    <row r="204" spans="1:25" ht="16" x14ac:dyDescent="0.2">
      <c r="A204">
        <v>202</v>
      </c>
      <c r="B204" s="8" t="s">
        <v>204</v>
      </c>
      <c r="C204" s="3" t="s">
        <v>4312</v>
      </c>
      <c r="D204" s="5">
        <v>6000</v>
      </c>
      <c r="E204" s="5">
        <v>0</v>
      </c>
      <c r="F204" t="s">
        <v>8220</v>
      </c>
      <c r="G204">
        <f t="shared" si="15"/>
        <v>0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  <c r="V204" s="14" t="s">
        <v>8598</v>
      </c>
      <c r="W204" t="s">
        <v>8394</v>
      </c>
      <c r="X204" t="s">
        <v>8394</v>
      </c>
      <c r="Y204" t="s">
        <v>8395</v>
      </c>
    </row>
    <row r="205" spans="1:25" ht="48" x14ac:dyDescent="0.2">
      <c r="A205">
        <v>203</v>
      </c>
      <c r="B205" s="8" t="s">
        <v>205</v>
      </c>
      <c r="C205" s="3" t="s">
        <v>4313</v>
      </c>
      <c r="D205" s="5">
        <v>2500</v>
      </c>
      <c r="E205" s="5">
        <v>746</v>
      </c>
      <c r="F205" t="s">
        <v>8220</v>
      </c>
      <c r="G205">
        <f t="shared" si="15"/>
        <v>30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  <c r="V205" s="14" t="s">
        <v>8599</v>
      </c>
      <c r="W205" t="s">
        <v>8394</v>
      </c>
      <c r="X205" t="s">
        <v>8394</v>
      </c>
      <c r="Y205" t="s">
        <v>8395</v>
      </c>
    </row>
    <row r="206" spans="1:25" ht="48" x14ac:dyDescent="0.2">
      <c r="A206">
        <v>204</v>
      </c>
      <c r="B206" s="8" t="s">
        <v>206</v>
      </c>
      <c r="C206" s="3" t="s">
        <v>4314</v>
      </c>
      <c r="D206" s="5">
        <v>300000</v>
      </c>
      <c r="E206" s="5">
        <v>152165</v>
      </c>
      <c r="F206" t="s">
        <v>8220</v>
      </c>
      <c r="G206">
        <f t="shared" si="15"/>
        <v>51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  <c r="V206" s="14" t="s">
        <v>8600</v>
      </c>
      <c r="W206" t="s">
        <v>8394</v>
      </c>
      <c r="X206" t="s">
        <v>8394</v>
      </c>
      <c r="Y206" t="s">
        <v>8395</v>
      </c>
    </row>
    <row r="207" spans="1:25" ht="48" x14ac:dyDescent="0.2">
      <c r="A207">
        <v>205</v>
      </c>
      <c r="B207" s="8" t="s">
        <v>207</v>
      </c>
      <c r="C207" s="3" t="s">
        <v>4315</v>
      </c>
      <c r="D207" s="5">
        <v>8000</v>
      </c>
      <c r="E207" s="5">
        <v>1300</v>
      </c>
      <c r="F207" t="s">
        <v>8220</v>
      </c>
      <c r="G207">
        <f t="shared" si="15"/>
        <v>16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  <c r="V207" s="14" t="s">
        <v>8601</v>
      </c>
      <c r="W207" t="s">
        <v>8394</v>
      </c>
      <c r="X207" t="s">
        <v>8394</v>
      </c>
      <c r="Y207" t="s">
        <v>8395</v>
      </c>
    </row>
    <row r="208" spans="1:25" ht="48" x14ac:dyDescent="0.2">
      <c r="A208">
        <v>206</v>
      </c>
      <c r="B208" s="8" t="s">
        <v>208</v>
      </c>
      <c r="C208" s="3" t="s">
        <v>4316</v>
      </c>
      <c r="D208" s="5">
        <v>12700</v>
      </c>
      <c r="E208" s="5">
        <v>0</v>
      </c>
      <c r="F208" t="s">
        <v>8220</v>
      </c>
      <c r="G208">
        <f t="shared" si="15"/>
        <v>0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  <c r="V208" s="14" t="s">
        <v>8602</v>
      </c>
      <c r="W208" t="s">
        <v>8394</v>
      </c>
      <c r="X208" t="s">
        <v>8394</v>
      </c>
      <c r="Y208" t="s">
        <v>8395</v>
      </c>
    </row>
    <row r="209" spans="1:25" ht="48" x14ac:dyDescent="0.2">
      <c r="A209">
        <v>207</v>
      </c>
      <c r="B209" s="8" t="s">
        <v>209</v>
      </c>
      <c r="C209" s="3" t="s">
        <v>4317</v>
      </c>
      <c r="D209" s="5">
        <v>14000</v>
      </c>
      <c r="E209" s="5">
        <v>2130</v>
      </c>
      <c r="F209" t="s">
        <v>8220</v>
      </c>
      <c r="G209">
        <f t="shared" si="15"/>
        <v>15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  <c r="V209" s="14" t="s">
        <v>8603</v>
      </c>
      <c r="W209" t="s">
        <v>8394</v>
      </c>
      <c r="X209" t="s">
        <v>8394</v>
      </c>
      <c r="Y209" t="s">
        <v>8395</v>
      </c>
    </row>
    <row r="210" spans="1:25" ht="48" x14ac:dyDescent="0.2">
      <c r="A210">
        <v>208</v>
      </c>
      <c r="B210" s="8" t="s">
        <v>210</v>
      </c>
      <c r="C210" s="3" t="s">
        <v>4318</v>
      </c>
      <c r="D210" s="5">
        <v>50000</v>
      </c>
      <c r="E210" s="5">
        <v>0</v>
      </c>
      <c r="F210" t="s">
        <v>8220</v>
      </c>
      <c r="G210">
        <f t="shared" si="15"/>
        <v>0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  <c r="V210" s="14" t="s">
        <v>8604</v>
      </c>
      <c r="W210" t="s">
        <v>8394</v>
      </c>
      <c r="X210" t="s">
        <v>8394</v>
      </c>
      <c r="Y210" t="s">
        <v>8395</v>
      </c>
    </row>
    <row r="211" spans="1:25" ht="48" x14ac:dyDescent="0.2">
      <c r="A211">
        <v>209</v>
      </c>
      <c r="B211" s="8" t="s">
        <v>211</v>
      </c>
      <c r="C211" s="3" t="s">
        <v>4319</v>
      </c>
      <c r="D211" s="5">
        <v>25000</v>
      </c>
      <c r="E211" s="5">
        <v>0</v>
      </c>
      <c r="F211" t="s">
        <v>8220</v>
      </c>
      <c r="G211">
        <f t="shared" si="15"/>
        <v>0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  <c r="V211" s="14" t="s">
        <v>8605</v>
      </c>
      <c r="W211" t="s">
        <v>8394</v>
      </c>
      <c r="X211" t="s">
        <v>8394</v>
      </c>
      <c r="Y211" t="s">
        <v>8395</v>
      </c>
    </row>
    <row r="212" spans="1:25" ht="48" x14ac:dyDescent="0.2">
      <c r="A212">
        <v>210</v>
      </c>
      <c r="B212" s="8" t="s">
        <v>212</v>
      </c>
      <c r="C212" s="3" t="s">
        <v>4320</v>
      </c>
      <c r="D212" s="5">
        <v>12000</v>
      </c>
      <c r="E212" s="5">
        <v>3030</v>
      </c>
      <c r="F212" t="s">
        <v>8220</v>
      </c>
      <c r="G212">
        <f t="shared" si="15"/>
        <v>25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  <c r="V212" s="14" t="s">
        <v>8606</v>
      </c>
      <c r="W212" t="s">
        <v>8394</v>
      </c>
      <c r="X212" t="s">
        <v>8394</v>
      </c>
      <c r="Y212" t="s">
        <v>8395</v>
      </c>
    </row>
    <row r="213" spans="1:25" ht="48" x14ac:dyDescent="0.2">
      <c r="A213">
        <v>211</v>
      </c>
      <c r="B213" s="8" t="s">
        <v>213</v>
      </c>
      <c r="C213" s="3" t="s">
        <v>4321</v>
      </c>
      <c r="D213" s="5">
        <v>5000</v>
      </c>
      <c r="E213" s="5">
        <v>2230</v>
      </c>
      <c r="F213" t="s">
        <v>8220</v>
      </c>
      <c r="G213">
        <f t="shared" si="15"/>
        <v>45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  <c r="V213" s="14" t="s">
        <v>8607</v>
      </c>
      <c r="W213" t="s">
        <v>8394</v>
      </c>
      <c r="X213" t="s">
        <v>8394</v>
      </c>
      <c r="Y213" t="s">
        <v>8395</v>
      </c>
    </row>
    <row r="214" spans="1:25" ht="32" x14ac:dyDescent="0.2">
      <c r="A214">
        <v>212</v>
      </c>
      <c r="B214" s="8" t="s">
        <v>214</v>
      </c>
      <c r="C214" s="3" t="s">
        <v>4322</v>
      </c>
      <c r="D214" s="5">
        <v>6300</v>
      </c>
      <c r="E214" s="5">
        <v>1</v>
      </c>
      <c r="F214" t="s">
        <v>8220</v>
      </c>
      <c r="G214">
        <f t="shared" si="15"/>
        <v>0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  <c r="V214" s="14" t="s">
        <v>8608</v>
      </c>
      <c r="W214" t="s">
        <v>8394</v>
      </c>
      <c r="X214" t="s">
        <v>8394</v>
      </c>
      <c r="Y214" t="s">
        <v>8395</v>
      </c>
    </row>
    <row r="215" spans="1:25" ht="48" x14ac:dyDescent="0.2">
      <c r="A215">
        <v>213</v>
      </c>
      <c r="B215" s="8" t="s">
        <v>215</v>
      </c>
      <c r="C215" s="3" t="s">
        <v>4323</v>
      </c>
      <c r="D215" s="5">
        <v>50000</v>
      </c>
      <c r="E215" s="5">
        <v>20</v>
      </c>
      <c r="F215" t="s">
        <v>8220</v>
      </c>
      <c r="G215">
        <f t="shared" si="15"/>
        <v>0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  <c r="V215" s="14" t="s">
        <v>8609</v>
      </c>
      <c r="W215" t="s">
        <v>8394</v>
      </c>
      <c r="X215" t="s">
        <v>8394</v>
      </c>
      <c r="Y215" t="s">
        <v>8395</v>
      </c>
    </row>
    <row r="216" spans="1:25" ht="48" x14ac:dyDescent="0.2">
      <c r="A216">
        <v>214</v>
      </c>
      <c r="B216" s="8" t="s">
        <v>216</v>
      </c>
      <c r="C216" s="3" t="s">
        <v>4324</v>
      </c>
      <c r="D216" s="5">
        <v>12500</v>
      </c>
      <c r="E216" s="5">
        <v>1</v>
      </c>
      <c r="F216" t="s">
        <v>8220</v>
      </c>
      <c r="G216">
        <f t="shared" si="15"/>
        <v>0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  <c r="V216" s="14" t="s">
        <v>8610</v>
      </c>
      <c r="W216" t="s">
        <v>8394</v>
      </c>
      <c r="X216" t="s">
        <v>8394</v>
      </c>
      <c r="Y216" t="s">
        <v>8395</v>
      </c>
    </row>
    <row r="217" spans="1:25" ht="48" x14ac:dyDescent="0.2">
      <c r="A217">
        <v>215</v>
      </c>
      <c r="B217" s="8" t="s">
        <v>217</v>
      </c>
      <c r="C217" s="3" t="s">
        <v>4325</v>
      </c>
      <c r="D217" s="5">
        <v>4400</v>
      </c>
      <c r="E217" s="5">
        <v>10</v>
      </c>
      <c r="F217" t="s">
        <v>8220</v>
      </c>
      <c r="G217">
        <f t="shared" si="15"/>
        <v>0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  <c r="V217" s="14" t="s">
        <v>8611</v>
      </c>
      <c r="W217" t="s">
        <v>8394</v>
      </c>
      <c r="X217" t="s">
        <v>8394</v>
      </c>
      <c r="Y217" t="s">
        <v>8395</v>
      </c>
    </row>
    <row r="218" spans="1:25" ht="48" x14ac:dyDescent="0.2">
      <c r="A218">
        <v>216</v>
      </c>
      <c r="B218" s="8" t="s">
        <v>218</v>
      </c>
      <c r="C218" s="3" t="s">
        <v>4326</v>
      </c>
      <c r="D218" s="5">
        <v>50000</v>
      </c>
      <c r="E218" s="5">
        <v>27849.22</v>
      </c>
      <c r="F218" t="s">
        <v>8220</v>
      </c>
      <c r="G218">
        <f t="shared" si="15"/>
        <v>56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  <c r="V218" s="14" t="s">
        <v>8612</v>
      </c>
      <c r="W218" t="s">
        <v>8394</v>
      </c>
      <c r="X218" t="s">
        <v>8394</v>
      </c>
      <c r="Y218" t="s">
        <v>8395</v>
      </c>
    </row>
    <row r="219" spans="1:25" ht="16" x14ac:dyDescent="0.2">
      <c r="A219">
        <v>217</v>
      </c>
      <c r="B219" s="8" t="s">
        <v>219</v>
      </c>
      <c r="C219" s="3" t="s">
        <v>4327</v>
      </c>
      <c r="D219" s="5">
        <v>100000</v>
      </c>
      <c r="E219" s="5">
        <v>11943</v>
      </c>
      <c r="F219" t="s">
        <v>8220</v>
      </c>
      <c r="G219">
        <f t="shared" si="15"/>
        <v>12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  <c r="V219" s="14" t="s">
        <v>8613</v>
      </c>
      <c r="W219" t="s">
        <v>8394</v>
      </c>
      <c r="X219" t="s">
        <v>8394</v>
      </c>
      <c r="Y219" t="s">
        <v>8395</v>
      </c>
    </row>
    <row r="220" spans="1:25" ht="48" x14ac:dyDescent="0.2">
      <c r="A220">
        <v>218</v>
      </c>
      <c r="B220" s="8" t="s">
        <v>220</v>
      </c>
      <c r="C220" s="3" t="s">
        <v>4328</v>
      </c>
      <c r="D220" s="5">
        <v>5000</v>
      </c>
      <c r="E220" s="5">
        <v>100</v>
      </c>
      <c r="F220" t="s">
        <v>8220</v>
      </c>
      <c r="G220">
        <f t="shared" si="15"/>
        <v>2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  <c r="V220" s="14" t="s">
        <v>8614</v>
      </c>
      <c r="W220" t="s">
        <v>8394</v>
      </c>
      <c r="X220" t="s">
        <v>8394</v>
      </c>
      <c r="Y220" t="s">
        <v>8395</v>
      </c>
    </row>
    <row r="221" spans="1:25" ht="32" x14ac:dyDescent="0.2">
      <c r="A221">
        <v>219</v>
      </c>
      <c r="B221" s="8" t="s">
        <v>221</v>
      </c>
      <c r="C221" s="3" t="s">
        <v>4329</v>
      </c>
      <c r="D221" s="5">
        <v>50000</v>
      </c>
      <c r="E221" s="5">
        <v>8815</v>
      </c>
      <c r="F221" t="s">
        <v>8220</v>
      </c>
      <c r="G221">
        <f t="shared" si="15"/>
        <v>18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  <c r="V221" s="14" t="s">
        <v>8615</v>
      </c>
      <c r="W221" t="s">
        <v>8394</v>
      </c>
      <c r="X221" t="s">
        <v>8394</v>
      </c>
      <c r="Y221" t="s">
        <v>8395</v>
      </c>
    </row>
    <row r="222" spans="1:25" ht="48" x14ac:dyDescent="0.2">
      <c r="A222">
        <v>220</v>
      </c>
      <c r="B222" s="8" t="s">
        <v>222</v>
      </c>
      <c r="C222" s="3" t="s">
        <v>4330</v>
      </c>
      <c r="D222" s="5">
        <v>50000</v>
      </c>
      <c r="E222" s="5">
        <v>360</v>
      </c>
      <c r="F222" t="s">
        <v>8220</v>
      </c>
      <c r="G222">
        <f t="shared" si="15"/>
        <v>1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  <c r="V222" s="14" t="s">
        <v>8616</v>
      </c>
      <c r="W222" t="s">
        <v>8394</v>
      </c>
      <c r="X222" t="s">
        <v>8394</v>
      </c>
      <c r="Y222" t="s">
        <v>8395</v>
      </c>
    </row>
    <row r="223" spans="1:25" ht="16" x14ac:dyDescent="0.2">
      <c r="A223">
        <v>221</v>
      </c>
      <c r="B223" s="8" t="s">
        <v>223</v>
      </c>
      <c r="C223" s="3" t="s">
        <v>4331</v>
      </c>
      <c r="D223" s="5">
        <v>50000</v>
      </c>
      <c r="E223" s="5">
        <v>0</v>
      </c>
      <c r="F223" t="s">
        <v>8220</v>
      </c>
      <c r="G223">
        <f t="shared" si="15"/>
        <v>0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  <c r="V223" s="14" t="s">
        <v>8617</v>
      </c>
      <c r="W223" t="s">
        <v>8394</v>
      </c>
      <c r="X223" t="s">
        <v>8394</v>
      </c>
      <c r="Y223" t="s">
        <v>8395</v>
      </c>
    </row>
    <row r="224" spans="1:25" ht="48" x14ac:dyDescent="0.2">
      <c r="A224">
        <v>222</v>
      </c>
      <c r="B224" s="8" t="s">
        <v>224</v>
      </c>
      <c r="C224" s="3" t="s">
        <v>4332</v>
      </c>
      <c r="D224" s="5">
        <v>1000</v>
      </c>
      <c r="E224" s="5">
        <v>130</v>
      </c>
      <c r="F224" t="s">
        <v>8220</v>
      </c>
      <c r="G224">
        <f t="shared" si="15"/>
        <v>13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  <c r="V224" s="14" t="s">
        <v>8618</v>
      </c>
      <c r="W224" t="s">
        <v>8394</v>
      </c>
      <c r="X224" t="s">
        <v>8394</v>
      </c>
      <c r="Y224" t="s">
        <v>8395</v>
      </c>
    </row>
    <row r="225" spans="1:25" ht="48" x14ac:dyDescent="0.2">
      <c r="A225">
        <v>223</v>
      </c>
      <c r="B225" s="8" t="s">
        <v>225</v>
      </c>
      <c r="C225" s="3" t="s">
        <v>4333</v>
      </c>
      <c r="D225" s="5">
        <v>1500000</v>
      </c>
      <c r="E225" s="5">
        <v>0</v>
      </c>
      <c r="F225" t="s">
        <v>8220</v>
      </c>
      <c r="G225">
        <f t="shared" si="15"/>
        <v>0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  <c r="V225" s="14" t="s">
        <v>8619</v>
      </c>
      <c r="W225" t="s">
        <v>8394</v>
      </c>
      <c r="X225" t="s">
        <v>8394</v>
      </c>
      <c r="Y225" t="s">
        <v>8395</v>
      </c>
    </row>
    <row r="226" spans="1:25" ht="48" x14ac:dyDescent="0.2">
      <c r="A226">
        <v>224</v>
      </c>
      <c r="B226" s="8" t="s">
        <v>226</v>
      </c>
      <c r="C226" s="3" t="s">
        <v>4334</v>
      </c>
      <c r="D226" s="5">
        <v>6000000</v>
      </c>
      <c r="E226" s="5">
        <v>0</v>
      </c>
      <c r="F226" t="s">
        <v>8220</v>
      </c>
      <c r="G226">
        <f t="shared" si="15"/>
        <v>0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  <c r="V226" s="14" t="s">
        <v>8620</v>
      </c>
      <c r="W226" t="s">
        <v>8394</v>
      </c>
      <c r="X226" t="s">
        <v>8394</v>
      </c>
      <c r="Y226" t="s">
        <v>8395</v>
      </c>
    </row>
    <row r="227" spans="1:25" ht="48" x14ac:dyDescent="0.2">
      <c r="A227">
        <v>225</v>
      </c>
      <c r="B227" s="8" t="s">
        <v>227</v>
      </c>
      <c r="C227" s="3" t="s">
        <v>4335</v>
      </c>
      <c r="D227" s="5">
        <v>200</v>
      </c>
      <c r="E227" s="5">
        <v>0</v>
      </c>
      <c r="F227" t="s">
        <v>8220</v>
      </c>
      <c r="G227">
        <f t="shared" si="15"/>
        <v>0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  <c r="V227" s="14" t="s">
        <v>8621</v>
      </c>
      <c r="W227" t="s">
        <v>8394</v>
      </c>
      <c r="X227" t="s">
        <v>8394</v>
      </c>
      <c r="Y227" t="s">
        <v>8395</v>
      </c>
    </row>
    <row r="228" spans="1:25" ht="32" x14ac:dyDescent="0.2">
      <c r="A228">
        <v>226</v>
      </c>
      <c r="B228" s="8" t="s">
        <v>228</v>
      </c>
      <c r="C228" s="3" t="s">
        <v>4336</v>
      </c>
      <c r="D228" s="5">
        <v>29000</v>
      </c>
      <c r="E228" s="5">
        <v>250</v>
      </c>
      <c r="F228" t="s">
        <v>8220</v>
      </c>
      <c r="G228">
        <f t="shared" si="15"/>
        <v>1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  <c r="V228" s="14" t="s">
        <v>8622</v>
      </c>
      <c r="W228" t="s">
        <v>8394</v>
      </c>
      <c r="X228" t="s">
        <v>8394</v>
      </c>
      <c r="Y228" t="s">
        <v>8395</v>
      </c>
    </row>
    <row r="229" spans="1:25" ht="48" x14ac:dyDescent="0.2">
      <c r="A229">
        <v>227</v>
      </c>
      <c r="B229" s="8" t="s">
        <v>229</v>
      </c>
      <c r="C229" s="3" t="s">
        <v>4337</v>
      </c>
      <c r="D229" s="5">
        <v>28000</v>
      </c>
      <c r="E229" s="5">
        <v>0</v>
      </c>
      <c r="F229" t="s">
        <v>8220</v>
      </c>
      <c r="G229">
        <f t="shared" si="15"/>
        <v>0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  <c r="V229" s="14" t="s">
        <v>8623</v>
      </c>
      <c r="W229" t="s">
        <v>8394</v>
      </c>
      <c r="X229" t="s">
        <v>8394</v>
      </c>
      <c r="Y229" t="s">
        <v>8395</v>
      </c>
    </row>
    <row r="230" spans="1:25" ht="32" x14ac:dyDescent="0.2">
      <c r="A230">
        <v>228</v>
      </c>
      <c r="B230" s="8" t="s">
        <v>230</v>
      </c>
      <c r="C230" s="3" t="s">
        <v>4338</v>
      </c>
      <c r="D230" s="5">
        <v>8000</v>
      </c>
      <c r="E230" s="5">
        <v>0</v>
      </c>
      <c r="F230" t="s">
        <v>8220</v>
      </c>
      <c r="G230">
        <f t="shared" si="15"/>
        <v>0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  <c r="V230" s="14" t="s">
        <v>8624</v>
      </c>
      <c r="W230" t="s">
        <v>8394</v>
      </c>
      <c r="X230" t="s">
        <v>8394</v>
      </c>
      <c r="Y230" t="s">
        <v>8395</v>
      </c>
    </row>
    <row r="231" spans="1:25" ht="48" x14ac:dyDescent="0.2">
      <c r="A231">
        <v>229</v>
      </c>
      <c r="B231" s="8" t="s">
        <v>231</v>
      </c>
      <c r="C231" s="3" t="s">
        <v>4339</v>
      </c>
      <c r="D231" s="5">
        <v>3000</v>
      </c>
      <c r="E231" s="5">
        <v>0</v>
      </c>
      <c r="F231" t="s">
        <v>8220</v>
      </c>
      <c r="G231">
        <f t="shared" si="15"/>
        <v>0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  <c r="V231" s="14" t="s">
        <v>8625</v>
      </c>
      <c r="W231" t="s">
        <v>8394</v>
      </c>
      <c r="X231" t="s">
        <v>8394</v>
      </c>
      <c r="Y231" t="s">
        <v>8395</v>
      </c>
    </row>
    <row r="232" spans="1:25" ht="48" x14ac:dyDescent="0.2">
      <c r="A232">
        <v>230</v>
      </c>
      <c r="B232" s="8" t="s">
        <v>232</v>
      </c>
      <c r="C232" s="3" t="s">
        <v>4340</v>
      </c>
      <c r="D232" s="5">
        <v>15000</v>
      </c>
      <c r="E232" s="5">
        <v>60</v>
      </c>
      <c r="F232" t="s">
        <v>8220</v>
      </c>
      <c r="G232">
        <f t="shared" si="15"/>
        <v>0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  <c r="V232" s="14" t="s">
        <v>8626</v>
      </c>
      <c r="W232" t="s">
        <v>8394</v>
      </c>
      <c r="X232" t="s">
        <v>8394</v>
      </c>
      <c r="Y232" t="s">
        <v>8395</v>
      </c>
    </row>
    <row r="233" spans="1:25" ht="48" x14ac:dyDescent="0.2">
      <c r="A233">
        <v>231</v>
      </c>
      <c r="B233" s="8" t="s">
        <v>233</v>
      </c>
      <c r="C233" s="3" t="s">
        <v>4341</v>
      </c>
      <c r="D233" s="5">
        <v>1500000</v>
      </c>
      <c r="E233" s="5">
        <v>0</v>
      </c>
      <c r="F233" t="s">
        <v>8220</v>
      </c>
      <c r="G233">
        <f t="shared" si="15"/>
        <v>0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  <c r="V233" s="14" t="s">
        <v>8627</v>
      </c>
      <c r="W233" t="s">
        <v>8394</v>
      </c>
      <c r="X233" t="s">
        <v>8394</v>
      </c>
      <c r="Y233" t="s">
        <v>8395</v>
      </c>
    </row>
    <row r="234" spans="1:25" ht="48" x14ac:dyDescent="0.2">
      <c r="A234">
        <v>232</v>
      </c>
      <c r="B234" s="8" t="s">
        <v>234</v>
      </c>
      <c r="C234" s="3" t="s">
        <v>4342</v>
      </c>
      <c r="D234" s="5">
        <v>4000</v>
      </c>
      <c r="E234" s="5">
        <v>110</v>
      </c>
      <c r="F234" t="s">
        <v>8220</v>
      </c>
      <c r="G234">
        <f t="shared" si="15"/>
        <v>3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  <c r="V234" s="14" t="s">
        <v>8628</v>
      </c>
      <c r="W234" t="s">
        <v>8394</v>
      </c>
      <c r="X234" t="s">
        <v>8394</v>
      </c>
      <c r="Y234" t="s">
        <v>8395</v>
      </c>
    </row>
    <row r="235" spans="1:25" ht="48" x14ac:dyDescent="0.2">
      <c r="A235">
        <v>233</v>
      </c>
      <c r="B235" s="8" t="s">
        <v>235</v>
      </c>
      <c r="C235" s="3" t="s">
        <v>4343</v>
      </c>
      <c r="D235" s="5">
        <v>350000</v>
      </c>
      <c r="E235" s="5">
        <v>0</v>
      </c>
      <c r="F235" t="s">
        <v>8220</v>
      </c>
      <c r="G235">
        <f t="shared" si="15"/>
        <v>0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  <c r="V235" s="14" t="s">
        <v>8629</v>
      </c>
      <c r="W235" t="s">
        <v>8394</v>
      </c>
      <c r="X235" t="s">
        <v>8394</v>
      </c>
      <c r="Y235" t="s">
        <v>8395</v>
      </c>
    </row>
    <row r="236" spans="1:25" ht="48" x14ac:dyDescent="0.2">
      <c r="A236">
        <v>234</v>
      </c>
      <c r="B236" s="8" t="s">
        <v>236</v>
      </c>
      <c r="C236" s="3" t="s">
        <v>4344</v>
      </c>
      <c r="D236" s="5">
        <v>1000</v>
      </c>
      <c r="E236" s="5">
        <v>401</v>
      </c>
      <c r="F236" t="s">
        <v>8220</v>
      </c>
      <c r="G236">
        <f t="shared" si="15"/>
        <v>40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  <c r="V236" s="14" t="s">
        <v>8630</v>
      </c>
      <c r="W236" t="s">
        <v>8394</v>
      </c>
      <c r="X236" t="s">
        <v>8394</v>
      </c>
      <c r="Y236" t="s">
        <v>8395</v>
      </c>
    </row>
    <row r="237" spans="1:25" ht="32" x14ac:dyDescent="0.2">
      <c r="A237">
        <v>235</v>
      </c>
      <c r="B237" s="8" t="s">
        <v>237</v>
      </c>
      <c r="C237" s="3" t="s">
        <v>4345</v>
      </c>
      <c r="D237" s="5">
        <v>10000</v>
      </c>
      <c r="E237" s="5">
        <v>0</v>
      </c>
      <c r="F237" t="s">
        <v>8220</v>
      </c>
      <c r="G237">
        <f t="shared" si="15"/>
        <v>0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  <c r="V237" s="14" t="s">
        <v>8631</v>
      </c>
      <c r="W237" t="s">
        <v>8394</v>
      </c>
      <c r="X237" t="s">
        <v>8394</v>
      </c>
      <c r="Y237" t="s">
        <v>8395</v>
      </c>
    </row>
    <row r="238" spans="1:25" ht="48" x14ac:dyDescent="0.2">
      <c r="A238">
        <v>236</v>
      </c>
      <c r="B238" s="8" t="s">
        <v>238</v>
      </c>
      <c r="C238" s="3" t="s">
        <v>4346</v>
      </c>
      <c r="D238" s="5">
        <v>150000</v>
      </c>
      <c r="E238" s="5">
        <v>0</v>
      </c>
      <c r="F238" t="s">
        <v>8220</v>
      </c>
      <c r="G238">
        <f t="shared" si="15"/>
        <v>0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  <c r="V238" s="14" t="s">
        <v>8632</v>
      </c>
      <c r="W238" t="s">
        <v>8394</v>
      </c>
      <c r="X238" t="s">
        <v>8394</v>
      </c>
      <c r="Y238" t="s">
        <v>8395</v>
      </c>
    </row>
    <row r="239" spans="1:25" ht="16" x14ac:dyDescent="0.2">
      <c r="A239">
        <v>237</v>
      </c>
      <c r="B239" s="8" t="s">
        <v>239</v>
      </c>
      <c r="C239" s="3" t="s">
        <v>4347</v>
      </c>
      <c r="D239" s="5">
        <v>15000</v>
      </c>
      <c r="E239" s="5">
        <v>50</v>
      </c>
      <c r="F239" t="s">
        <v>8220</v>
      </c>
      <c r="G239">
        <f t="shared" si="15"/>
        <v>0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  <c r="V239" s="14" t="s">
        <v>8633</v>
      </c>
      <c r="W239" t="s">
        <v>8394</v>
      </c>
      <c r="X239" t="s">
        <v>8394</v>
      </c>
      <c r="Y239" t="s">
        <v>8395</v>
      </c>
    </row>
    <row r="240" spans="1:25" ht="48" x14ac:dyDescent="0.2">
      <c r="A240">
        <v>238</v>
      </c>
      <c r="B240" s="8" t="s">
        <v>240</v>
      </c>
      <c r="C240" s="3" t="s">
        <v>4348</v>
      </c>
      <c r="D240" s="5">
        <v>26000</v>
      </c>
      <c r="E240" s="5">
        <v>0</v>
      </c>
      <c r="F240" t="s">
        <v>8220</v>
      </c>
      <c r="G240">
        <f t="shared" si="15"/>
        <v>0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  <c r="V240" s="14" t="s">
        <v>8634</v>
      </c>
      <c r="W240" t="s">
        <v>8394</v>
      </c>
      <c r="X240" t="s">
        <v>8394</v>
      </c>
      <c r="Y240" t="s">
        <v>8395</v>
      </c>
    </row>
    <row r="241" spans="1:25" ht="48" x14ac:dyDescent="0.2">
      <c r="A241">
        <v>239</v>
      </c>
      <c r="B241" s="8" t="s">
        <v>241</v>
      </c>
      <c r="C241" s="3" t="s">
        <v>4349</v>
      </c>
      <c r="D241" s="5">
        <v>1000</v>
      </c>
      <c r="E241" s="5">
        <v>250</v>
      </c>
      <c r="F241" t="s">
        <v>8220</v>
      </c>
      <c r="G241">
        <f t="shared" si="15"/>
        <v>25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  <c r="V241" s="14" t="s">
        <v>8635</v>
      </c>
      <c r="W241" t="s">
        <v>8394</v>
      </c>
      <c r="X241" t="s">
        <v>8394</v>
      </c>
      <c r="Y241" t="s">
        <v>8395</v>
      </c>
    </row>
    <row r="242" spans="1:25" ht="48" x14ac:dyDescent="0.2">
      <c r="A242">
        <v>240</v>
      </c>
      <c r="B242" s="8" t="s">
        <v>242</v>
      </c>
      <c r="C242" s="3" t="s">
        <v>4350</v>
      </c>
      <c r="D242" s="5">
        <v>15000</v>
      </c>
      <c r="E242" s="5">
        <v>16145.12</v>
      </c>
      <c r="F242" t="s">
        <v>8218</v>
      </c>
      <c r="G242">
        <f t="shared" si="15"/>
        <v>108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  <c r="V242" s="14" t="s">
        <v>8636</v>
      </c>
      <c r="W242" t="s">
        <v>8394</v>
      </c>
      <c r="X242" t="s">
        <v>8394</v>
      </c>
      <c r="Y242" t="s">
        <v>8395</v>
      </c>
    </row>
    <row r="243" spans="1:25" ht="48" x14ac:dyDescent="0.2">
      <c r="A243">
        <v>241</v>
      </c>
      <c r="B243" s="8" t="s">
        <v>243</v>
      </c>
      <c r="C243" s="3" t="s">
        <v>4351</v>
      </c>
      <c r="D243" s="5">
        <v>36400</v>
      </c>
      <c r="E243" s="5">
        <v>41000</v>
      </c>
      <c r="F243" t="s">
        <v>8218</v>
      </c>
      <c r="G243">
        <f t="shared" si="15"/>
        <v>113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  <c r="V243" s="14" t="s">
        <v>8637</v>
      </c>
      <c r="W243" t="s">
        <v>8394</v>
      </c>
      <c r="X243" t="s">
        <v>8394</v>
      </c>
      <c r="Y243" t="s">
        <v>8395</v>
      </c>
    </row>
    <row r="244" spans="1:25" ht="48" x14ac:dyDescent="0.2">
      <c r="A244">
        <v>242</v>
      </c>
      <c r="B244" s="8" t="s">
        <v>244</v>
      </c>
      <c r="C244" s="3" t="s">
        <v>4352</v>
      </c>
      <c r="D244" s="5">
        <v>13000</v>
      </c>
      <c r="E244" s="5">
        <v>14750</v>
      </c>
      <c r="F244" t="s">
        <v>8218</v>
      </c>
      <c r="G244">
        <f t="shared" si="15"/>
        <v>113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  <c r="V244" s="14" t="s">
        <v>8638</v>
      </c>
      <c r="W244" t="s">
        <v>8394</v>
      </c>
      <c r="X244" t="s">
        <v>8394</v>
      </c>
      <c r="Y244" t="s">
        <v>8395</v>
      </c>
    </row>
    <row r="245" spans="1:25" ht="48" x14ac:dyDescent="0.2">
      <c r="A245">
        <v>243</v>
      </c>
      <c r="B245" s="8" t="s">
        <v>245</v>
      </c>
      <c r="C245" s="3" t="s">
        <v>4353</v>
      </c>
      <c r="D245" s="5">
        <v>25000</v>
      </c>
      <c r="E245" s="5">
        <v>25648</v>
      </c>
      <c r="F245" t="s">
        <v>8218</v>
      </c>
      <c r="G245">
        <f t="shared" si="15"/>
        <v>103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  <c r="V245" s="14" t="s">
        <v>8639</v>
      </c>
      <c r="W245" t="s">
        <v>8394</v>
      </c>
      <c r="X245" t="s">
        <v>8394</v>
      </c>
      <c r="Y245" t="s">
        <v>8395</v>
      </c>
    </row>
    <row r="246" spans="1:25" ht="48" x14ac:dyDescent="0.2">
      <c r="A246">
        <v>244</v>
      </c>
      <c r="B246" s="8">
        <v>39756</v>
      </c>
      <c r="C246" s="3" t="s">
        <v>4354</v>
      </c>
      <c r="D246" s="5">
        <v>3500</v>
      </c>
      <c r="E246" s="5">
        <v>3981.5</v>
      </c>
      <c r="F246" t="s">
        <v>8218</v>
      </c>
      <c r="G246">
        <f t="shared" si="15"/>
        <v>114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  <c r="V246" s="14" t="s">
        <v>8640</v>
      </c>
      <c r="W246" t="s">
        <v>8394</v>
      </c>
      <c r="X246" t="s">
        <v>8394</v>
      </c>
      <c r="Y246" t="s">
        <v>8395</v>
      </c>
    </row>
    <row r="247" spans="1:25" ht="48" x14ac:dyDescent="0.2">
      <c r="A247">
        <v>245</v>
      </c>
      <c r="B247" s="8" t="s">
        <v>246</v>
      </c>
      <c r="C247" s="3" t="s">
        <v>4355</v>
      </c>
      <c r="D247" s="5">
        <v>5000</v>
      </c>
      <c r="E247" s="5">
        <v>5186</v>
      </c>
      <c r="F247" t="s">
        <v>8218</v>
      </c>
      <c r="G247">
        <f t="shared" si="15"/>
        <v>104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  <c r="V247" s="14" t="s">
        <v>8641</v>
      </c>
      <c r="W247" t="s">
        <v>8394</v>
      </c>
      <c r="X247" t="s">
        <v>8394</v>
      </c>
      <c r="Y247" t="s">
        <v>8395</v>
      </c>
    </row>
    <row r="248" spans="1:25" ht="48" x14ac:dyDescent="0.2">
      <c r="A248">
        <v>246</v>
      </c>
      <c r="B248" s="8" t="s">
        <v>247</v>
      </c>
      <c r="C248" s="3" t="s">
        <v>4356</v>
      </c>
      <c r="D248" s="5">
        <v>5000</v>
      </c>
      <c r="E248" s="5">
        <v>15273</v>
      </c>
      <c r="F248" t="s">
        <v>8218</v>
      </c>
      <c r="G248">
        <f t="shared" si="15"/>
        <v>305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  <c r="V248" s="14" t="s">
        <v>8642</v>
      </c>
      <c r="W248" t="s">
        <v>8394</v>
      </c>
      <c r="X248" t="s">
        <v>8394</v>
      </c>
      <c r="Y248" t="s">
        <v>8395</v>
      </c>
    </row>
    <row r="249" spans="1:25" ht="64" x14ac:dyDescent="0.2">
      <c r="A249">
        <v>247</v>
      </c>
      <c r="B249" s="8" t="s">
        <v>248</v>
      </c>
      <c r="C249" s="3" t="s">
        <v>4357</v>
      </c>
      <c r="D249" s="5">
        <v>5000</v>
      </c>
      <c r="E249" s="5">
        <v>6705</v>
      </c>
      <c r="F249" t="s">
        <v>8218</v>
      </c>
      <c r="G249">
        <f t="shared" si="15"/>
        <v>134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  <c r="V249" s="14" t="s">
        <v>8643</v>
      </c>
      <c r="W249" t="s">
        <v>8394</v>
      </c>
      <c r="X249" t="s">
        <v>8394</v>
      </c>
      <c r="Y249" t="s">
        <v>8395</v>
      </c>
    </row>
    <row r="250" spans="1:25" ht="48" x14ac:dyDescent="0.2">
      <c r="A250">
        <v>248</v>
      </c>
      <c r="B250" s="8" t="s">
        <v>249</v>
      </c>
      <c r="C250" s="3" t="s">
        <v>4358</v>
      </c>
      <c r="D250" s="5">
        <v>85000</v>
      </c>
      <c r="E250" s="5">
        <v>86133</v>
      </c>
      <c r="F250" t="s">
        <v>8218</v>
      </c>
      <c r="G250">
        <f t="shared" si="15"/>
        <v>101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  <c r="V250" s="14" t="s">
        <v>8644</v>
      </c>
      <c r="W250" t="s">
        <v>8394</v>
      </c>
      <c r="X250" t="s">
        <v>8394</v>
      </c>
      <c r="Y250" t="s">
        <v>8395</v>
      </c>
    </row>
    <row r="251" spans="1:25" ht="48" x14ac:dyDescent="0.2">
      <c r="A251">
        <v>249</v>
      </c>
      <c r="B251" s="8" t="s">
        <v>250</v>
      </c>
      <c r="C251" s="3" t="s">
        <v>4359</v>
      </c>
      <c r="D251" s="5">
        <v>10000</v>
      </c>
      <c r="E251" s="5">
        <v>11292</v>
      </c>
      <c r="F251" t="s">
        <v>8218</v>
      </c>
      <c r="G251">
        <f t="shared" si="15"/>
        <v>113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  <c r="V251" s="14" t="s">
        <v>8645</v>
      </c>
      <c r="W251" t="s">
        <v>8394</v>
      </c>
      <c r="X251" t="s">
        <v>8394</v>
      </c>
      <c r="Y251" t="s">
        <v>8395</v>
      </c>
    </row>
    <row r="252" spans="1:25" ht="48" x14ac:dyDescent="0.2">
      <c r="A252">
        <v>250</v>
      </c>
      <c r="B252" s="8" t="s">
        <v>251</v>
      </c>
      <c r="C252" s="3" t="s">
        <v>4360</v>
      </c>
      <c r="D252" s="5">
        <v>30000</v>
      </c>
      <c r="E252" s="5">
        <v>31675</v>
      </c>
      <c r="F252" t="s">
        <v>8218</v>
      </c>
      <c r="G252">
        <f t="shared" si="15"/>
        <v>106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  <c r="V252" s="14" t="s">
        <v>8646</v>
      </c>
      <c r="W252" t="s">
        <v>8394</v>
      </c>
      <c r="X252" t="s">
        <v>8394</v>
      </c>
      <c r="Y252" t="s">
        <v>8395</v>
      </c>
    </row>
    <row r="253" spans="1:25" ht="48" x14ac:dyDescent="0.2">
      <c r="A253">
        <v>251</v>
      </c>
      <c r="B253" s="8" t="s">
        <v>252</v>
      </c>
      <c r="C253" s="3" t="s">
        <v>4361</v>
      </c>
      <c r="D253" s="5">
        <v>3500</v>
      </c>
      <c r="E253" s="5">
        <v>4395</v>
      </c>
      <c r="F253" t="s">
        <v>8218</v>
      </c>
      <c r="G253">
        <f t="shared" si="15"/>
        <v>126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  <c r="V253" s="14" t="s">
        <v>8647</v>
      </c>
      <c r="W253" t="s">
        <v>8394</v>
      </c>
      <c r="X253" t="s">
        <v>8394</v>
      </c>
      <c r="Y253" t="s">
        <v>8395</v>
      </c>
    </row>
    <row r="254" spans="1:25" ht="48" x14ac:dyDescent="0.2">
      <c r="A254">
        <v>252</v>
      </c>
      <c r="B254" s="8" t="s">
        <v>253</v>
      </c>
      <c r="C254" s="3" t="s">
        <v>4362</v>
      </c>
      <c r="D254" s="5">
        <v>5000</v>
      </c>
      <c r="E254" s="5">
        <v>9228</v>
      </c>
      <c r="F254" t="s">
        <v>8218</v>
      </c>
      <c r="G254">
        <f t="shared" si="15"/>
        <v>185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  <c r="V254" s="14" t="s">
        <v>8648</v>
      </c>
      <c r="W254" t="s">
        <v>8394</v>
      </c>
      <c r="X254" t="s">
        <v>8394</v>
      </c>
      <c r="Y254" t="s">
        <v>8395</v>
      </c>
    </row>
    <row r="255" spans="1:25" ht="48" x14ac:dyDescent="0.2">
      <c r="A255">
        <v>253</v>
      </c>
      <c r="B255" s="8" t="s">
        <v>254</v>
      </c>
      <c r="C255" s="3" t="s">
        <v>4363</v>
      </c>
      <c r="D255" s="5">
        <v>1500</v>
      </c>
      <c r="E255" s="5">
        <v>1511</v>
      </c>
      <c r="F255" t="s">
        <v>8218</v>
      </c>
      <c r="G255">
        <f t="shared" si="15"/>
        <v>101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  <c r="V255" s="14" t="s">
        <v>8649</v>
      </c>
      <c r="W255" t="s">
        <v>8394</v>
      </c>
      <c r="X255" t="s">
        <v>8394</v>
      </c>
      <c r="Y255" t="s">
        <v>8395</v>
      </c>
    </row>
    <row r="256" spans="1:25" ht="48" x14ac:dyDescent="0.2">
      <c r="A256">
        <v>254</v>
      </c>
      <c r="B256" s="8" t="s">
        <v>255</v>
      </c>
      <c r="C256" s="3" t="s">
        <v>4364</v>
      </c>
      <c r="D256" s="5">
        <v>24000</v>
      </c>
      <c r="E256" s="5">
        <v>28067.34</v>
      </c>
      <c r="F256" t="s">
        <v>8218</v>
      </c>
      <c r="G256">
        <f t="shared" si="15"/>
        <v>117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  <c r="V256" s="14" t="s">
        <v>8650</v>
      </c>
      <c r="W256" t="s">
        <v>8394</v>
      </c>
      <c r="X256" t="s">
        <v>8394</v>
      </c>
      <c r="Y256" t="s">
        <v>8395</v>
      </c>
    </row>
    <row r="257" spans="1:25" ht="32" x14ac:dyDescent="0.2">
      <c r="A257">
        <v>255</v>
      </c>
      <c r="B257" s="8" t="s">
        <v>256</v>
      </c>
      <c r="C257" s="3" t="s">
        <v>4365</v>
      </c>
      <c r="D257" s="5">
        <v>8000</v>
      </c>
      <c r="E257" s="5">
        <v>8538.66</v>
      </c>
      <c r="F257" t="s">
        <v>8218</v>
      </c>
      <c r="G257">
        <f t="shared" si="15"/>
        <v>107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  <c r="V257" s="14" t="s">
        <v>8651</v>
      </c>
      <c r="W257" t="s">
        <v>8394</v>
      </c>
      <c r="X257" t="s">
        <v>8394</v>
      </c>
      <c r="Y257" t="s">
        <v>8395</v>
      </c>
    </row>
    <row r="258" spans="1:25" ht="48" x14ac:dyDescent="0.2">
      <c r="A258">
        <v>256</v>
      </c>
      <c r="B258" s="8" t="s">
        <v>257</v>
      </c>
      <c r="C258" s="3" t="s">
        <v>4366</v>
      </c>
      <c r="D258" s="5">
        <v>13000</v>
      </c>
      <c r="E258" s="5">
        <v>18083</v>
      </c>
      <c r="F258" t="s">
        <v>8218</v>
      </c>
      <c r="G258">
        <f t="shared" ref="G258:G321" si="20">ROUND(E258/D258*100,0)</f>
        <v>139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  <c r="V258" s="14" t="s">
        <v>8652</v>
      </c>
      <c r="W258" t="s">
        <v>8394</v>
      </c>
      <c r="X258" t="s">
        <v>8394</v>
      </c>
      <c r="Y258" t="s">
        <v>8395</v>
      </c>
    </row>
    <row r="259" spans="1:25" ht="48" x14ac:dyDescent="0.2">
      <c r="A259">
        <v>257</v>
      </c>
      <c r="B259" s="8" t="s">
        <v>258</v>
      </c>
      <c r="C259" s="3" t="s">
        <v>4367</v>
      </c>
      <c r="D259" s="5">
        <v>35000</v>
      </c>
      <c r="E259" s="5">
        <v>37354.269999999997</v>
      </c>
      <c r="F259" t="s">
        <v>8218</v>
      </c>
      <c r="G259">
        <f t="shared" si="20"/>
        <v>107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>
        <f t="shared" ref="P259:P322" si="21">IFERROR(ROUND(E259/M259,2),0)</f>
        <v>66.7</v>
      </c>
      <c r="Q259" s="10" t="s">
        <v>8308</v>
      </c>
      <c r="R259" t="s">
        <v>8313</v>
      </c>
      <c r="S259" s="14">
        <f t="shared" ref="S259:S322" si="22">(((K259/60)/60)/24)+DATE(1970,1,1)</f>
        <v>42479.626875000002</v>
      </c>
      <c r="T259" s="14">
        <f t="shared" ref="T259:T322" si="23">(((J259/60)/60)/24)+DATE(1970,1,1)</f>
        <v>42509.626875000002</v>
      </c>
      <c r="U259">
        <f t="shared" ref="U259:U322" si="24">YEAR(S259)</f>
        <v>2016</v>
      </c>
      <c r="V259" s="14" t="s">
        <v>8653</v>
      </c>
      <c r="W259" t="s">
        <v>8394</v>
      </c>
      <c r="X259" t="s">
        <v>8394</v>
      </c>
      <c r="Y259" t="s">
        <v>8395</v>
      </c>
    </row>
    <row r="260" spans="1:25" ht="48" x14ac:dyDescent="0.2">
      <c r="A260">
        <v>258</v>
      </c>
      <c r="B260" s="8" t="s">
        <v>259</v>
      </c>
      <c r="C260" s="3" t="s">
        <v>4368</v>
      </c>
      <c r="D260" s="5">
        <v>30000</v>
      </c>
      <c r="E260" s="5">
        <v>57342</v>
      </c>
      <c r="F260" t="s">
        <v>8218</v>
      </c>
      <c r="G260">
        <f t="shared" si="20"/>
        <v>191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  <c r="V260" s="14" t="s">
        <v>8654</v>
      </c>
      <c r="W260" t="s">
        <v>8394</v>
      </c>
      <c r="X260" t="s">
        <v>8394</v>
      </c>
      <c r="Y260" t="s">
        <v>8395</v>
      </c>
    </row>
    <row r="261" spans="1:25" ht="48" x14ac:dyDescent="0.2">
      <c r="A261">
        <v>259</v>
      </c>
      <c r="B261" s="8" t="s">
        <v>260</v>
      </c>
      <c r="C261" s="3" t="s">
        <v>4369</v>
      </c>
      <c r="D261" s="5">
        <v>75000</v>
      </c>
      <c r="E261" s="5">
        <v>98953.42</v>
      </c>
      <c r="F261" t="s">
        <v>8218</v>
      </c>
      <c r="G261">
        <f t="shared" si="20"/>
        <v>132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  <c r="V261" s="14" t="s">
        <v>8655</v>
      </c>
      <c r="W261" t="s">
        <v>8394</v>
      </c>
      <c r="X261" t="s">
        <v>8394</v>
      </c>
      <c r="Y261" t="s">
        <v>8395</v>
      </c>
    </row>
    <row r="262" spans="1:25" ht="32" x14ac:dyDescent="0.2">
      <c r="A262">
        <v>260</v>
      </c>
      <c r="B262" s="8" t="s">
        <v>261</v>
      </c>
      <c r="C262" s="3" t="s">
        <v>4370</v>
      </c>
      <c r="D262" s="5">
        <v>10000</v>
      </c>
      <c r="E262" s="5">
        <v>10640</v>
      </c>
      <c r="F262" t="s">
        <v>8218</v>
      </c>
      <c r="G262">
        <f t="shared" si="20"/>
        <v>106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  <c r="V262" s="14" t="s">
        <v>8656</v>
      </c>
      <c r="W262" t="s">
        <v>8394</v>
      </c>
      <c r="X262" t="s">
        <v>8394</v>
      </c>
      <c r="Y262" t="s">
        <v>8395</v>
      </c>
    </row>
    <row r="263" spans="1:25" ht="32" x14ac:dyDescent="0.2">
      <c r="A263">
        <v>261</v>
      </c>
      <c r="B263" s="8" t="s">
        <v>262</v>
      </c>
      <c r="C263" s="3" t="s">
        <v>4371</v>
      </c>
      <c r="D263" s="5">
        <v>20000</v>
      </c>
      <c r="E263" s="5">
        <v>21480</v>
      </c>
      <c r="F263" t="s">
        <v>8218</v>
      </c>
      <c r="G263">
        <f t="shared" si="20"/>
        <v>107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  <c r="V263" s="14" t="s">
        <v>8657</v>
      </c>
      <c r="W263" t="s">
        <v>8394</v>
      </c>
      <c r="X263" t="s">
        <v>8394</v>
      </c>
      <c r="Y263" t="s">
        <v>8395</v>
      </c>
    </row>
    <row r="264" spans="1:25" ht="32" x14ac:dyDescent="0.2">
      <c r="A264">
        <v>262</v>
      </c>
      <c r="B264" s="8" t="s">
        <v>263</v>
      </c>
      <c r="C264" s="3" t="s">
        <v>4372</v>
      </c>
      <c r="D264" s="5">
        <v>2500</v>
      </c>
      <c r="E264" s="5">
        <v>6000</v>
      </c>
      <c r="F264" t="s">
        <v>8218</v>
      </c>
      <c r="G264">
        <f t="shared" si="20"/>
        <v>240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  <c r="V264" s="14" t="s">
        <v>8658</v>
      </c>
      <c r="W264" t="s">
        <v>8394</v>
      </c>
      <c r="X264" t="s">
        <v>8394</v>
      </c>
      <c r="Y264" t="s">
        <v>8395</v>
      </c>
    </row>
    <row r="265" spans="1:25" ht="64" x14ac:dyDescent="0.2">
      <c r="A265">
        <v>263</v>
      </c>
      <c r="B265" s="8" t="s">
        <v>264</v>
      </c>
      <c r="C265" s="3" t="s">
        <v>4373</v>
      </c>
      <c r="D265" s="5">
        <v>25000</v>
      </c>
      <c r="E265" s="5">
        <v>29520.27</v>
      </c>
      <c r="F265" t="s">
        <v>8218</v>
      </c>
      <c r="G265">
        <f t="shared" si="20"/>
        <v>118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  <c r="V265" s="14" t="s">
        <v>8659</v>
      </c>
      <c r="W265" t="s">
        <v>8394</v>
      </c>
      <c r="X265" t="s">
        <v>8394</v>
      </c>
      <c r="Y265" t="s">
        <v>8395</v>
      </c>
    </row>
    <row r="266" spans="1:25" ht="64" x14ac:dyDescent="0.2">
      <c r="A266">
        <v>264</v>
      </c>
      <c r="B266" s="8" t="s">
        <v>265</v>
      </c>
      <c r="C266" s="3" t="s">
        <v>4374</v>
      </c>
      <c r="D266" s="5">
        <v>5000</v>
      </c>
      <c r="E266" s="5">
        <v>5910</v>
      </c>
      <c r="F266" t="s">
        <v>8218</v>
      </c>
      <c r="G266">
        <f t="shared" si="20"/>
        <v>118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  <c r="V266" s="14" t="s">
        <v>8660</v>
      </c>
      <c r="W266" t="s">
        <v>8394</v>
      </c>
      <c r="X266" t="s">
        <v>8394</v>
      </c>
      <c r="Y266" t="s">
        <v>8395</v>
      </c>
    </row>
    <row r="267" spans="1:25" ht="64" x14ac:dyDescent="0.2">
      <c r="A267">
        <v>265</v>
      </c>
      <c r="B267" s="8" t="s">
        <v>266</v>
      </c>
      <c r="C267" s="3" t="s">
        <v>4375</v>
      </c>
      <c r="D267" s="5">
        <v>5000</v>
      </c>
      <c r="E267" s="5">
        <v>5555</v>
      </c>
      <c r="F267" t="s">
        <v>8218</v>
      </c>
      <c r="G267">
        <f t="shared" si="20"/>
        <v>111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  <c r="V267" s="14" t="s">
        <v>8661</v>
      </c>
      <c r="W267" t="s">
        <v>8394</v>
      </c>
      <c r="X267" t="s">
        <v>8394</v>
      </c>
      <c r="Y267" t="s">
        <v>8395</v>
      </c>
    </row>
    <row r="268" spans="1:25" ht="48" x14ac:dyDescent="0.2">
      <c r="A268">
        <v>266</v>
      </c>
      <c r="B268" s="8" t="s">
        <v>267</v>
      </c>
      <c r="C268" s="3" t="s">
        <v>4376</v>
      </c>
      <c r="D268" s="5">
        <v>1000</v>
      </c>
      <c r="E268" s="5">
        <v>1455</v>
      </c>
      <c r="F268" t="s">
        <v>8218</v>
      </c>
      <c r="G268">
        <f t="shared" si="20"/>
        <v>146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  <c r="V268" s="14" t="s">
        <v>8662</v>
      </c>
      <c r="W268" t="s">
        <v>8394</v>
      </c>
      <c r="X268" t="s">
        <v>8394</v>
      </c>
      <c r="Y268" t="s">
        <v>8395</v>
      </c>
    </row>
    <row r="269" spans="1:25" ht="48" x14ac:dyDescent="0.2">
      <c r="A269">
        <v>267</v>
      </c>
      <c r="B269" s="8" t="s">
        <v>268</v>
      </c>
      <c r="C269" s="3" t="s">
        <v>4377</v>
      </c>
      <c r="D269" s="5">
        <v>9850</v>
      </c>
      <c r="E269" s="5">
        <v>12965.44</v>
      </c>
      <c r="F269" t="s">
        <v>8218</v>
      </c>
      <c r="G269">
        <f t="shared" si="20"/>
        <v>132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  <c r="V269" s="14" t="s">
        <v>8663</v>
      </c>
      <c r="W269" t="s">
        <v>8394</v>
      </c>
      <c r="X269" t="s">
        <v>8394</v>
      </c>
      <c r="Y269" t="s">
        <v>8395</v>
      </c>
    </row>
    <row r="270" spans="1:25" ht="48" x14ac:dyDescent="0.2">
      <c r="A270">
        <v>268</v>
      </c>
      <c r="B270" s="8" t="s">
        <v>269</v>
      </c>
      <c r="C270" s="3" t="s">
        <v>4378</v>
      </c>
      <c r="D270" s="5">
        <v>5000</v>
      </c>
      <c r="E270" s="5">
        <v>5570</v>
      </c>
      <c r="F270" t="s">
        <v>8218</v>
      </c>
      <c r="G270">
        <f t="shared" si="20"/>
        <v>111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  <c r="V270" s="14" t="s">
        <v>8664</v>
      </c>
      <c r="W270" t="s">
        <v>8394</v>
      </c>
      <c r="X270" t="s">
        <v>8394</v>
      </c>
      <c r="Y270" t="s">
        <v>8395</v>
      </c>
    </row>
    <row r="271" spans="1:25" ht="48" x14ac:dyDescent="0.2">
      <c r="A271">
        <v>269</v>
      </c>
      <c r="B271" s="8" t="s">
        <v>270</v>
      </c>
      <c r="C271" s="3" t="s">
        <v>4379</v>
      </c>
      <c r="D271" s="5">
        <v>100000</v>
      </c>
      <c r="E271" s="5">
        <v>147233.76999999999</v>
      </c>
      <c r="F271" t="s">
        <v>8218</v>
      </c>
      <c r="G271">
        <f t="shared" si="20"/>
        <v>147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  <c r="V271" s="14" t="s">
        <v>8665</v>
      </c>
      <c r="W271" t="s">
        <v>8394</v>
      </c>
      <c r="X271" t="s">
        <v>8394</v>
      </c>
      <c r="Y271" t="s">
        <v>8395</v>
      </c>
    </row>
    <row r="272" spans="1:25" ht="48" x14ac:dyDescent="0.2">
      <c r="A272">
        <v>270</v>
      </c>
      <c r="B272" s="8" t="s">
        <v>271</v>
      </c>
      <c r="C272" s="3" t="s">
        <v>4380</v>
      </c>
      <c r="D272" s="5">
        <v>2300</v>
      </c>
      <c r="E272" s="5">
        <v>3510</v>
      </c>
      <c r="F272" t="s">
        <v>8218</v>
      </c>
      <c r="G272">
        <f t="shared" si="20"/>
        <v>153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  <c r="V272" s="14" t="s">
        <v>8666</v>
      </c>
      <c r="W272" t="s">
        <v>8394</v>
      </c>
      <c r="X272" t="s">
        <v>8394</v>
      </c>
      <c r="Y272" t="s">
        <v>8395</v>
      </c>
    </row>
    <row r="273" spans="1:25" ht="48" x14ac:dyDescent="0.2">
      <c r="A273">
        <v>271</v>
      </c>
      <c r="B273" s="8" t="s">
        <v>272</v>
      </c>
      <c r="C273" s="3" t="s">
        <v>4381</v>
      </c>
      <c r="D273" s="5">
        <v>30000</v>
      </c>
      <c r="E273" s="5">
        <v>31404</v>
      </c>
      <c r="F273" t="s">
        <v>8218</v>
      </c>
      <c r="G273">
        <f t="shared" si="20"/>
        <v>105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  <c r="V273" s="14" t="s">
        <v>8667</v>
      </c>
      <c r="W273" t="s">
        <v>8394</v>
      </c>
      <c r="X273" t="s">
        <v>8394</v>
      </c>
      <c r="Y273" t="s">
        <v>8395</v>
      </c>
    </row>
    <row r="274" spans="1:25" ht="48" x14ac:dyDescent="0.2">
      <c r="A274">
        <v>272</v>
      </c>
      <c r="B274" s="8" t="s">
        <v>273</v>
      </c>
      <c r="C274" s="3" t="s">
        <v>4382</v>
      </c>
      <c r="D274" s="5">
        <v>3000</v>
      </c>
      <c r="E274" s="5">
        <v>5323.01</v>
      </c>
      <c r="F274" t="s">
        <v>8218</v>
      </c>
      <c r="G274">
        <f t="shared" si="20"/>
        <v>177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  <c r="V274" s="14" t="s">
        <v>8668</v>
      </c>
      <c r="W274" t="s">
        <v>8394</v>
      </c>
      <c r="X274" t="s">
        <v>8394</v>
      </c>
      <c r="Y274" t="s">
        <v>8395</v>
      </c>
    </row>
    <row r="275" spans="1:25" ht="48" x14ac:dyDescent="0.2">
      <c r="A275">
        <v>273</v>
      </c>
      <c r="B275" s="8" t="s">
        <v>274</v>
      </c>
      <c r="C275" s="3" t="s">
        <v>4383</v>
      </c>
      <c r="D275" s="5">
        <v>5000</v>
      </c>
      <c r="E275" s="5">
        <v>5388.79</v>
      </c>
      <c r="F275" t="s">
        <v>8218</v>
      </c>
      <c r="G275">
        <f t="shared" si="20"/>
        <v>108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  <c r="V275" s="14" t="s">
        <v>8669</v>
      </c>
      <c r="W275" t="s">
        <v>8394</v>
      </c>
      <c r="X275" t="s">
        <v>8394</v>
      </c>
      <c r="Y275" t="s">
        <v>8395</v>
      </c>
    </row>
    <row r="276" spans="1:25" ht="48" x14ac:dyDescent="0.2">
      <c r="A276">
        <v>274</v>
      </c>
      <c r="B276" s="8" t="s">
        <v>275</v>
      </c>
      <c r="C276" s="3" t="s">
        <v>4384</v>
      </c>
      <c r="D276" s="5">
        <v>4000</v>
      </c>
      <c r="E276" s="5">
        <v>6240</v>
      </c>
      <c r="F276" t="s">
        <v>8218</v>
      </c>
      <c r="G276">
        <f t="shared" si="20"/>
        <v>156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  <c r="V276" s="14" t="s">
        <v>8670</v>
      </c>
      <c r="W276" t="s">
        <v>8394</v>
      </c>
      <c r="X276" t="s">
        <v>8394</v>
      </c>
      <c r="Y276" t="s">
        <v>8395</v>
      </c>
    </row>
    <row r="277" spans="1:25" ht="48" x14ac:dyDescent="0.2">
      <c r="A277">
        <v>275</v>
      </c>
      <c r="B277" s="8" t="s">
        <v>276</v>
      </c>
      <c r="C277" s="3" t="s">
        <v>4385</v>
      </c>
      <c r="D277" s="5">
        <v>20000</v>
      </c>
      <c r="E277" s="5">
        <v>21679</v>
      </c>
      <c r="F277" t="s">
        <v>8218</v>
      </c>
      <c r="G277">
        <f t="shared" si="20"/>
        <v>108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  <c r="V277" s="14" t="s">
        <v>8671</v>
      </c>
      <c r="W277" t="s">
        <v>8394</v>
      </c>
      <c r="X277" t="s">
        <v>8394</v>
      </c>
      <c r="Y277" t="s">
        <v>8395</v>
      </c>
    </row>
    <row r="278" spans="1:25" ht="48" x14ac:dyDescent="0.2">
      <c r="A278">
        <v>276</v>
      </c>
      <c r="B278" s="8" t="s">
        <v>277</v>
      </c>
      <c r="C278" s="3" t="s">
        <v>4386</v>
      </c>
      <c r="D278" s="5">
        <v>4000</v>
      </c>
      <c r="E278" s="5">
        <v>5904</v>
      </c>
      <c r="F278" t="s">
        <v>8218</v>
      </c>
      <c r="G278">
        <f t="shared" si="20"/>
        <v>148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  <c r="V278" s="14" t="s">
        <v>8672</v>
      </c>
      <c r="W278" t="s">
        <v>8394</v>
      </c>
      <c r="X278" t="s">
        <v>8394</v>
      </c>
      <c r="Y278" t="s">
        <v>8395</v>
      </c>
    </row>
    <row r="279" spans="1:25" ht="48" x14ac:dyDescent="0.2">
      <c r="A279">
        <v>277</v>
      </c>
      <c r="B279" s="8" t="s">
        <v>278</v>
      </c>
      <c r="C279" s="3" t="s">
        <v>4387</v>
      </c>
      <c r="D279" s="5">
        <v>65000</v>
      </c>
      <c r="E279" s="5">
        <v>71748</v>
      </c>
      <c r="F279" t="s">
        <v>8218</v>
      </c>
      <c r="G279">
        <f t="shared" si="20"/>
        <v>110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  <c r="V279" s="14" t="s">
        <v>8673</v>
      </c>
      <c r="W279" t="s">
        <v>8394</v>
      </c>
      <c r="X279" t="s">
        <v>8394</v>
      </c>
      <c r="Y279" t="s">
        <v>8395</v>
      </c>
    </row>
    <row r="280" spans="1:25" ht="32" x14ac:dyDescent="0.2">
      <c r="A280">
        <v>278</v>
      </c>
      <c r="B280" s="8" t="s">
        <v>279</v>
      </c>
      <c r="C280" s="3" t="s">
        <v>4388</v>
      </c>
      <c r="D280" s="5">
        <v>27000</v>
      </c>
      <c r="E280" s="5">
        <v>40594</v>
      </c>
      <c r="F280" t="s">
        <v>8218</v>
      </c>
      <c r="G280">
        <f t="shared" si="20"/>
        <v>150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  <c r="V280" s="14" t="s">
        <v>8674</v>
      </c>
      <c r="W280" t="s">
        <v>8394</v>
      </c>
      <c r="X280" t="s">
        <v>8394</v>
      </c>
      <c r="Y280" t="s">
        <v>8395</v>
      </c>
    </row>
    <row r="281" spans="1:25" ht="48" x14ac:dyDescent="0.2">
      <c r="A281">
        <v>279</v>
      </c>
      <c r="B281" s="8" t="s">
        <v>280</v>
      </c>
      <c r="C281" s="3" t="s">
        <v>4389</v>
      </c>
      <c r="D281" s="5">
        <v>17000</v>
      </c>
      <c r="E281" s="5">
        <v>26744.11</v>
      </c>
      <c r="F281" t="s">
        <v>8218</v>
      </c>
      <c r="G281">
        <f t="shared" si="20"/>
        <v>157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  <c r="V281" s="14" t="s">
        <v>8675</v>
      </c>
      <c r="W281" t="s">
        <v>8394</v>
      </c>
      <c r="X281" t="s">
        <v>8394</v>
      </c>
      <c r="Y281" t="s">
        <v>8395</v>
      </c>
    </row>
    <row r="282" spans="1:25" ht="48" x14ac:dyDescent="0.2">
      <c r="A282">
        <v>280</v>
      </c>
      <c r="B282" s="8" t="s">
        <v>281</v>
      </c>
      <c r="C282" s="3" t="s">
        <v>4390</v>
      </c>
      <c r="D282" s="5">
        <v>75000</v>
      </c>
      <c r="E282" s="5">
        <v>117108</v>
      </c>
      <c r="F282" t="s">
        <v>8218</v>
      </c>
      <c r="G282">
        <f t="shared" si="20"/>
        <v>156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  <c r="V282" s="14" t="s">
        <v>8676</v>
      </c>
      <c r="W282" t="s">
        <v>8394</v>
      </c>
      <c r="X282" t="s">
        <v>8394</v>
      </c>
      <c r="Y282" t="s">
        <v>8395</v>
      </c>
    </row>
    <row r="283" spans="1:25" ht="48" x14ac:dyDescent="0.2">
      <c r="A283">
        <v>281</v>
      </c>
      <c r="B283" s="8" t="s">
        <v>282</v>
      </c>
      <c r="C283" s="3" t="s">
        <v>4391</v>
      </c>
      <c r="D283" s="5">
        <v>5500</v>
      </c>
      <c r="E283" s="5">
        <v>6632.32</v>
      </c>
      <c r="F283" t="s">
        <v>8218</v>
      </c>
      <c r="G283">
        <f t="shared" si="20"/>
        <v>121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  <c r="V283" s="14" t="s">
        <v>8677</v>
      </c>
      <c r="W283" t="s">
        <v>8394</v>
      </c>
      <c r="X283" t="s">
        <v>8394</v>
      </c>
      <c r="Y283" t="s">
        <v>8395</v>
      </c>
    </row>
    <row r="284" spans="1:25" ht="48" x14ac:dyDescent="0.2">
      <c r="A284">
        <v>282</v>
      </c>
      <c r="B284" s="8" t="s">
        <v>283</v>
      </c>
      <c r="C284" s="3" t="s">
        <v>4392</v>
      </c>
      <c r="D284" s="5">
        <v>45000</v>
      </c>
      <c r="E284" s="5">
        <v>45535</v>
      </c>
      <c r="F284" t="s">
        <v>8218</v>
      </c>
      <c r="G284">
        <f t="shared" si="20"/>
        <v>101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  <c r="V284" s="14" t="s">
        <v>8678</v>
      </c>
      <c r="W284" t="s">
        <v>8394</v>
      </c>
      <c r="X284" t="s">
        <v>8394</v>
      </c>
      <c r="Y284" t="s">
        <v>8395</v>
      </c>
    </row>
    <row r="285" spans="1:25" ht="32" x14ac:dyDescent="0.2">
      <c r="A285">
        <v>283</v>
      </c>
      <c r="B285" s="8" t="s">
        <v>284</v>
      </c>
      <c r="C285" s="3" t="s">
        <v>4393</v>
      </c>
      <c r="D285" s="5">
        <v>18000</v>
      </c>
      <c r="E285" s="5">
        <v>20569.05</v>
      </c>
      <c r="F285" t="s">
        <v>8218</v>
      </c>
      <c r="G285">
        <f t="shared" si="20"/>
        <v>114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  <c r="V285" s="14" t="s">
        <v>8679</v>
      </c>
      <c r="W285" t="s">
        <v>8394</v>
      </c>
      <c r="X285" t="s">
        <v>8394</v>
      </c>
      <c r="Y285" t="s">
        <v>8395</v>
      </c>
    </row>
    <row r="286" spans="1:25" ht="48" x14ac:dyDescent="0.2">
      <c r="A286">
        <v>284</v>
      </c>
      <c r="B286" s="8" t="s">
        <v>285</v>
      </c>
      <c r="C286" s="3" t="s">
        <v>4394</v>
      </c>
      <c r="D286" s="5">
        <v>40000</v>
      </c>
      <c r="E286" s="5">
        <v>41850.46</v>
      </c>
      <c r="F286" t="s">
        <v>8218</v>
      </c>
      <c r="G286">
        <f t="shared" si="20"/>
        <v>105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  <c r="V286" s="14" t="s">
        <v>8680</v>
      </c>
      <c r="W286" t="s">
        <v>8394</v>
      </c>
      <c r="X286" t="s">
        <v>8394</v>
      </c>
      <c r="Y286" t="s">
        <v>8395</v>
      </c>
    </row>
    <row r="287" spans="1:25" ht="48" x14ac:dyDescent="0.2">
      <c r="A287">
        <v>285</v>
      </c>
      <c r="B287" s="8" t="s">
        <v>286</v>
      </c>
      <c r="C287" s="3" t="s">
        <v>4395</v>
      </c>
      <c r="D287" s="5">
        <v>14000</v>
      </c>
      <c r="E287" s="5">
        <v>32035.51</v>
      </c>
      <c r="F287" t="s">
        <v>8218</v>
      </c>
      <c r="G287">
        <f t="shared" si="20"/>
        <v>229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  <c r="V287" s="14" t="s">
        <v>8681</v>
      </c>
      <c r="W287" t="s">
        <v>8394</v>
      </c>
      <c r="X287" t="s">
        <v>8394</v>
      </c>
      <c r="Y287" t="s">
        <v>8395</v>
      </c>
    </row>
    <row r="288" spans="1:25" ht="48" x14ac:dyDescent="0.2">
      <c r="A288">
        <v>286</v>
      </c>
      <c r="B288" s="8" t="s">
        <v>287</v>
      </c>
      <c r="C288" s="3" t="s">
        <v>4396</v>
      </c>
      <c r="D288" s="5">
        <v>15000</v>
      </c>
      <c r="E288" s="5">
        <v>16373</v>
      </c>
      <c r="F288" t="s">
        <v>8218</v>
      </c>
      <c r="G288">
        <f t="shared" si="20"/>
        <v>109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  <c r="V288" s="14" t="s">
        <v>8682</v>
      </c>
      <c r="W288" t="s">
        <v>8394</v>
      </c>
      <c r="X288" t="s">
        <v>8394</v>
      </c>
      <c r="Y288" t="s">
        <v>8395</v>
      </c>
    </row>
    <row r="289" spans="1:25" ht="32" x14ac:dyDescent="0.2">
      <c r="A289">
        <v>287</v>
      </c>
      <c r="B289" s="8" t="s">
        <v>288</v>
      </c>
      <c r="C289" s="3" t="s">
        <v>4397</v>
      </c>
      <c r="D289" s="5">
        <v>15000</v>
      </c>
      <c r="E289" s="5">
        <v>26445</v>
      </c>
      <c r="F289" t="s">
        <v>8218</v>
      </c>
      <c r="G289">
        <f t="shared" si="20"/>
        <v>176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  <c r="V289" s="14" t="s">
        <v>8683</v>
      </c>
      <c r="W289" t="s">
        <v>8394</v>
      </c>
      <c r="X289" t="s">
        <v>8394</v>
      </c>
      <c r="Y289" t="s">
        <v>8395</v>
      </c>
    </row>
    <row r="290" spans="1:25" ht="48" x14ac:dyDescent="0.2">
      <c r="A290">
        <v>288</v>
      </c>
      <c r="B290" s="8" t="s">
        <v>289</v>
      </c>
      <c r="C290" s="3" t="s">
        <v>4398</v>
      </c>
      <c r="D290" s="5">
        <v>50000</v>
      </c>
      <c r="E290" s="5">
        <v>51605.31</v>
      </c>
      <c r="F290" t="s">
        <v>8218</v>
      </c>
      <c r="G290">
        <f t="shared" si="20"/>
        <v>103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  <c r="V290" s="14" t="s">
        <v>8684</v>
      </c>
      <c r="W290" t="s">
        <v>8394</v>
      </c>
      <c r="X290" t="s">
        <v>8394</v>
      </c>
      <c r="Y290" t="s">
        <v>8395</v>
      </c>
    </row>
    <row r="291" spans="1:25" ht="48" x14ac:dyDescent="0.2">
      <c r="A291">
        <v>289</v>
      </c>
      <c r="B291" s="8" t="s">
        <v>290</v>
      </c>
      <c r="C291" s="3" t="s">
        <v>4399</v>
      </c>
      <c r="D291" s="5">
        <v>15000</v>
      </c>
      <c r="E291" s="5">
        <v>15723</v>
      </c>
      <c r="F291" t="s">
        <v>8218</v>
      </c>
      <c r="G291">
        <f t="shared" si="20"/>
        <v>105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  <c r="V291" s="14" t="s">
        <v>8685</v>
      </c>
      <c r="W291" t="s">
        <v>8394</v>
      </c>
      <c r="X291" t="s">
        <v>8394</v>
      </c>
      <c r="Y291" t="s">
        <v>8395</v>
      </c>
    </row>
    <row r="292" spans="1:25" ht="32" x14ac:dyDescent="0.2">
      <c r="A292">
        <v>290</v>
      </c>
      <c r="B292" s="8" t="s">
        <v>291</v>
      </c>
      <c r="C292" s="3" t="s">
        <v>4400</v>
      </c>
      <c r="D292" s="5">
        <v>4500</v>
      </c>
      <c r="E292" s="5">
        <v>4800.8</v>
      </c>
      <c r="F292" t="s">
        <v>8218</v>
      </c>
      <c r="G292">
        <f t="shared" si="20"/>
        <v>107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  <c r="V292" s="14" t="s">
        <v>8686</v>
      </c>
      <c r="W292" t="s">
        <v>8394</v>
      </c>
      <c r="X292" t="s">
        <v>8394</v>
      </c>
      <c r="Y292" t="s">
        <v>8395</v>
      </c>
    </row>
    <row r="293" spans="1:25" ht="48" x14ac:dyDescent="0.2">
      <c r="A293">
        <v>291</v>
      </c>
      <c r="B293" s="8" t="s">
        <v>292</v>
      </c>
      <c r="C293" s="3" t="s">
        <v>4401</v>
      </c>
      <c r="D293" s="5">
        <v>5000</v>
      </c>
      <c r="E293" s="5">
        <v>6001</v>
      </c>
      <c r="F293" t="s">
        <v>8218</v>
      </c>
      <c r="G293">
        <f t="shared" si="20"/>
        <v>120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  <c r="V293" s="14" t="s">
        <v>8687</v>
      </c>
      <c r="W293" t="s">
        <v>8394</v>
      </c>
      <c r="X293" t="s">
        <v>8394</v>
      </c>
      <c r="Y293" t="s">
        <v>8395</v>
      </c>
    </row>
    <row r="294" spans="1:25" ht="48" x14ac:dyDescent="0.2">
      <c r="A294">
        <v>292</v>
      </c>
      <c r="B294" s="8" t="s">
        <v>293</v>
      </c>
      <c r="C294" s="3" t="s">
        <v>4402</v>
      </c>
      <c r="D294" s="5">
        <v>75000</v>
      </c>
      <c r="E294" s="5">
        <v>76130.2</v>
      </c>
      <c r="F294" t="s">
        <v>8218</v>
      </c>
      <c r="G294">
        <f t="shared" si="20"/>
        <v>102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  <c r="V294" s="14" t="s">
        <v>8688</v>
      </c>
      <c r="W294" t="s">
        <v>8394</v>
      </c>
      <c r="X294" t="s">
        <v>8394</v>
      </c>
      <c r="Y294" t="s">
        <v>8395</v>
      </c>
    </row>
    <row r="295" spans="1:25" ht="48" x14ac:dyDescent="0.2">
      <c r="A295">
        <v>293</v>
      </c>
      <c r="B295" s="8" t="s">
        <v>294</v>
      </c>
      <c r="C295" s="3" t="s">
        <v>4403</v>
      </c>
      <c r="D295" s="5">
        <v>26000</v>
      </c>
      <c r="E295" s="5">
        <v>26360</v>
      </c>
      <c r="F295" t="s">
        <v>8218</v>
      </c>
      <c r="G295">
        <f t="shared" si="20"/>
        <v>101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  <c r="V295" s="14" t="s">
        <v>8689</v>
      </c>
      <c r="W295" t="s">
        <v>8394</v>
      </c>
      <c r="X295" t="s">
        <v>8394</v>
      </c>
      <c r="Y295" t="s">
        <v>8395</v>
      </c>
    </row>
    <row r="296" spans="1:25" ht="48" x14ac:dyDescent="0.2">
      <c r="A296">
        <v>294</v>
      </c>
      <c r="B296" s="8" t="s">
        <v>295</v>
      </c>
      <c r="C296" s="3" t="s">
        <v>4404</v>
      </c>
      <c r="D296" s="5">
        <v>5000</v>
      </c>
      <c r="E296" s="5">
        <v>5000</v>
      </c>
      <c r="F296" t="s">
        <v>8218</v>
      </c>
      <c r="G296">
        <f t="shared" si="20"/>
        <v>100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  <c r="V296" s="14" t="s">
        <v>8690</v>
      </c>
      <c r="W296" t="s">
        <v>8394</v>
      </c>
      <c r="X296" t="s">
        <v>8394</v>
      </c>
      <c r="Y296" t="s">
        <v>8395</v>
      </c>
    </row>
    <row r="297" spans="1:25" ht="48" x14ac:dyDescent="0.2">
      <c r="A297">
        <v>295</v>
      </c>
      <c r="B297" s="8" t="s">
        <v>296</v>
      </c>
      <c r="C297" s="3" t="s">
        <v>4405</v>
      </c>
      <c r="D297" s="5">
        <v>50000</v>
      </c>
      <c r="E297" s="5">
        <v>66554.559999999998</v>
      </c>
      <c r="F297" t="s">
        <v>8218</v>
      </c>
      <c r="G297">
        <f t="shared" si="20"/>
        <v>133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  <c r="V297" s="14" t="s">
        <v>8691</v>
      </c>
      <c r="W297" t="s">
        <v>8394</v>
      </c>
      <c r="X297" t="s">
        <v>8394</v>
      </c>
      <c r="Y297" t="s">
        <v>8395</v>
      </c>
    </row>
    <row r="298" spans="1:25" ht="48" x14ac:dyDescent="0.2">
      <c r="A298">
        <v>296</v>
      </c>
      <c r="B298" s="8" t="s">
        <v>297</v>
      </c>
      <c r="C298" s="3" t="s">
        <v>4406</v>
      </c>
      <c r="D298" s="5">
        <v>25000</v>
      </c>
      <c r="E298" s="5">
        <v>29681.55</v>
      </c>
      <c r="F298" t="s">
        <v>8218</v>
      </c>
      <c r="G298">
        <f t="shared" si="20"/>
        <v>119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  <c r="V298" s="14" t="s">
        <v>8692</v>
      </c>
      <c r="W298" t="s">
        <v>8394</v>
      </c>
      <c r="X298" t="s">
        <v>8394</v>
      </c>
      <c r="Y298" t="s">
        <v>8395</v>
      </c>
    </row>
    <row r="299" spans="1:25" ht="48" x14ac:dyDescent="0.2">
      <c r="A299">
        <v>297</v>
      </c>
      <c r="B299" s="8" t="s">
        <v>298</v>
      </c>
      <c r="C299" s="3" t="s">
        <v>4407</v>
      </c>
      <c r="D299" s="5">
        <v>20000</v>
      </c>
      <c r="E299" s="5">
        <v>20128</v>
      </c>
      <c r="F299" t="s">
        <v>8218</v>
      </c>
      <c r="G299">
        <f t="shared" si="20"/>
        <v>101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  <c r="V299" s="14" t="s">
        <v>8693</v>
      </c>
      <c r="W299" t="s">
        <v>8394</v>
      </c>
      <c r="X299" t="s">
        <v>8394</v>
      </c>
      <c r="Y299" t="s">
        <v>8395</v>
      </c>
    </row>
    <row r="300" spans="1:25" ht="32" x14ac:dyDescent="0.2">
      <c r="A300">
        <v>298</v>
      </c>
      <c r="B300" s="8" t="s">
        <v>299</v>
      </c>
      <c r="C300" s="3" t="s">
        <v>4408</v>
      </c>
      <c r="D300" s="5">
        <v>126000</v>
      </c>
      <c r="E300" s="5">
        <v>137254.84</v>
      </c>
      <c r="F300" t="s">
        <v>8218</v>
      </c>
      <c r="G300">
        <f t="shared" si="20"/>
        <v>109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  <c r="V300" s="14" t="s">
        <v>8694</v>
      </c>
      <c r="W300" t="s">
        <v>8394</v>
      </c>
      <c r="X300" t="s">
        <v>8394</v>
      </c>
      <c r="Y300" t="s">
        <v>8395</v>
      </c>
    </row>
    <row r="301" spans="1:25" ht="48" x14ac:dyDescent="0.2">
      <c r="A301">
        <v>299</v>
      </c>
      <c r="B301" s="8" t="s">
        <v>300</v>
      </c>
      <c r="C301" s="3" t="s">
        <v>4409</v>
      </c>
      <c r="D301" s="5">
        <v>10000</v>
      </c>
      <c r="E301" s="5">
        <v>17895.25</v>
      </c>
      <c r="F301" t="s">
        <v>8218</v>
      </c>
      <c r="G301">
        <f t="shared" si="20"/>
        <v>179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  <c r="V301" s="14" t="s">
        <v>8695</v>
      </c>
      <c r="W301" t="s">
        <v>8394</v>
      </c>
      <c r="X301" t="s">
        <v>8394</v>
      </c>
      <c r="Y301" t="s">
        <v>8395</v>
      </c>
    </row>
    <row r="302" spans="1:25" ht="48" x14ac:dyDescent="0.2">
      <c r="A302">
        <v>300</v>
      </c>
      <c r="B302" s="8" t="s">
        <v>301</v>
      </c>
      <c r="C302" s="3" t="s">
        <v>4410</v>
      </c>
      <c r="D302" s="5">
        <v>25000</v>
      </c>
      <c r="E302" s="5">
        <v>25430.66</v>
      </c>
      <c r="F302" t="s">
        <v>8218</v>
      </c>
      <c r="G302">
        <f t="shared" si="20"/>
        <v>102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  <c r="V302" s="14" t="s">
        <v>8696</v>
      </c>
      <c r="W302" t="s">
        <v>8394</v>
      </c>
      <c r="X302" t="s">
        <v>8394</v>
      </c>
      <c r="Y302" t="s">
        <v>8395</v>
      </c>
    </row>
    <row r="303" spans="1:25" ht="48" x14ac:dyDescent="0.2">
      <c r="A303">
        <v>301</v>
      </c>
      <c r="B303" s="8" t="s">
        <v>302</v>
      </c>
      <c r="C303" s="3" t="s">
        <v>4411</v>
      </c>
      <c r="D303" s="5">
        <v>13000</v>
      </c>
      <c r="E303" s="5">
        <v>15435.55</v>
      </c>
      <c r="F303" t="s">
        <v>8218</v>
      </c>
      <c r="G303">
        <f t="shared" si="20"/>
        <v>119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  <c r="V303" s="14" t="s">
        <v>8697</v>
      </c>
      <c r="W303" t="s">
        <v>8394</v>
      </c>
      <c r="X303" t="s">
        <v>8394</v>
      </c>
      <c r="Y303" t="s">
        <v>8395</v>
      </c>
    </row>
    <row r="304" spans="1:25" ht="64" x14ac:dyDescent="0.2">
      <c r="A304">
        <v>302</v>
      </c>
      <c r="B304" s="8" t="s">
        <v>303</v>
      </c>
      <c r="C304" s="3" t="s">
        <v>4412</v>
      </c>
      <c r="D304" s="5">
        <v>10000</v>
      </c>
      <c r="E304" s="5">
        <v>10046</v>
      </c>
      <c r="F304" t="s">
        <v>8218</v>
      </c>
      <c r="G304">
        <f t="shared" si="20"/>
        <v>100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  <c r="V304" s="14" t="s">
        <v>8698</v>
      </c>
      <c r="W304" t="s">
        <v>8394</v>
      </c>
      <c r="X304" t="s">
        <v>8394</v>
      </c>
      <c r="Y304" t="s">
        <v>8395</v>
      </c>
    </row>
    <row r="305" spans="1:25" ht="48" x14ac:dyDescent="0.2">
      <c r="A305">
        <v>303</v>
      </c>
      <c r="B305" s="8" t="s">
        <v>304</v>
      </c>
      <c r="C305" s="3" t="s">
        <v>4413</v>
      </c>
      <c r="D305" s="5">
        <v>3000</v>
      </c>
      <c r="E305" s="5">
        <v>4124</v>
      </c>
      <c r="F305" t="s">
        <v>8218</v>
      </c>
      <c r="G305">
        <f t="shared" si="20"/>
        <v>137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  <c r="V305" s="14" t="s">
        <v>8699</v>
      </c>
      <c r="W305" t="s">
        <v>8394</v>
      </c>
      <c r="X305" t="s">
        <v>8394</v>
      </c>
      <c r="Y305" t="s">
        <v>8395</v>
      </c>
    </row>
    <row r="306" spans="1:25" ht="32" x14ac:dyDescent="0.2">
      <c r="A306">
        <v>304</v>
      </c>
      <c r="B306" s="8" t="s">
        <v>305</v>
      </c>
      <c r="C306" s="3" t="s">
        <v>4414</v>
      </c>
      <c r="D306" s="5">
        <v>3400</v>
      </c>
      <c r="E306" s="5">
        <v>7876</v>
      </c>
      <c r="F306" t="s">
        <v>8218</v>
      </c>
      <c r="G306">
        <f t="shared" si="20"/>
        <v>232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  <c r="V306" s="14" t="s">
        <v>8700</v>
      </c>
      <c r="W306" t="s">
        <v>8394</v>
      </c>
      <c r="X306" t="s">
        <v>8394</v>
      </c>
      <c r="Y306" t="s">
        <v>8395</v>
      </c>
    </row>
    <row r="307" spans="1:25" ht="32" x14ac:dyDescent="0.2">
      <c r="A307">
        <v>305</v>
      </c>
      <c r="B307" s="8" t="s">
        <v>306</v>
      </c>
      <c r="C307" s="3" t="s">
        <v>4415</v>
      </c>
      <c r="D307" s="5">
        <v>7500</v>
      </c>
      <c r="E307" s="5">
        <v>9775</v>
      </c>
      <c r="F307" t="s">
        <v>8218</v>
      </c>
      <c r="G307">
        <f t="shared" si="20"/>
        <v>130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  <c r="V307" s="14" t="s">
        <v>8701</v>
      </c>
      <c r="W307" t="s">
        <v>8394</v>
      </c>
      <c r="X307" t="s">
        <v>8394</v>
      </c>
      <c r="Y307" t="s">
        <v>8395</v>
      </c>
    </row>
    <row r="308" spans="1:25" ht="32" x14ac:dyDescent="0.2">
      <c r="A308">
        <v>306</v>
      </c>
      <c r="B308" s="8" t="s">
        <v>307</v>
      </c>
      <c r="C308" s="3" t="s">
        <v>4416</v>
      </c>
      <c r="D308" s="5">
        <v>1000</v>
      </c>
      <c r="E308" s="5">
        <v>2929</v>
      </c>
      <c r="F308" t="s">
        <v>8218</v>
      </c>
      <c r="G308">
        <f t="shared" si="20"/>
        <v>293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  <c r="V308" s="14" t="s">
        <v>8702</v>
      </c>
      <c r="W308" t="s">
        <v>8394</v>
      </c>
      <c r="X308" t="s">
        <v>8394</v>
      </c>
      <c r="Y308" t="s">
        <v>8395</v>
      </c>
    </row>
    <row r="309" spans="1:25" ht="16" x14ac:dyDescent="0.2">
      <c r="A309">
        <v>307</v>
      </c>
      <c r="B309" s="8" t="s">
        <v>308</v>
      </c>
      <c r="C309" s="3" t="s">
        <v>4417</v>
      </c>
      <c r="D309" s="5">
        <v>22000</v>
      </c>
      <c r="E309" s="5">
        <v>24490</v>
      </c>
      <c r="F309" t="s">
        <v>8218</v>
      </c>
      <c r="G309">
        <f t="shared" si="20"/>
        <v>111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  <c r="V309" s="14" t="s">
        <v>8703</v>
      </c>
      <c r="W309" t="s">
        <v>8394</v>
      </c>
      <c r="X309" t="s">
        <v>8394</v>
      </c>
      <c r="Y309" t="s">
        <v>8395</v>
      </c>
    </row>
    <row r="310" spans="1:25" ht="48" x14ac:dyDescent="0.2">
      <c r="A310">
        <v>308</v>
      </c>
      <c r="B310" s="8" t="s">
        <v>309</v>
      </c>
      <c r="C310" s="3" t="s">
        <v>4418</v>
      </c>
      <c r="D310" s="5">
        <v>12000</v>
      </c>
      <c r="E310" s="5">
        <v>12668</v>
      </c>
      <c r="F310" t="s">
        <v>8218</v>
      </c>
      <c r="G310">
        <f t="shared" si="20"/>
        <v>106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  <c r="V310" s="14" t="s">
        <v>8704</v>
      </c>
      <c r="W310" t="s">
        <v>8394</v>
      </c>
      <c r="X310" t="s">
        <v>8394</v>
      </c>
      <c r="Y310" t="s">
        <v>8395</v>
      </c>
    </row>
    <row r="311" spans="1:25" ht="48" x14ac:dyDescent="0.2">
      <c r="A311">
        <v>309</v>
      </c>
      <c r="B311" s="8" t="s">
        <v>310</v>
      </c>
      <c r="C311" s="3" t="s">
        <v>4419</v>
      </c>
      <c r="D311" s="5">
        <v>18000</v>
      </c>
      <c r="E311" s="5">
        <v>21410</v>
      </c>
      <c r="F311" t="s">
        <v>8218</v>
      </c>
      <c r="G311">
        <f t="shared" si="20"/>
        <v>119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  <c r="V311" s="14" t="s">
        <v>8705</v>
      </c>
      <c r="W311" t="s">
        <v>8394</v>
      </c>
      <c r="X311" t="s">
        <v>8394</v>
      </c>
      <c r="Y311" t="s">
        <v>8395</v>
      </c>
    </row>
    <row r="312" spans="1:25" ht="48" x14ac:dyDescent="0.2">
      <c r="A312">
        <v>310</v>
      </c>
      <c r="B312" s="8" t="s">
        <v>311</v>
      </c>
      <c r="C312" s="3" t="s">
        <v>4420</v>
      </c>
      <c r="D312" s="5">
        <v>1000</v>
      </c>
      <c r="E312" s="5">
        <v>1041.29</v>
      </c>
      <c r="F312" t="s">
        <v>8218</v>
      </c>
      <c r="G312">
        <f t="shared" si="20"/>
        <v>104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  <c r="V312" s="14" t="s">
        <v>8706</v>
      </c>
      <c r="W312" t="s">
        <v>8394</v>
      </c>
      <c r="X312" t="s">
        <v>8394</v>
      </c>
      <c r="Y312" t="s">
        <v>8395</v>
      </c>
    </row>
    <row r="313" spans="1:25" ht="48" x14ac:dyDescent="0.2">
      <c r="A313">
        <v>311</v>
      </c>
      <c r="B313" s="8" t="s">
        <v>312</v>
      </c>
      <c r="C313" s="3" t="s">
        <v>4421</v>
      </c>
      <c r="D313" s="5">
        <v>20000</v>
      </c>
      <c r="E313" s="5">
        <v>20820.330000000002</v>
      </c>
      <c r="F313" t="s">
        <v>8218</v>
      </c>
      <c r="G313">
        <f t="shared" si="20"/>
        <v>104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  <c r="V313" s="14" t="s">
        <v>8707</v>
      </c>
      <c r="W313" t="s">
        <v>8394</v>
      </c>
      <c r="X313" t="s">
        <v>8394</v>
      </c>
      <c r="Y313" t="s">
        <v>8395</v>
      </c>
    </row>
    <row r="314" spans="1:25" ht="48" x14ac:dyDescent="0.2">
      <c r="A314">
        <v>312</v>
      </c>
      <c r="B314" s="8" t="s">
        <v>313</v>
      </c>
      <c r="C314" s="3" t="s">
        <v>4422</v>
      </c>
      <c r="D314" s="5">
        <v>8000</v>
      </c>
      <c r="E314" s="5">
        <v>8950</v>
      </c>
      <c r="F314" t="s">
        <v>8218</v>
      </c>
      <c r="G314">
        <f t="shared" si="20"/>
        <v>112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  <c r="V314" s="14" t="s">
        <v>8708</v>
      </c>
      <c r="W314" t="s">
        <v>8394</v>
      </c>
      <c r="X314" t="s">
        <v>8394</v>
      </c>
      <c r="Y314" t="s">
        <v>8395</v>
      </c>
    </row>
    <row r="315" spans="1:25" ht="48" x14ac:dyDescent="0.2">
      <c r="A315">
        <v>313</v>
      </c>
      <c r="B315" s="8" t="s">
        <v>314</v>
      </c>
      <c r="C315" s="3" t="s">
        <v>4423</v>
      </c>
      <c r="D315" s="5">
        <v>17000</v>
      </c>
      <c r="E315" s="5">
        <v>17805</v>
      </c>
      <c r="F315" t="s">
        <v>8218</v>
      </c>
      <c r="G315">
        <f t="shared" si="20"/>
        <v>105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  <c r="V315" s="14" t="s">
        <v>8709</v>
      </c>
      <c r="W315" t="s">
        <v>8394</v>
      </c>
      <c r="X315" t="s">
        <v>8394</v>
      </c>
      <c r="Y315" t="s">
        <v>8395</v>
      </c>
    </row>
    <row r="316" spans="1:25" ht="48" x14ac:dyDescent="0.2">
      <c r="A316">
        <v>314</v>
      </c>
      <c r="B316" s="8" t="s">
        <v>315</v>
      </c>
      <c r="C316" s="3" t="s">
        <v>4424</v>
      </c>
      <c r="D316" s="5">
        <v>1000</v>
      </c>
      <c r="E316" s="5">
        <v>3851.5</v>
      </c>
      <c r="F316" t="s">
        <v>8218</v>
      </c>
      <c r="G316">
        <f t="shared" si="20"/>
        <v>385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  <c r="V316" s="14" t="s">
        <v>8710</v>
      </c>
      <c r="W316" t="s">
        <v>8394</v>
      </c>
      <c r="X316" t="s">
        <v>8394</v>
      </c>
      <c r="Y316" t="s">
        <v>8395</v>
      </c>
    </row>
    <row r="317" spans="1:25" ht="48" x14ac:dyDescent="0.2">
      <c r="A317">
        <v>315</v>
      </c>
      <c r="B317" s="8" t="s">
        <v>316</v>
      </c>
      <c r="C317" s="3" t="s">
        <v>4425</v>
      </c>
      <c r="D317" s="5">
        <v>25000</v>
      </c>
      <c r="E317" s="5">
        <v>25312</v>
      </c>
      <c r="F317" t="s">
        <v>8218</v>
      </c>
      <c r="G317">
        <f t="shared" si="20"/>
        <v>101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  <c r="V317" s="14" t="s">
        <v>8711</v>
      </c>
      <c r="W317" t="s">
        <v>8394</v>
      </c>
      <c r="X317" t="s">
        <v>8394</v>
      </c>
      <c r="Y317" t="s">
        <v>8395</v>
      </c>
    </row>
    <row r="318" spans="1:25" ht="32" x14ac:dyDescent="0.2">
      <c r="A318">
        <v>316</v>
      </c>
      <c r="B318" s="8" t="s">
        <v>317</v>
      </c>
      <c r="C318" s="3" t="s">
        <v>4426</v>
      </c>
      <c r="D318" s="5">
        <v>15000</v>
      </c>
      <c r="E318" s="5">
        <v>17066</v>
      </c>
      <c r="F318" t="s">
        <v>8218</v>
      </c>
      <c r="G318">
        <f t="shared" si="20"/>
        <v>114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  <c r="V318" s="14" t="s">
        <v>8712</v>
      </c>
      <c r="W318" t="s">
        <v>8394</v>
      </c>
      <c r="X318" t="s">
        <v>8394</v>
      </c>
      <c r="Y318" t="s">
        <v>8395</v>
      </c>
    </row>
    <row r="319" spans="1:25" ht="32" x14ac:dyDescent="0.2">
      <c r="A319">
        <v>317</v>
      </c>
      <c r="B319" s="8" t="s">
        <v>318</v>
      </c>
      <c r="C319" s="3" t="s">
        <v>4427</v>
      </c>
      <c r="D319" s="5">
        <v>30000</v>
      </c>
      <c r="E319" s="5">
        <v>30241</v>
      </c>
      <c r="F319" t="s">
        <v>8218</v>
      </c>
      <c r="G319">
        <f t="shared" si="20"/>
        <v>101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  <c r="V319" s="14" t="s">
        <v>8713</v>
      </c>
      <c r="W319" t="s">
        <v>8394</v>
      </c>
      <c r="X319" t="s">
        <v>8394</v>
      </c>
      <c r="Y319" t="s">
        <v>8395</v>
      </c>
    </row>
    <row r="320" spans="1:25" ht="48" x14ac:dyDescent="0.2">
      <c r="A320">
        <v>318</v>
      </c>
      <c r="B320" s="8" t="s">
        <v>319</v>
      </c>
      <c r="C320" s="3" t="s">
        <v>4428</v>
      </c>
      <c r="D320" s="5">
        <v>5000</v>
      </c>
      <c r="E320" s="5">
        <v>14166</v>
      </c>
      <c r="F320" t="s">
        <v>8218</v>
      </c>
      <c r="G320">
        <f t="shared" si="20"/>
        <v>283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  <c r="V320" s="14" t="s">
        <v>8714</v>
      </c>
      <c r="W320" t="s">
        <v>8394</v>
      </c>
      <c r="X320" t="s">
        <v>8394</v>
      </c>
      <c r="Y320" t="s">
        <v>8395</v>
      </c>
    </row>
    <row r="321" spans="1:25" ht="64" x14ac:dyDescent="0.2">
      <c r="A321">
        <v>319</v>
      </c>
      <c r="B321" s="8" t="s">
        <v>320</v>
      </c>
      <c r="C321" s="3" t="s">
        <v>4429</v>
      </c>
      <c r="D321" s="5">
        <v>5000</v>
      </c>
      <c r="E321" s="5">
        <v>5634</v>
      </c>
      <c r="F321" t="s">
        <v>8218</v>
      </c>
      <c r="G321">
        <f t="shared" si="20"/>
        <v>113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  <c r="V321" s="14" t="s">
        <v>8715</v>
      </c>
      <c r="W321" t="s">
        <v>8394</v>
      </c>
      <c r="X321" t="s">
        <v>8394</v>
      </c>
      <c r="Y321" t="s">
        <v>8395</v>
      </c>
    </row>
    <row r="322" spans="1:25" ht="48" x14ac:dyDescent="0.2">
      <c r="A322">
        <v>320</v>
      </c>
      <c r="B322" s="8" t="s">
        <v>321</v>
      </c>
      <c r="C322" s="3" t="s">
        <v>4430</v>
      </c>
      <c r="D322" s="5">
        <v>20000</v>
      </c>
      <c r="E322" s="5">
        <v>21316</v>
      </c>
      <c r="F322" t="s">
        <v>8218</v>
      </c>
      <c r="G322">
        <f t="shared" ref="G322:G385" si="25">ROUND(E322/D322*100,0)</f>
        <v>107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  <c r="V322" s="14" t="s">
        <v>8716</v>
      </c>
      <c r="W322" t="s">
        <v>8394</v>
      </c>
      <c r="X322" t="s">
        <v>8394</v>
      </c>
      <c r="Y322" t="s">
        <v>8395</v>
      </c>
    </row>
    <row r="323" spans="1:25" ht="48" x14ac:dyDescent="0.2">
      <c r="A323">
        <v>321</v>
      </c>
      <c r="B323" s="8" t="s">
        <v>322</v>
      </c>
      <c r="C323" s="3" t="s">
        <v>4431</v>
      </c>
      <c r="D323" s="5">
        <v>35000</v>
      </c>
      <c r="E323" s="5">
        <v>35932</v>
      </c>
      <c r="F323" t="s">
        <v>8218</v>
      </c>
      <c r="G323">
        <f t="shared" si="25"/>
        <v>103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>
        <f t="shared" ref="P323:P386" si="26">IFERROR(ROUND(E323/M323,2),0)</f>
        <v>106.62</v>
      </c>
      <c r="Q323" s="10" t="s">
        <v>8308</v>
      </c>
      <c r="R323" t="s">
        <v>8313</v>
      </c>
      <c r="S323" s="14">
        <f t="shared" ref="S323:S386" si="27">(((K323/60)/60)/24)+DATE(1970,1,1)</f>
        <v>42647.446597222224</v>
      </c>
      <c r="T323" s="14">
        <f t="shared" ref="T323:T386" si="28">(((J323/60)/60)/24)+DATE(1970,1,1)</f>
        <v>42682.488263888896</v>
      </c>
      <c r="U323">
        <f t="shared" ref="U323:U386" si="29">YEAR(S323)</f>
        <v>2016</v>
      </c>
      <c r="V323" s="14" t="s">
        <v>8717</v>
      </c>
      <c r="W323" t="s">
        <v>8394</v>
      </c>
      <c r="X323" t="s">
        <v>8394</v>
      </c>
      <c r="Y323" t="s">
        <v>8395</v>
      </c>
    </row>
    <row r="324" spans="1:25" ht="48" x14ac:dyDescent="0.2">
      <c r="A324">
        <v>322</v>
      </c>
      <c r="B324" s="8" t="s">
        <v>323</v>
      </c>
      <c r="C324" s="3" t="s">
        <v>4432</v>
      </c>
      <c r="D324" s="5">
        <v>25000</v>
      </c>
      <c r="E324" s="5">
        <v>26978</v>
      </c>
      <c r="F324" t="s">
        <v>8218</v>
      </c>
      <c r="G324">
        <f t="shared" si="25"/>
        <v>108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  <c r="V324" s="14" t="s">
        <v>8718</v>
      </c>
      <c r="W324" t="s">
        <v>8394</v>
      </c>
      <c r="X324" t="s">
        <v>8394</v>
      </c>
      <c r="Y324" t="s">
        <v>8395</v>
      </c>
    </row>
    <row r="325" spans="1:25" ht="48" x14ac:dyDescent="0.2">
      <c r="A325">
        <v>323</v>
      </c>
      <c r="B325" s="8" t="s">
        <v>324</v>
      </c>
      <c r="C325" s="3" t="s">
        <v>4433</v>
      </c>
      <c r="D325" s="5">
        <v>5400</v>
      </c>
      <c r="E325" s="5">
        <v>6646</v>
      </c>
      <c r="F325" t="s">
        <v>8218</v>
      </c>
      <c r="G325">
        <f t="shared" si="25"/>
        <v>123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  <c r="V325" s="14" t="s">
        <v>8719</v>
      </c>
      <c r="W325" t="s">
        <v>8394</v>
      </c>
      <c r="X325" t="s">
        <v>8394</v>
      </c>
      <c r="Y325" t="s">
        <v>8395</v>
      </c>
    </row>
    <row r="326" spans="1:25" ht="48" x14ac:dyDescent="0.2">
      <c r="A326">
        <v>324</v>
      </c>
      <c r="B326" s="8" t="s">
        <v>325</v>
      </c>
      <c r="C326" s="3" t="s">
        <v>4434</v>
      </c>
      <c r="D326" s="5">
        <v>8500</v>
      </c>
      <c r="E326" s="5">
        <v>8636</v>
      </c>
      <c r="F326" t="s">
        <v>8218</v>
      </c>
      <c r="G326">
        <f t="shared" si="25"/>
        <v>102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  <c r="V326" s="14" t="s">
        <v>8720</v>
      </c>
      <c r="W326" t="s">
        <v>8394</v>
      </c>
      <c r="X326" t="s">
        <v>8394</v>
      </c>
      <c r="Y326" t="s">
        <v>8395</v>
      </c>
    </row>
    <row r="327" spans="1:25" ht="48" x14ac:dyDescent="0.2">
      <c r="A327">
        <v>325</v>
      </c>
      <c r="B327" s="8" t="s">
        <v>326</v>
      </c>
      <c r="C327" s="3" t="s">
        <v>4435</v>
      </c>
      <c r="D327" s="5">
        <v>50000</v>
      </c>
      <c r="E327" s="5">
        <v>52198</v>
      </c>
      <c r="F327" t="s">
        <v>8218</v>
      </c>
      <c r="G327">
        <f t="shared" si="25"/>
        <v>104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  <c r="V327" s="14" t="s">
        <v>8721</v>
      </c>
      <c r="W327" t="s">
        <v>8394</v>
      </c>
      <c r="X327" t="s">
        <v>8394</v>
      </c>
      <c r="Y327" t="s">
        <v>8395</v>
      </c>
    </row>
    <row r="328" spans="1:25" ht="48" x14ac:dyDescent="0.2">
      <c r="A328">
        <v>326</v>
      </c>
      <c r="B328" s="8" t="s">
        <v>327</v>
      </c>
      <c r="C328" s="3" t="s">
        <v>4436</v>
      </c>
      <c r="D328" s="5">
        <v>150000</v>
      </c>
      <c r="E328" s="5">
        <v>169394.6</v>
      </c>
      <c r="F328" t="s">
        <v>8218</v>
      </c>
      <c r="G328">
        <f t="shared" si="25"/>
        <v>113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  <c r="V328" s="14" t="s">
        <v>8722</v>
      </c>
      <c r="W328" t="s">
        <v>8394</v>
      </c>
      <c r="X328" t="s">
        <v>8394</v>
      </c>
      <c r="Y328" t="s">
        <v>8395</v>
      </c>
    </row>
    <row r="329" spans="1:25" ht="48" x14ac:dyDescent="0.2">
      <c r="A329">
        <v>327</v>
      </c>
      <c r="B329" s="8" t="s">
        <v>328</v>
      </c>
      <c r="C329" s="3" t="s">
        <v>4437</v>
      </c>
      <c r="D329" s="5">
        <v>4000</v>
      </c>
      <c r="E329" s="5">
        <v>5456</v>
      </c>
      <c r="F329" t="s">
        <v>8218</v>
      </c>
      <c r="G329">
        <f t="shared" si="25"/>
        <v>136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  <c r="V329" s="14" t="s">
        <v>8723</v>
      </c>
      <c r="W329" t="s">
        <v>8394</v>
      </c>
      <c r="X329" t="s">
        <v>8394</v>
      </c>
      <c r="Y329" t="s">
        <v>8395</v>
      </c>
    </row>
    <row r="330" spans="1:25" ht="48" x14ac:dyDescent="0.2">
      <c r="A330">
        <v>328</v>
      </c>
      <c r="B330" s="8" t="s">
        <v>329</v>
      </c>
      <c r="C330" s="3" t="s">
        <v>4438</v>
      </c>
      <c r="D330" s="5">
        <v>75000</v>
      </c>
      <c r="E330" s="5">
        <v>77710.8</v>
      </c>
      <c r="F330" t="s">
        <v>8218</v>
      </c>
      <c r="G330">
        <f t="shared" si="25"/>
        <v>104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  <c r="V330" s="14" t="s">
        <v>8724</v>
      </c>
      <c r="W330" t="s">
        <v>8394</v>
      </c>
      <c r="X330" t="s">
        <v>8394</v>
      </c>
      <c r="Y330" t="s">
        <v>8395</v>
      </c>
    </row>
    <row r="331" spans="1:25" ht="48" x14ac:dyDescent="0.2">
      <c r="A331">
        <v>329</v>
      </c>
      <c r="B331" s="8" t="s">
        <v>330</v>
      </c>
      <c r="C331" s="3" t="s">
        <v>4439</v>
      </c>
      <c r="D331" s="5">
        <v>10000</v>
      </c>
      <c r="E331" s="5">
        <v>10550</v>
      </c>
      <c r="F331" t="s">
        <v>8218</v>
      </c>
      <c r="G331">
        <f t="shared" si="25"/>
        <v>106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  <c r="V331" s="14" t="s">
        <v>8725</v>
      </c>
      <c r="W331" t="s">
        <v>8394</v>
      </c>
      <c r="X331" t="s">
        <v>8394</v>
      </c>
      <c r="Y331" t="s">
        <v>8395</v>
      </c>
    </row>
    <row r="332" spans="1:25" ht="48" x14ac:dyDescent="0.2">
      <c r="A332">
        <v>330</v>
      </c>
      <c r="B332" s="8" t="s">
        <v>331</v>
      </c>
      <c r="C332" s="3" t="s">
        <v>4440</v>
      </c>
      <c r="D332" s="5">
        <v>35000</v>
      </c>
      <c r="E332" s="5">
        <v>35640</v>
      </c>
      <c r="F332" t="s">
        <v>8218</v>
      </c>
      <c r="G332">
        <f t="shared" si="25"/>
        <v>102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  <c r="V332" s="14" t="s">
        <v>8726</v>
      </c>
      <c r="W332" t="s">
        <v>8394</v>
      </c>
      <c r="X332" t="s">
        <v>8394</v>
      </c>
      <c r="Y332" t="s">
        <v>8395</v>
      </c>
    </row>
    <row r="333" spans="1:25" ht="48" x14ac:dyDescent="0.2">
      <c r="A333">
        <v>331</v>
      </c>
      <c r="B333" s="8" t="s">
        <v>332</v>
      </c>
      <c r="C333" s="3" t="s">
        <v>4441</v>
      </c>
      <c r="D333" s="5">
        <v>40000</v>
      </c>
      <c r="E333" s="5">
        <v>42642</v>
      </c>
      <c r="F333" t="s">
        <v>8218</v>
      </c>
      <c r="G333">
        <f t="shared" si="25"/>
        <v>107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  <c r="V333" s="14" t="s">
        <v>8727</v>
      </c>
      <c r="W333" t="s">
        <v>8394</v>
      </c>
      <c r="X333" t="s">
        <v>8394</v>
      </c>
      <c r="Y333" t="s">
        <v>8395</v>
      </c>
    </row>
    <row r="334" spans="1:25" ht="48" x14ac:dyDescent="0.2">
      <c r="A334">
        <v>332</v>
      </c>
      <c r="B334" s="8" t="s">
        <v>333</v>
      </c>
      <c r="C334" s="3" t="s">
        <v>4442</v>
      </c>
      <c r="D334" s="5">
        <v>100000</v>
      </c>
      <c r="E334" s="5">
        <v>113015</v>
      </c>
      <c r="F334" t="s">
        <v>8218</v>
      </c>
      <c r="G334">
        <f t="shared" si="25"/>
        <v>113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  <c r="V334" s="14" t="s">
        <v>8728</v>
      </c>
      <c r="W334" t="s">
        <v>8394</v>
      </c>
      <c r="X334" t="s">
        <v>8394</v>
      </c>
      <c r="Y334" t="s">
        <v>8395</v>
      </c>
    </row>
    <row r="335" spans="1:25" ht="48" x14ac:dyDescent="0.2">
      <c r="A335">
        <v>333</v>
      </c>
      <c r="B335" s="8" t="s">
        <v>334</v>
      </c>
      <c r="C335" s="3" t="s">
        <v>4443</v>
      </c>
      <c r="D335" s="5">
        <v>40000</v>
      </c>
      <c r="E335" s="5">
        <v>50091</v>
      </c>
      <c r="F335" t="s">
        <v>8218</v>
      </c>
      <c r="G335">
        <f t="shared" si="25"/>
        <v>125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  <c r="V335" s="14" t="s">
        <v>8729</v>
      </c>
      <c r="W335" t="s">
        <v>8394</v>
      </c>
      <c r="X335" t="s">
        <v>8394</v>
      </c>
      <c r="Y335" t="s">
        <v>8395</v>
      </c>
    </row>
    <row r="336" spans="1:25" ht="48" x14ac:dyDescent="0.2">
      <c r="A336">
        <v>334</v>
      </c>
      <c r="B336" s="8" t="s">
        <v>335</v>
      </c>
      <c r="C336" s="3" t="s">
        <v>4444</v>
      </c>
      <c r="D336" s="5">
        <v>10000</v>
      </c>
      <c r="E336" s="5">
        <v>10119</v>
      </c>
      <c r="F336" t="s">
        <v>8218</v>
      </c>
      <c r="G336">
        <f t="shared" si="25"/>
        <v>101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  <c r="V336" s="14" t="s">
        <v>8730</v>
      </c>
      <c r="W336" t="s">
        <v>8394</v>
      </c>
      <c r="X336" t="s">
        <v>8394</v>
      </c>
      <c r="Y336" t="s">
        <v>8395</v>
      </c>
    </row>
    <row r="337" spans="1:25" ht="48" x14ac:dyDescent="0.2">
      <c r="A337">
        <v>335</v>
      </c>
      <c r="B337" s="8" t="s">
        <v>336</v>
      </c>
      <c r="C337" s="3" t="s">
        <v>4445</v>
      </c>
      <c r="D337" s="5">
        <v>8500</v>
      </c>
      <c r="E337" s="5">
        <v>8735</v>
      </c>
      <c r="F337" t="s">
        <v>8218</v>
      </c>
      <c r="G337">
        <f t="shared" si="25"/>
        <v>103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  <c r="V337" s="14" t="s">
        <v>8731</v>
      </c>
      <c r="W337" t="s">
        <v>8394</v>
      </c>
      <c r="X337" t="s">
        <v>8394</v>
      </c>
      <c r="Y337" t="s">
        <v>8395</v>
      </c>
    </row>
    <row r="338" spans="1:25" ht="48" x14ac:dyDescent="0.2">
      <c r="A338">
        <v>336</v>
      </c>
      <c r="B338" s="8" t="s">
        <v>337</v>
      </c>
      <c r="C338" s="3" t="s">
        <v>4446</v>
      </c>
      <c r="D338" s="5">
        <v>25000</v>
      </c>
      <c r="E338" s="5">
        <v>29209.78</v>
      </c>
      <c r="F338" t="s">
        <v>8218</v>
      </c>
      <c r="G338">
        <f t="shared" si="25"/>
        <v>117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  <c r="V338" s="14" t="s">
        <v>8732</v>
      </c>
      <c r="W338" t="s">
        <v>8394</v>
      </c>
      <c r="X338" t="s">
        <v>8394</v>
      </c>
      <c r="Y338" t="s">
        <v>8395</v>
      </c>
    </row>
    <row r="339" spans="1:25" ht="48" x14ac:dyDescent="0.2">
      <c r="A339">
        <v>337</v>
      </c>
      <c r="B339" s="8" t="s">
        <v>338</v>
      </c>
      <c r="C339" s="3" t="s">
        <v>4447</v>
      </c>
      <c r="D339" s="5">
        <v>3000</v>
      </c>
      <c r="E339" s="5">
        <v>3035.05</v>
      </c>
      <c r="F339" t="s">
        <v>8218</v>
      </c>
      <c r="G339">
        <f t="shared" si="25"/>
        <v>101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  <c r="V339" s="14" t="s">
        <v>8733</v>
      </c>
      <c r="W339" t="s">
        <v>8394</v>
      </c>
      <c r="X339" t="s">
        <v>8394</v>
      </c>
      <c r="Y339" t="s">
        <v>8395</v>
      </c>
    </row>
    <row r="340" spans="1:25" ht="48" x14ac:dyDescent="0.2">
      <c r="A340">
        <v>338</v>
      </c>
      <c r="B340" s="8" t="s">
        <v>339</v>
      </c>
      <c r="C340" s="3" t="s">
        <v>4448</v>
      </c>
      <c r="D340" s="5">
        <v>15000</v>
      </c>
      <c r="E340" s="5">
        <v>16520.04</v>
      </c>
      <c r="F340" t="s">
        <v>8218</v>
      </c>
      <c r="G340">
        <f t="shared" si="25"/>
        <v>110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  <c r="V340" s="14" t="s">
        <v>8734</v>
      </c>
      <c r="W340" t="s">
        <v>8394</v>
      </c>
      <c r="X340" t="s">
        <v>8394</v>
      </c>
      <c r="Y340" t="s">
        <v>8395</v>
      </c>
    </row>
    <row r="341" spans="1:25" ht="48" x14ac:dyDescent="0.2">
      <c r="A341">
        <v>339</v>
      </c>
      <c r="B341" s="8" t="s">
        <v>340</v>
      </c>
      <c r="C341" s="3" t="s">
        <v>4449</v>
      </c>
      <c r="D341" s="5">
        <v>6000</v>
      </c>
      <c r="E341" s="5">
        <v>6485</v>
      </c>
      <c r="F341" t="s">
        <v>8218</v>
      </c>
      <c r="G341">
        <f t="shared" si="25"/>
        <v>108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  <c r="V341" s="14" t="s">
        <v>8735</v>
      </c>
      <c r="W341" t="s">
        <v>8394</v>
      </c>
      <c r="X341" t="s">
        <v>8394</v>
      </c>
      <c r="Y341" t="s">
        <v>8395</v>
      </c>
    </row>
    <row r="342" spans="1:25" ht="48" x14ac:dyDescent="0.2">
      <c r="A342">
        <v>340</v>
      </c>
      <c r="B342" s="8" t="s">
        <v>341</v>
      </c>
      <c r="C342" s="3" t="s">
        <v>4450</v>
      </c>
      <c r="D342" s="5">
        <v>35000</v>
      </c>
      <c r="E342" s="5">
        <v>43758</v>
      </c>
      <c r="F342" t="s">
        <v>8218</v>
      </c>
      <c r="G342">
        <f t="shared" si="25"/>
        <v>125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  <c r="V342" s="14" t="s">
        <v>8736</v>
      </c>
      <c r="W342" t="s">
        <v>8394</v>
      </c>
      <c r="X342" t="s">
        <v>8394</v>
      </c>
      <c r="Y342" t="s">
        <v>8395</v>
      </c>
    </row>
    <row r="343" spans="1:25" ht="48" x14ac:dyDescent="0.2">
      <c r="A343">
        <v>341</v>
      </c>
      <c r="B343" s="8" t="s">
        <v>342</v>
      </c>
      <c r="C343" s="3" t="s">
        <v>4451</v>
      </c>
      <c r="D343" s="5">
        <v>3500</v>
      </c>
      <c r="E343" s="5">
        <v>3735</v>
      </c>
      <c r="F343" t="s">
        <v>8218</v>
      </c>
      <c r="G343">
        <f t="shared" si="25"/>
        <v>107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  <c r="V343" s="14" t="s">
        <v>8737</v>
      </c>
      <c r="W343" t="s">
        <v>8394</v>
      </c>
      <c r="X343" t="s">
        <v>8394</v>
      </c>
      <c r="Y343" t="s">
        <v>8395</v>
      </c>
    </row>
    <row r="344" spans="1:25" ht="32" x14ac:dyDescent="0.2">
      <c r="A344">
        <v>342</v>
      </c>
      <c r="B344" s="8" t="s">
        <v>343</v>
      </c>
      <c r="C344" s="3" t="s">
        <v>4452</v>
      </c>
      <c r="D344" s="5">
        <v>55000</v>
      </c>
      <c r="E344" s="5">
        <v>55201.52</v>
      </c>
      <c r="F344" t="s">
        <v>8218</v>
      </c>
      <c r="G344">
        <f t="shared" si="25"/>
        <v>100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  <c r="V344" s="14" t="s">
        <v>8738</v>
      </c>
      <c r="W344" t="s">
        <v>8394</v>
      </c>
      <c r="X344" t="s">
        <v>8394</v>
      </c>
      <c r="Y344" t="s">
        <v>8395</v>
      </c>
    </row>
    <row r="345" spans="1:25" ht="48" x14ac:dyDescent="0.2">
      <c r="A345">
        <v>343</v>
      </c>
      <c r="B345" s="8" t="s">
        <v>344</v>
      </c>
      <c r="C345" s="3" t="s">
        <v>4453</v>
      </c>
      <c r="D345" s="5">
        <v>30000</v>
      </c>
      <c r="E345" s="5">
        <v>30608.59</v>
      </c>
      <c r="F345" t="s">
        <v>8218</v>
      </c>
      <c r="G345">
        <f t="shared" si="25"/>
        <v>102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  <c r="V345" s="14" t="s">
        <v>8739</v>
      </c>
      <c r="W345" t="s">
        <v>8394</v>
      </c>
      <c r="X345" t="s">
        <v>8394</v>
      </c>
      <c r="Y345" t="s">
        <v>8395</v>
      </c>
    </row>
    <row r="346" spans="1:25" ht="48" x14ac:dyDescent="0.2">
      <c r="A346">
        <v>344</v>
      </c>
      <c r="B346" s="8" t="s">
        <v>345</v>
      </c>
      <c r="C346" s="3" t="s">
        <v>4454</v>
      </c>
      <c r="D346" s="5">
        <v>33500</v>
      </c>
      <c r="E346" s="5">
        <v>34198</v>
      </c>
      <c r="F346" t="s">
        <v>8218</v>
      </c>
      <c r="G346">
        <f t="shared" si="25"/>
        <v>102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  <c r="V346" s="14" t="s">
        <v>8740</v>
      </c>
      <c r="W346" t="s">
        <v>8394</v>
      </c>
      <c r="X346" t="s">
        <v>8394</v>
      </c>
      <c r="Y346" t="s">
        <v>8395</v>
      </c>
    </row>
    <row r="347" spans="1:25" ht="48" x14ac:dyDescent="0.2">
      <c r="A347">
        <v>345</v>
      </c>
      <c r="B347" s="8" t="s">
        <v>346</v>
      </c>
      <c r="C347" s="3" t="s">
        <v>4455</v>
      </c>
      <c r="D347" s="5">
        <v>14500</v>
      </c>
      <c r="E347" s="5">
        <v>17875</v>
      </c>
      <c r="F347" t="s">
        <v>8218</v>
      </c>
      <c r="G347">
        <f t="shared" si="25"/>
        <v>123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  <c r="V347" s="14" t="s">
        <v>8741</v>
      </c>
      <c r="W347" t="s">
        <v>8394</v>
      </c>
      <c r="X347" t="s">
        <v>8394</v>
      </c>
      <c r="Y347" t="s">
        <v>8395</v>
      </c>
    </row>
    <row r="348" spans="1:25" ht="48" x14ac:dyDescent="0.2">
      <c r="A348">
        <v>346</v>
      </c>
      <c r="B348" s="8" t="s">
        <v>347</v>
      </c>
      <c r="C348" s="3" t="s">
        <v>4456</v>
      </c>
      <c r="D348" s="5">
        <v>10000</v>
      </c>
      <c r="E348" s="5">
        <v>17028.88</v>
      </c>
      <c r="F348" t="s">
        <v>8218</v>
      </c>
      <c r="G348">
        <f t="shared" si="25"/>
        <v>170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  <c r="V348" s="14" t="s">
        <v>8742</v>
      </c>
      <c r="W348" t="s">
        <v>8394</v>
      </c>
      <c r="X348" t="s">
        <v>8394</v>
      </c>
      <c r="Y348" t="s">
        <v>8395</v>
      </c>
    </row>
    <row r="349" spans="1:25" ht="48" x14ac:dyDescent="0.2">
      <c r="A349">
        <v>347</v>
      </c>
      <c r="B349" s="8" t="s">
        <v>348</v>
      </c>
      <c r="C349" s="3" t="s">
        <v>4457</v>
      </c>
      <c r="D349" s="5">
        <v>40000</v>
      </c>
      <c r="E349" s="5">
        <v>44636.2</v>
      </c>
      <c r="F349" t="s">
        <v>8218</v>
      </c>
      <c r="G349">
        <f t="shared" si="25"/>
        <v>112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  <c r="V349" s="14" t="s">
        <v>8743</v>
      </c>
      <c r="W349" t="s">
        <v>8394</v>
      </c>
      <c r="X349" t="s">
        <v>8394</v>
      </c>
      <c r="Y349" t="s">
        <v>8395</v>
      </c>
    </row>
    <row r="350" spans="1:25" ht="48" x14ac:dyDescent="0.2">
      <c r="A350">
        <v>348</v>
      </c>
      <c r="B350" s="8" t="s">
        <v>349</v>
      </c>
      <c r="C350" s="3" t="s">
        <v>4458</v>
      </c>
      <c r="D350" s="5">
        <v>10000</v>
      </c>
      <c r="E350" s="5">
        <v>10300</v>
      </c>
      <c r="F350" t="s">
        <v>8218</v>
      </c>
      <c r="G350">
        <f t="shared" si="25"/>
        <v>103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  <c r="V350" s="14" t="s">
        <v>8744</v>
      </c>
      <c r="W350" t="s">
        <v>8394</v>
      </c>
      <c r="X350" t="s">
        <v>8394</v>
      </c>
      <c r="Y350" t="s">
        <v>8395</v>
      </c>
    </row>
    <row r="351" spans="1:25" ht="32" x14ac:dyDescent="0.2">
      <c r="A351">
        <v>349</v>
      </c>
      <c r="B351" s="8" t="s">
        <v>350</v>
      </c>
      <c r="C351" s="3" t="s">
        <v>4459</v>
      </c>
      <c r="D351" s="5">
        <v>11260</v>
      </c>
      <c r="E351" s="5">
        <v>12007.18</v>
      </c>
      <c r="F351" t="s">
        <v>8218</v>
      </c>
      <c r="G351">
        <f t="shared" si="25"/>
        <v>107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  <c r="V351" s="14" t="s">
        <v>8745</v>
      </c>
      <c r="W351" t="s">
        <v>8394</v>
      </c>
      <c r="X351" t="s">
        <v>8394</v>
      </c>
      <c r="Y351" t="s">
        <v>8395</v>
      </c>
    </row>
    <row r="352" spans="1:25" ht="48" x14ac:dyDescent="0.2">
      <c r="A352">
        <v>350</v>
      </c>
      <c r="B352" s="8" t="s">
        <v>351</v>
      </c>
      <c r="C352" s="3" t="s">
        <v>4460</v>
      </c>
      <c r="D352" s="5">
        <v>25000</v>
      </c>
      <c r="E352" s="5">
        <v>28690</v>
      </c>
      <c r="F352" t="s">
        <v>8218</v>
      </c>
      <c r="G352">
        <f t="shared" si="25"/>
        <v>115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  <c r="V352" s="14" t="s">
        <v>8746</v>
      </c>
      <c r="W352" t="s">
        <v>8394</v>
      </c>
      <c r="X352" t="s">
        <v>8394</v>
      </c>
      <c r="Y352" t="s">
        <v>8395</v>
      </c>
    </row>
    <row r="353" spans="1:25" ht="48" x14ac:dyDescent="0.2">
      <c r="A353">
        <v>351</v>
      </c>
      <c r="B353" s="8" t="s">
        <v>352</v>
      </c>
      <c r="C353" s="3" t="s">
        <v>4461</v>
      </c>
      <c r="D353" s="5">
        <v>34000</v>
      </c>
      <c r="E353" s="5">
        <v>43296</v>
      </c>
      <c r="F353" t="s">
        <v>8218</v>
      </c>
      <c r="G353">
        <f t="shared" si="25"/>
        <v>127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  <c r="V353" s="14" t="s">
        <v>8747</v>
      </c>
      <c r="W353" t="s">
        <v>8394</v>
      </c>
      <c r="X353" t="s">
        <v>8394</v>
      </c>
      <c r="Y353" t="s">
        <v>8395</v>
      </c>
    </row>
    <row r="354" spans="1:25" ht="48" x14ac:dyDescent="0.2">
      <c r="A354">
        <v>352</v>
      </c>
      <c r="B354" s="8" t="s">
        <v>353</v>
      </c>
      <c r="C354" s="3" t="s">
        <v>4462</v>
      </c>
      <c r="D354" s="5">
        <v>10000</v>
      </c>
      <c r="E354" s="5">
        <v>11656</v>
      </c>
      <c r="F354" t="s">
        <v>8218</v>
      </c>
      <c r="G354">
        <f t="shared" si="25"/>
        <v>117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  <c r="V354" s="14" t="s">
        <v>8748</v>
      </c>
      <c r="W354" t="s">
        <v>8394</v>
      </c>
      <c r="X354" t="s">
        <v>8394</v>
      </c>
      <c r="Y354" t="s">
        <v>8395</v>
      </c>
    </row>
    <row r="355" spans="1:25" ht="48" x14ac:dyDescent="0.2">
      <c r="A355">
        <v>353</v>
      </c>
      <c r="B355" s="8" t="s">
        <v>354</v>
      </c>
      <c r="C355" s="3" t="s">
        <v>4463</v>
      </c>
      <c r="D355" s="5">
        <v>58425</v>
      </c>
      <c r="E355" s="5">
        <v>63460.18</v>
      </c>
      <c r="F355" t="s">
        <v>8218</v>
      </c>
      <c r="G355">
        <f t="shared" si="25"/>
        <v>109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  <c r="V355" s="14" t="s">
        <v>8749</v>
      </c>
      <c r="W355" t="s">
        <v>8394</v>
      </c>
      <c r="X355" t="s">
        <v>8394</v>
      </c>
      <c r="Y355" t="s">
        <v>8395</v>
      </c>
    </row>
    <row r="356" spans="1:25" ht="48" x14ac:dyDescent="0.2">
      <c r="A356">
        <v>354</v>
      </c>
      <c r="B356" s="8" t="s">
        <v>355</v>
      </c>
      <c r="C356" s="3" t="s">
        <v>4464</v>
      </c>
      <c r="D356" s="5">
        <v>3500</v>
      </c>
      <c r="E356" s="5">
        <v>3638</v>
      </c>
      <c r="F356" t="s">
        <v>8218</v>
      </c>
      <c r="G356">
        <f t="shared" si="25"/>
        <v>104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  <c r="V356" s="14" t="s">
        <v>8750</v>
      </c>
      <c r="W356" t="s">
        <v>8394</v>
      </c>
      <c r="X356" t="s">
        <v>8394</v>
      </c>
      <c r="Y356" t="s">
        <v>8395</v>
      </c>
    </row>
    <row r="357" spans="1:25" ht="32" x14ac:dyDescent="0.2">
      <c r="A357">
        <v>355</v>
      </c>
      <c r="B357" s="8" t="s">
        <v>356</v>
      </c>
      <c r="C357" s="3" t="s">
        <v>4465</v>
      </c>
      <c r="D357" s="5">
        <v>35000</v>
      </c>
      <c r="E357" s="5">
        <v>40690</v>
      </c>
      <c r="F357" t="s">
        <v>8218</v>
      </c>
      <c r="G357">
        <f t="shared" si="25"/>
        <v>116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  <c r="V357" s="14" t="s">
        <v>8751</v>
      </c>
      <c r="W357" t="s">
        <v>8394</v>
      </c>
      <c r="X357" t="s">
        <v>8394</v>
      </c>
      <c r="Y357" t="s">
        <v>8395</v>
      </c>
    </row>
    <row r="358" spans="1:25" ht="32" x14ac:dyDescent="0.2">
      <c r="A358">
        <v>356</v>
      </c>
      <c r="B358" s="8" t="s">
        <v>357</v>
      </c>
      <c r="C358" s="3" t="s">
        <v>4466</v>
      </c>
      <c r="D358" s="5">
        <v>7500</v>
      </c>
      <c r="E358" s="5">
        <v>7701.93</v>
      </c>
      <c r="F358" t="s">
        <v>8218</v>
      </c>
      <c r="G358">
        <f t="shared" si="25"/>
        <v>103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  <c r="V358" s="14" t="s">
        <v>8752</v>
      </c>
      <c r="W358" t="s">
        <v>8394</v>
      </c>
      <c r="X358" t="s">
        <v>8394</v>
      </c>
      <c r="Y358" t="s">
        <v>8395</v>
      </c>
    </row>
    <row r="359" spans="1:25" ht="48" x14ac:dyDescent="0.2">
      <c r="A359">
        <v>357</v>
      </c>
      <c r="B359" s="8" t="s">
        <v>358</v>
      </c>
      <c r="C359" s="3" t="s">
        <v>4467</v>
      </c>
      <c r="D359" s="5">
        <v>15000</v>
      </c>
      <c r="E359" s="5">
        <v>26100</v>
      </c>
      <c r="F359" t="s">
        <v>8218</v>
      </c>
      <c r="G359">
        <f t="shared" si="25"/>
        <v>174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  <c r="V359" s="14" t="s">
        <v>8753</v>
      </c>
      <c r="W359" t="s">
        <v>8394</v>
      </c>
      <c r="X359" t="s">
        <v>8394</v>
      </c>
      <c r="Y359" t="s">
        <v>8395</v>
      </c>
    </row>
    <row r="360" spans="1:25" ht="48" x14ac:dyDescent="0.2">
      <c r="A360">
        <v>358</v>
      </c>
      <c r="B360" s="8" t="s">
        <v>359</v>
      </c>
      <c r="C360" s="3" t="s">
        <v>4468</v>
      </c>
      <c r="D360" s="5">
        <v>50000</v>
      </c>
      <c r="E360" s="5">
        <v>51544</v>
      </c>
      <c r="F360" t="s">
        <v>8218</v>
      </c>
      <c r="G360">
        <f t="shared" si="25"/>
        <v>103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  <c r="V360" s="14" t="s">
        <v>8754</v>
      </c>
      <c r="W360" t="s">
        <v>8394</v>
      </c>
      <c r="X360" t="s">
        <v>8394</v>
      </c>
      <c r="Y360" t="s">
        <v>8395</v>
      </c>
    </row>
    <row r="361" spans="1:25" ht="48" x14ac:dyDescent="0.2">
      <c r="A361">
        <v>359</v>
      </c>
      <c r="B361" s="8" t="s">
        <v>360</v>
      </c>
      <c r="C361" s="3" t="s">
        <v>4469</v>
      </c>
      <c r="D361" s="5">
        <v>24200</v>
      </c>
      <c r="E361" s="5">
        <v>25375</v>
      </c>
      <c r="F361" t="s">
        <v>8218</v>
      </c>
      <c r="G361">
        <f t="shared" si="25"/>
        <v>105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  <c r="V361" s="14" t="s">
        <v>8755</v>
      </c>
      <c r="W361" t="s">
        <v>8394</v>
      </c>
      <c r="X361" t="s">
        <v>8394</v>
      </c>
      <c r="Y361" t="s">
        <v>8395</v>
      </c>
    </row>
    <row r="362" spans="1:25" ht="48" x14ac:dyDescent="0.2">
      <c r="A362">
        <v>360</v>
      </c>
      <c r="B362" s="8" t="s">
        <v>361</v>
      </c>
      <c r="C362" s="3" t="s">
        <v>4470</v>
      </c>
      <c r="D362" s="5">
        <v>12000</v>
      </c>
      <c r="E362" s="5">
        <v>12165</v>
      </c>
      <c r="F362" t="s">
        <v>8218</v>
      </c>
      <c r="G362">
        <f t="shared" si="25"/>
        <v>101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  <c r="V362" s="14" t="s">
        <v>8756</v>
      </c>
      <c r="W362" t="s">
        <v>8394</v>
      </c>
      <c r="X362" t="s">
        <v>8394</v>
      </c>
      <c r="Y362" t="s">
        <v>8395</v>
      </c>
    </row>
    <row r="363" spans="1:25" ht="48" x14ac:dyDescent="0.2">
      <c r="A363">
        <v>361</v>
      </c>
      <c r="B363" s="8" t="s">
        <v>362</v>
      </c>
      <c r="C363" s="3" t="s">
        <v>4471</v>
      </c>
      <c r="D363" s="5">
        <v>35000</v>
      </c>
      <c r="E363" s="5">
        <v>38876.949999999997</v>
      </c>
      <c r="F363" t="s">
        <v>8218</v>
      </c>
      <c r="G363">
        <f t="shared" si="25"/>
        <v>111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  <c r="V363" s="14" t="s">
        <v>8757</v>
      </c>
      <c r="W363" t="s">
        <v>8394</v>
      </c>
      <c r="X363" t="s">
        <v>8394</v>
      </c>
      <c r="Y363" t="s">
        <v>8395</v>
      </c>
    </row>
    <row r="364" spans="1:25" ht="48" x14ac:dyDescent="0.2">
      <c r="A364">
        <v>362</v>
      </c>
      <c r="B364" s="8" t="s">
        <v>363</v>
      </c>
      <c r="C364" s="3" t="s">
        <v>4472</v>
      </c>
      <c r="D364" s="5">
        <v>9665</v>
      </c>
      <c r="E364" s="5">
        <v>12000</v>
      </c>
      <c r="F364" t="s">
        <v>8218</v>
      </c>
      <c r="G364">
        <f t="shared" si="25"/>
        <v>124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  <c r="V364" s="14" t="s">
        <v>8758</v>
      </c>
      <c r="W364" t="s">
        <v>8394</v>
      </c>
      <c r="X364" t="s">
        <v>8394</v>
      </c>
      <c r="Y364" t="s">
        <v>8395</v>
      </c>
    </row>
    <row r="365" spans="1:25" ht="48" x14ac:dyDescent="0.2">
      <c r="A365">
        <v>363</v>
      </c>
      <c r="B365" s="8" t="s">
        <v>364</v>
      </c>
      <c r="C365" s="3" t="s">
        <v>4473</v>
      </c>
      <c r="D365" s="5">
        <v>8925</v>
      </c>
      <c r="E365" s="5">
        <v>9044</v>
      </c>
      <c r="F365" t="s">
        <v>8218</v>
      </c>
      <c r="G365">
        <f t="shared" si="25"/>
        <v>101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  <c r="V365" s="14" t="s">
        <v>8759</v>
      </c>
      <c r="W365" t="s">
        <v>8394</v>
      </c>
      <c r="X365" t="s">
        <v>8394</v>
      </c>
      <c r="Y365" t="s">
        <v>8395</v>
      </c>
    </row>
    <row r="366" spans="1:25" ht="48" x14ac:dyDescent="0.2">
      <c r="A366">
        <v>364</v>
      </c>
      <c r="B366" s="8" t="s">
        <v>365</v>
      </c>
      <c r="C366" s="3" t="s">
        <v>4474</v>
      </c>
      <c r="D366" s="5">
        <v>7000</v>
      </c>
      <c r="E366" s="5">
        <v>7711.3</v>
      </c>
      <c r="F366" t="s">
        <v>8218</v>
      </c>
      <c r="G366">
        <f t="shared" si="25"/>
        <v>110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  <c r="V366" s="14" t="s">
        <v>8760</v>
      </c>
      <c r="W366" t="s">
        <v>8394</v>
      </c>
      <c r="X366" t="s">
        <v>8394</v>
      </c>
      <c r="Y366" t="s">
        <v>8395</v>
      </c>
    </row>
    <row r="367" spans="1:25" ht="48" x14ac:dyDescent="0.2">
      <c r="A367">
        <v>365</v>
      </c>
      <c r="B367" s="8" t="s">
        <v>366</v>
      </c>
      <c r="C367" s="3" t="s">
        <v>4475</v>
      </c>
      <c r="D367" s="5">
        <v>15000</v>
      </c>
      <c r="E367" s="5">
        <v>15596</v>
      </c>
      <c r="F367" t="s">
        <v>8218</v>
      </c>
      <c r="G367">
        <f t="shared" si="25"/>
        <v>104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  <c r="V367" s="14" t="s">
        <v>8761</v>
      </c>
      <c r="W367" t="s">
        <v>8394</v>
      </c>
      <c r="X367" t="s">
        <v>8394</v>
      </c>
      <c r="Y367" t="s">
        <v>8395</v>
      </c>
    </row>
    <row r="368" spans="1:25" ht="48" x14ac:dyDescent="0.2">
      <c r="A368">
        <v>366</v>
      </c>
      <c r="B368" s="8" t="s">
        <v>367</v>
      </c>
      <c r="C368" s="3" t="s">
        <v>4476</v>
      </c>
      <c r="D368" s="5">
        <v>38000</v>
      </c>
      <c r="E368" s="5">
        <v>38500</v>
      </c>
      <c r="F368" t="s">
        <v>8218</v>
      </c>
      <c r="G368">
        <f t="shared" si="25"/>
        <v>101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  <c r="V368" s="14" t="s">
        <v>8762</v>
      </c>
      <c r="W368" t="s">
        <v>8394</v>
      </c>
      <c r="X368" t="s">
        <v>8394</v>
      </c>
      <c r="Y368" t="s">
        <v>8395</v>
      </c>
    </row>
    <row r="369" spans="1:25" ht="48" x14ac:dyDescent="0.2">
      <c r="A369">
        <v>367</v>
      </c>
      <c r="B369" s="8" t="s">
        <v>368</v>
      </c>
      <c r="C369" s="3" t="s">
        <v>4477</v>
      </c>
      <c r="D369" s="5">
        <v>10000</v>
      </c>
      <c r="E369" s="5">
        <v>10335.01</v>
      </c>
      <c r="F369" t="s">
        <v>8218</v>
      </c>
      <c r="G369">
        <f t="shared" si="25"/>
        <v>103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  <c r="V369" s="14" t="s">
        <v>8763</v>
      </c>
      <c r="W369" t="s">
        <v>8394</v>
      </c>
      <c r="X369" t="s">
        <v>8394</v>
      </c>
      <c r="Y369" t="s">
        <v>8395</v>
      </c>
    </row>
    <row r="370" spans="1:25" ht="48" x14ac:dyDescent="0.2">
      <c r="A370">
        <v>368</v>
      </c>
      <c r="B370" s="8" t="s">
        <v>369</v>
      </c>
      <c r="C370" s="3" t="s">
        <v>4478</v>
      </c>
      <c r="D370" s="5">
        <v>12500</v>
      </c>
      <c r="E370" s="5">
        <v>13014</v>
      </c>
      <c r="F370" t="s">
        <v>8218</v>
      </c>
      <c r="G370">
        <f t="shared" si="25"/>
        <v>104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  <c r="V370" s="14" t="s">
        <v>8764</v>
      </c>
      <c r="W370" t="s">
        <v>8394</v>
      </c>
      <c r="X370" t="s">
        <v>8394</v>
      </c>
      <c r="Y370" t="s">
        <v>8395</v>
      </c>
    </row>
    <row r="371" spans="1:25" ht="48" x14ac:dyDescent="0.2">
      <c r="A371">
        <v>369</v>
      </c>
      <c r="B371" s="8" t="s">
        <v>370</v>
      </c>
      <c r="C371" s="3" t="s">
        <v>4479</v>
      </c>
      <c r="D371" s="5">
        <v>6500</v>
      </c>
      <c r="E371" s="5">
        <v>7160.12</v>
      </c>
      <c r="F371" t="s">
        <v>8218</v>
      </c>
      <c r="G371">
        <f t="shared" si="25"/>
        <v>110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  <c r="V371" s="14" t="s">
        <v>8765</v>
      </c>
      <c r="W371" t="s">
        <v>8394</v>
      </c>
      <c r="X371" t="s">
        <v>8394</v>
      </c>
      <c r="Y371" t="s">
        <v>8395</v>
      </c>
    </row>
    <row r="372" spans="1:25" ht="48" x14ac:dyDescent="0.2">
      <c r="A372">
        <v>370</v>
      </c>
      <c r="B372" s="8" t="s">
        <v>371</v>
      </c>
      <c r="C372" s="3" t="s">
        <v>4480</v>
      </c>
      <c r="D372" s="5">
        <v>25000</v>
      </c>
      <c r="E372" s="5">
        <v>30505</v>
      </c>
      <c r="F372" t="s">
        <v>8218</v>
      </c>
      <c r="G372">
        <f t="shared" si="25"/>
        <v>122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  <c r="V372" s="14" t="s">
        <v>8766</v>
      </c>
      <c r="W372" t="s">
        <v>8394</v>
      </c>
      <c r="X372" t="s">
        <v>8394</v>
      </c>
      <c r="Y372" t="s">
        <v>8395</v>
      </c>
    </row>
    <row r="373" spans="1:25" ht="48" x14ac:dyDescent="0.2">
      <c r="A373">
        <v>371</v>
      </c>
      <c r="B373" s="8" t="s">
        <v>372</v>
      </c>
      <c r="C373" s="3" t="s">
        <v>4481</v>
      </c>
      <c r="D373" s="5">
        <v>150000</v>
      </c>
      <c r="E373" s="5">
        <v>171253</v>
      </c>
      <c r="F373" t="s">
        <v>8218</v>
      </c>
      <c r="G373">
        <f t="shared" si="25"/>
        <v>114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  <c r="V373" s="14" t="s">
        <v>8767</v>
      </c>
      <c r="W373" t="s">
        <v>8394</v>
      </c>
      <c r="X373" t="s">
        <v>8394</v>
      </c>
      <c r="Y373" t="s">
        <v>8395</v>
      </c>
    </row>
    <row r="374" spans="1:25" ht="32" x14ac:dyDescent="0.2">
      <c r="A374">
        <v>372</v>
      </c>
      <c r="B374" s="8" t="s">
        <v>373</v>
      </c>
      <c r="C374" s="3" t="s">
        <v>4482</v>
      </c>
      <c r="D374" s="5">
        <v>300</v>
      </c>
      <c r="E374" s="5">
        <v>376</v>
      </c>
      <c r="F374" t="s">
        <v>8218</v>
      </c>
      <c r="G374">
        <f t="shared" si="25"/>
        <v>125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  <c r="V374" s="14" t="s">
        <v>8768</v>
      </c>
      <c r="W374" t="s">
        <v>8394</v>
      </c>
      <c r="X374" t="s">
        <v>8394</v>
      </c>
      <c r="Y374" t="s">
        <v>8395</v>
      </c>
    </row>
    <row r="375" spans="1:25" ht="48" x14ac:dyDescent="0.2">
      <c r="A375">
        <v>373</v>
      </c>
      <c r="B375" s="8" t="s">
        <v>374</v>
      </c>
      <c r="C375" s="3" t="s">
        <v>4483</v>
      </c>
      <c r="D375" s="5">
        <v>7500</v>
      </c>
      <c r="E375" s="5">
        <v>8000</v>
      </c>
      <c r="F375" t="s">
        <v>8218</v>
      </c>
      <c r="G375">
        <f t="shared" si="25"/>
        <v>107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  <c r="V375" s="14" t="s">
        <v>8769</v>
      </c>
      <c r="W375" t="s">
        <v>8394</v>
      </c>
      <c r="X375" t="s">
        <v>8394</v>
      </c>
      <c r="Y375" t="s">
        <v>8395</v>
      </c>
    </row>
    <row r="376" spans="1:25" ht="48" x14ac:dyDescent="0.2">
      <c r="A376">
        <v>374</v>
      </c>
      <c r="B376" s="8" t="s">
        <v>375</v>
      </c>
      <c r="C376" s="3" t="s">
        <v>4484</v>
      </c>
      <c r="D376" s="5">
        <v>6000</v>
      </c>
      <c r="E376" s="5">
        <v>7839</v>
      </c>
      <c r="F376" t="s">
        <v>8218</v>
      </c>
      <c r="G376">
        <f t="shared" si="25"/>
        <v>131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  <c r="V376" s="14" t="s">
        <v>8770</v>
      </c>
      <c r="W376" t="s">
        <v>8394</v>
      </c>
      <c r="X376" t="s">
        <v>8394</v>
      </c>
      <c r="Y376" t="s">
        <v>8395</v>
      </c>
    </row>
    <row r="377" spans="1:25" ht="48" x14ac:dyDescent="0.2">
      <c r="A377">
        <v>375</v>
      </c>
      <c r="B377" s="8" t="s">
        <v>376</v>
      </c>
      <c r="C377" s="3" t="s">
        <v>4485</v>
      </c>
      <c r="D377" s="5">
        <v>500</v>
      </c>
      <c r="E377" s="5">
        <v>600</v>
      </c>
      <c r="F377" t="s">
        <v>8218</v>
      </c>
      <c r="G377">
        <f t="shared" si="25"/>
        <v>120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  <c r="V377" s="14" t="s">
        <v>8771</v>
      </c>
      <c r="W377" t="s">
        <v>8394</v>
      </c>
      <c r="X377" t="s">
        <v>8394</v>
      </c>
      <c r="Y377" t="s">
        <v>8395</v>
      </c>
    </row>
    <row r="378" spans="1:25" ht="48" x14ac:dyDescent="0.2">
      <c r="A378">
        <v>376</v>
      </c>
      <c r="B378" s="8" t="s">
        <v>377</v>
      </c>
      <c r="C378" s="3" t="s">
        <v>4486</v>
      </c>
      <c r="D378" s="5">
        <v>2450</v>
      </c>
      <c r="E378" s="5">
        <v>2596</v>
      </c>
      <c r="F378" t="s">
        <v>8218</v>
      </c>
      <c r="G378">
        <f t="shared" si="25"/>
        <v>106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  <c r="V378" s="14" t="s">
        <v>8772</v>
      </c>
      <c r="W378" t="s">
        <v>8394</v>
      </c>
      <c r="X378" t="s">
        <v>8394</v>
      </c>
      <c r="Y378" t="s">
        <v>8395</v>
      </c>
    </row>
    <row r="379" spans="1:25" ht="48" x14ac:dyDescent="0.2">
      <c r="A379">
        <v>377</v>
      </c>
      <c r="B379" s="8" t="s">
        <v>378</v>
      </c>
      <c r="C379" s="3" t="s">
        <v>4487</v>
      </c>
      <c r="D379" s="5">
        <v>12000</v>
      </c>
      <c r="E379" s="5">
        <v>13728</v>
      </c>
      <c r="F379" t="s">
        <v>8218</v>
      </c>
      <c r="G379">
        <f t="shared" si="25"/>
        <v>114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  <c r="V379" s="14" t="s">
        <v>8773</v>
      </c>
      <c r="W379" t="s">
        <v>8394</v>
      </c>
      <c r="X379" t="s">
        <v>8394</v>
      </c>
      <c r="Y379" t="s">
        <v>8395</v>
      </c>
    </row>
    <row r="380" spans="1:25" ht="48" x14ac:dyDescent="0.2">
      <c r="A380">
        <v>378</v>
      </c>
      <c r="B380" s="8" t="s">
        <v>379</v>
      </c>
      <c r="C380" s="3" t="s">
        <v>4488</v>
      </c>
      <c r="D380" s="5">
        <v>3000</v>
      </c>
      <c r="E380" s="5">
        <v>3353</v>
      </c>
      <c r="F380" t="s">
        <v>8218</v>
      </c>
      <c r="G380">
        <f t="shared" si="25"/>
        <v>112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  <c r="V380" s="14" t="s">
        <v>8774</v>
      </c>
      <c r="W380" t="s">
        <v>8394</v>
      </c>
      <c r="X380" t="s">
        <v>8394</v>
      </c>
      <c r="Y380" t="s">
        <v>8395</v>
      </c>
    </row>
    <row r="381" spans="1:25" ht="48" x14ac:dyDescent="0.2">
      <c r="A381">
        <v>379</v>
      </c>
      <c r="B381" s="8" t="s">
        <v>380</v>
      </c>
      <c r="C381" s="3" t="s">
        <v>4489</v>
      </c>
      <c r="D381" s="5">
        <v>15000</v>
      </c>
      <c r="E381" s="5">
        <v>17412</v>
      </c>
      <c r="F381" t="s">
        <v>8218</v>
      </c>
      <c r="G381">
        <f t="shared" si="25"/>
        <v>116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  <c r="V381" s="14" t="s">
        <v>8775</v>
      </c>
      <c r="W381" t="s">
        <v>8394</v>
      </c>
      <c r="X381" t="s">
        <v>8394</v>
      </c>
      <c r="Y381" t="s">
        <v>8395</v>
      </c>
    </row>
    <row r="382" spans="1:25" ht="48" x14ac:dyDescent="0.2">
      <c r="A382">
        <v>380</v>
      </c>
      <c r="B382" s="8" t="s">
        <v>381</v>
      </c>
      <c r="C382" s="3" t="s">
        <v>4490</v>
      </c>
      <c r="D382" s="5">
        <v>4000</v>
      </c>
      <c r="E382" s="5">
        <v>5660</v>
      </c>
      <c r="F382" t="s">
        <v>8218</v>
      </c>
      <c r="G382">
        <f t="shared" si="25"/>
        <v>142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  <c r="V382" s="14" t="s">
        <v>8776</v>
      </c>
      <c r="W382" t="s">
        <v>8394</v>
      </c>
      <c r="X382" t="s">
        <v>8394</v>
      </c>
      <c r="Y382" t="s">
        <v>8395</v>
      </c>
    </row>
    <row r="383" spans="1:25" ht="48" x14ac:dyDescent="0.2">
      <c r="A383">
        <v>381</v>
      </c>
      <c r="B383" s="8" t="s">
        <v>382</v>
      </c>
      <c r="C383" s="3" t="s">
        <v>4491</v>
      </c>
      <c r="D383" s="5">
        <v>25000</v>
      </c>
      <c r="E383" s="5">
        <v>26182.5</v>
      </c>
      <c r="F383" t="s">
        <v>8218</v>
      </c>
      <c r="G383">
        <f t="shared" si="25"/>
        <v>105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  <c r="V383" s="14" t="s">
        <v>8777</v>
      </c>
      <c r="W383" t="s">
        <v>8394</v>
      </c>
      <c r="X383" t="s">
        <v>8394</v>
      </c>
      <c r="Y383" t="s">
        <v>8395</v>
      </c>
    </row>
    <row r="384" spans="1:25" ht="48" x14ac:dyDescent="0.2">
      <c r="A384">
        <v>382</v>
      </c>
      <c r="B384" s="8" t="s">
        <v>383</v>
      </c>
      <c r="C384" s="3" t="s">
        <v>4492</v>
      </c>
      <c r="D384" s="5">
        <v>600</v>
      </c>
      <c r="E384" s="5">
        <v>1535</v>
      </c>
      <c r="F384" t="s">
        <v>8218</v>
      </c>
      <c r="G384">
        <f t="shared" si="25"/>
        <v>256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  <c r="V384" s="14" t="s">
        <v>8778</v>
      </c>
      <c r="W384" t="s">
        <v>8394</v>
      </c>
      <c r="X384" t="s">
        <v>8394</v>
      </c>
      <c r="Y384" t="s">
        <v>8395</v>
      </c>
    </row>
    <row r="385" spans="1:25" ht="48" x14ac:dyDescent="0.2">
      <c r="A385">
        <v>383</v>
      </c>
      <c r="B385" s="8" t="s">
        <v>384</v>
      </c>
      <c r="C385" s="3" t="s">
        <v>4493</v>
      </c>
      <c r="D385" s="5">
        <v>999</v>
      </c>
      <c r="E385" s="5">
        <v>2065</v>
      </c>
      <c r="F385" t="s">
        <v>8218</v>
      </c>
      <c r="G385">
        <f t="shared" si="25"/>
        <v>207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  <c r="V385" s="14" t="s">
        <v>8779</v>
      </c>
      <c r="W385" t="s">
        <v>8394</v>
      </c>
      <c r="X385" t="s">
        <v>8394</v>
      </c>
      <c r="Y385" t="s">
        <v>8395</v>
      </c>
    </row>
    <row r="386" spans="1:25" ht="48" x14ac:dyDescent="0.2">
      <c r="A386">
        <v>384</v>
      </c>
      <c r="B386" s="8" t="s">
        <v>385</v>
      </c>
      <c r="C386" s="3" t="s">
        <v>4494</v>
      </c>
      <c r="D386" s="5">
        <v>20000</v>
      </c>
      <c r="E386" s="5">
        <v>22421</v>
      </c>
      <c r="F386" t="s">
        <v>8218</v>
      </c>
      <c r="G386">
        <f t="shared" ref="G386:G449" si="30">ROUND(E386/D386*100,0)</f>
        <v>112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  <c r="V386" s="14" t="s">
        <v>8780</v>
      </c>
      <c r="W386" t="s">
        <v>8394</v>
      </c>
      <c r="X386" t="s">
        <v>8394</v>
      </c>
      <c r="Y386" t="s">
        <v>8395</v>
      </c>
    </row>
    <row r="387" spans="1:25" ht="48" x14ac:dyDescent="0.2">
      <c r="A387">
        <v>385</v>
      </c>
      <c r="B387" s="8" t="s">
        <v>386</v>
      </c>
      <c r="C387" s="3" t="s">
        <v>4495</v>
      </c>
      <c r="D387" s="5">
        <v>25000</v>
      </c>
      <c r="E387" s="5">
        <v>26495.5</v>
      </c>
      <c r="F387" t="s">
        <v>8218</v>
      </c>
      <c r="G387">
        <f t="shared" si="30"/>
        <v>106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>
        <f t="shared" ref="P387:P450" si="31">IFERROR(ROUND(E387/M387,2),0)</f>
        <v>111.8</v>
      </c>
      <c r="Q387" s="10" t="s">
        <v>8308</v>
      </c>
      <c r="R387" t="s">
        <v>8313</v>
      </c>
      <c r="S387" s="14">
        <f t="shared" ref="S387:S450" si="32">(((K387/60)/60)/24)+DATE(1970,1,1)</f>
        <v>41934.584502314814</v>
      </c>
      <c r="T387" s="14">
        <f t="shared" ref="T387:T450" si="33">(((J387/60)/60)/24)+DATE(1970,1,1)</f>
        <v>41964.626168981486</v>
      </c>
      <c r="U387">
        <f t="shared" ref="U387:U450" si="34">YEAR(S387)</f>
        <v>2014</v>
      </c>
      <c r="V387" s="14" t="s">
        <v>8781</v>
      </c>
      <c r="W387" t="s">
        <v>8394</v>
      </c>
      <c r="X387" t="s">
        <v>8394</v>
      </c>
      <c r="Y387" t="s">
        <v>8395</v>
      </c>
    </row>
    <row r="388" spans="1:25" ht="48" x14ac:dyDescent="0.2">
      <c r="A388">
        <v>386</v>
      </c>
      <c r="B388" s="8" t="s">
        <v>387</v>
      </c>
      <c r="C388" s="3" t="s">
        <v>4496</v>
      </c>
      <c r="D388" s="5">
        <v>600</v>
      </c>
      <c r="E388" s="5">
        <v>601</v>
      </c>
      <c r="F388" t="s">
        <v>8218</v>
      </c>
      <c r="G388">
        <f t="shared" si="30"/>
        <v>100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  <c r="V388" s="14" t="s">
        <v>8782</v>
      </c>
      <c r="W388" t="s">
        <v>8394</v>
      </c>
      <c r="X388" t="s">
        <v>8394</v>
      </c>
      <c r="Y388" t="s">
        <v>8395</v>
      </c>
    </row>
    <row r="389" spans="1:25" ht="48" x14ac:dyDescent="0.2">
      <c r="A389">
        <v>387</v>
      </c>
      <c r="B389" s="8" t="s">
        <v>388</v>
      </c>
      <c r="C389" s="3" t="s">
        <v>4497</v>
      </c>
      <c r="D389" s="5">
        <v>38000</v>
      </c>
      <c r="E389" s="5">
        <v>81316</v>
      </c>
      <c r="F389" t="s">
        <v>8218</v>
      </c>
      <c r="G389">
        <f t="shared" si="30"/>
        <v>214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  <c r="V389" s="14" t="s">
        <v>8783</v>
      </c>
      <c r="W389" t="s">
        <v>8394</v>
      </c>
      <c r="X389" t="s">
        <v>8394</v>
      </c>
      <c r="Y389" t="s">
        <v>8395</v>
      </c>
    </row>
    <row r="390" spans="1:25" ht="48" x14ac:dyDescent="0.2">
      <c r="A390">
        <v>388</v>
      </c>
      <c r="B390" s="8" t="s">
        <v>389</v>
      </c>
      <c r="C390" s="3" t="s">
        <v>4498</v>
      </c>
      <c r="D390" s="5">
        <v>5000</v>
      </c>
      <c r="E390" s="5">
        <v>6308</v>
      </c>
      <c r="F390" t="s">
        <v>8218</v>
      </c>
      <c r="G390">
        <f t="shared" si="30"/>
        <v>126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  <c r="V390" s="14" t="s">
        <v>8784</v>
      </c>
      <c r="W390" t="s">
        <v>8394</v>
      </c>
      <c r="X390" t="s">
        <v>8394</v>
      </c>
      <c r="Y390" t="s">
        <v>8395</v>
      </c>
    </row>
    <row r="391" spans="1:25" ht="48" x14ac:dyDescent="0.2">
      <c r="A391">
        <v>389</v>
      </c>
      <c r="B391" s="8" t="s">
        <v>390</v>
      </c>
      <c r="C391" s="3" t="s">
        <v>4499</v>
      </c>
      <c r="D391" s="5">
        <v>68000</v>
      </c>
      <c r="E391" s="5">
        <v>123444.12</v>
      </c>
      <c r="F391" t="s">
        <v>8218</v>
      </c>
      <c r="G391">
        <f t="shared" si="30"/>
        <v>182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  <c r="V391" s="14" t="s">
        <v>8785</v>
      </c>
      <c r="W391" t="s">
        <v>8394</v>
      </c>
      <c r="X391" t="s">
        <v>8394</v>
      </c>
      <c r="Y391" t="s">
        <v>8395</v>
      </c>
    </row>
    <row r="392" spans="1:25" ht="48" x14ac:dyDescent="0.2">
      <c r="A392">
        <v>390</v>
      </c>
      <c r="B392" s="8" t="s">
        <v>391</v>
      </c>
      <c r="C392" s="3" t="s">
        <v>4500</v>
      </c>
      <c r="D392" s="5">
        <v>1000</v>
      </c>
      <c r="E392" s="5">
        <v>1000</v>
      </c>
      <c r="F392" t="s">
        <v>8218</v>
      </c>
      <c r="G392">
        <f t="shared" si="30"/>
        <v>100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  <c r="V392" s="14" t="s">
        <v>8786</v>
      </c>
      <c r="W392" t="s">
        <v>8394</v>
      </c>
      <c r="X392" t="s">
        <v>8394</v>
      </c>
      <c r="Y392" t="s">
        <v>8395</v>
      </c>
    </row>
    <row r="393" spans="1:25" ht="48" x14ac:dyDescent="0.2">
      <c r="A393">
        <v>391</v>
      </c>
      <c r="B393" s="8" t="s">
        <v>392</v>
      </c>
      <c r="C393" s="3" t="s">
        <v>4501</v>
      </c>
      <c r="D393" s="5">
        <v>20000</v>
      </c>
      <c r="E393" s="5">
        <v>20122</v>
      </c>
      <c r="F393" t="s">
        <v>8218</v>
      </c>
      <c r="G393">
        <f t="shared" si="30"/>
        <v>101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  <c r="V393" s="14" t="s">
        <v>8787</v>
      </c>
      <c r="W393" t="s">
        <v>8394</v>
      </c>
      <c r="X393" t="s">
        <v>8394</v>
      </c>
      <c r="Y393" t="s">
        <v>8395</v>
      </c>
    </row>
    <row r="394" spans="1:25" ht="48" x14ac:dyDescent="0.2">
      <c r="A394">
        <v>392</v>
      </c>
      <c r="B394" s="8" t="s">
        <v>393</v>
      </c>
      <c r="C394" s="3" t="s">
        <v>4502</v>
      </c>
      <c r="D394" s="5">
        <v>18500</v>
      </c>
      <c r="E394" s="5">
        <v>18667</v>
      </c>
      <c r="F394" t="s">
        <v>8218</v>
      </c>
      <c r="G394">
        <f t="shared" si="30"/>
        <v>101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  <c r="V394" s="14" t="s">
        <v>8788</v>
      </c>
      <c r="W394" t="s">
        <v>8394</v>
      </c>
      <c r="X394" t="s">
        <v>8394</v>
      </c>
      <c r="Y394" t="s">
        <v>8395</v>
      </c>
    </row>
    <row r="395" spans="1:25" ht="32" x14ac:dyDescent="0.2">
      <c r="A395">
        <v>393</v>
      </c>
      <c r="B395" s="8" t="s">
        <v>394</v>
      </c>
      <c r="C395" s="3" t="s">
        <v>4503</v>
      </c>
      <c r="D395" s="5">
        <v>50000</v>
      </c>
      <c r="E395" s="5">
        <v>55223</v>
      </c>
      <c r="F395" t="s">
        <v>8218</v>
      </c>
      <c r="G395">
        <f t="shared" si="30"/>
        <v>110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  <c r="V395" s="14" t="s">
        <v>8789</v>
      </c>
      <c r="W395" t="s">
        <v>8394</v>
      </c>
      <c r="X395" t="s">
        <v>8394</v>
      </c>
      <c r="Y395" t="s">
        <v>8395</v>
      </c>
    </row>
    <row r="396" spans="1:25" ht="48" x14ac:dyDescent="0.2">
      <c r="A396">
        <v>394</v>
      </c>
      <c r="B396" s="8" t="s">
        <v>395</v>
      </c>
      <c r="C396" s="3" t="s">
        <v>4504</v>
      </c>
      <c r="D396" s="5">
        <v>4700</v>
      </c>
      <c r="E396" s="5">
        <v>5259</v>
      </c>
      <c r="F396" t="s">
        <v>8218</v>
      </c>
      <c r="G396">
        <f t="shared" si="30"/>
        <v>112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  <c r="V396" s="14" t="s">
        <v>8790</v>
      </c>
      <c r="W396" t="s">
        <v>8394</v>
      </c>
      <c r="X396" t="s">
        <v>8394</v>
      </c>
      <c r="Y396" t="s">
        <v>8395</v>
      </c>
    </row>
    <row r="397" spans="1:25" ht="48" x14ac:dyDescent="0.2">
      <c r="A397">
        <v>395</v>
      </c>
      <c r="B397" s="8" t="s">
        <v>396</v>
      </c>
      <c r="C397" s="3" t="s">
        <v>4505</v>
      </c>
      <c r="D397" s="5">
        <v>10000</v>
      </c>
      <c r="E397" s="5">
        <v>10804.45</v>
      </c>
      <c r="F397" t="s">
        <v>8218</v>
      </c>
      <c r="G397">
        <f t="shared" si="30"/>
        <v>108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  <c r="V397" s="14" t="s">
        <v>8791</v>
      </c>
      <c r="W397" t="s">
        <v>8394</v>
      </c>
      <c r="X397" t="s">
        <v>8394</v>
      </c>
      <c r="Y397" t="s">
        <v>8395</v>
      </c>
    </row>
    <row r="398" spans="1:25" ht="48" x14ac:dyDescent="0.2">
      <c r="A398">
        <v>396</v>
      </c>
      <c r="B398" s="8" t="s">
        <v>397</v>
      </c>
      <c r="C398" s="3" t="s">
        <v>4506</v>
      </c>
      <c r="D398" s="5">
        <v>15000</v>
      </c>
      <c r="E398" s="5">
        <v>16000</v>
      </c>
      <c r="F398" t="s">
        <v>8218</v>
      </c>
      <c r="G398">
        <f t="shared" si="30"/>
        <v>107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  <c r="V398" s="14" t="s">
        <v>8792</v>
      </c>
      <c r="W398" t="s">
        <v>8394</v>
      </c>
      <c r="X398" t="s">
        <v>8394</v>
      </c>
      <c r="Y398" t="s">
        <v>8395</v>
      </c>
    </row>
    <row r="399" spans="1:25" ht="64" x14ac:dyDescent="0.2">
      <c r="A399">
        <v>397</v>
      </c>
      <c r="B399" s="8" t="s">
        <v>398</v>
      </c>
      <c r="C399" s="3" t="s">
        <v>4507</v>
      </c>
      <c r="D399" s="5">
        <v>12444</v>
      </c>
      <c r="E399" s="5">
        <v>12929.35</v>
      </c>
      <c r="F399" t="s">
        <v>8218</v>
      </c>
      <c r="G399">
        <f t="shared" si="30"/>
        <v>104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  <c r="V399" s="14" t="s">
        <v>8793</v>
      </c>
      <c r="W399" t="s">
        <v>8394</v>
      </c>
      <c r="X399" t="s">
        <v>8394</v>
      </c>
      <c r="Y399" t="s">
        <v>8395</v>
      </c>
    </row>
    <row r="400" spans="1:25" ht="48" x14ac:dyDescent="0.2">
      <c r="A400">
        <v>398</v>
      </c>
      <c r="B400" s="8" t="s">
        <v>399</v>
      </c>
      <c r="C400" s="3" t="s">
        <v>4508</v>
      </c>
      <c r="D400" s="5">
        <v>7500</v>
      </c>
      <c r="E400" s="5">
        <v>9387</v>
      </c>
      <c r="F400" t="s">
        <v>8218</v>
      </c>
      <c r="G400">
        <f t="shared" si="30"/>
        <v>125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  <c r="V400" s="14" t="s">
        <v>8794</v>
      </c>
      <c r="W400" t="s">
        <v>8394</v>
      </c>
      <c r="X400" t="s">
        <v>8394</v>
      </c>
      <c r="Y400" t="s">
        <v>8395</v>
      </c>
    </row>
    <row r="401" spans="1:25" ht="48" x14ac:dyDescent="0.2">
      <c r="A401">
        <v>399</v>
      </c>
      <c r="B401" s="8" t="s">
        <v>400</v>
      </c>
      <c r="C401" s="3" t="s">
        <v>4509</v>
      </c>
      <c r="D401" s="5">
        <v>20000</v>
      </c>
      <c r="E401" s="5">
        <v>21361</v>
      </c>
      <c r="F401" t="s">
        <v>8218</v>
      </c>
      <c r="G401">
        <f t="shared" si="30"/>
        <v>107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  <c r="V401" s="14" t="s">
        <v>8795</v>
      </c>
      <c r="W401" t="s">
        <v>8394</v>
      </c>
      <c r="X401" t="s">
        <v>8394</v>
      </c>
      <c r="Y401" t="s">
        <v>8395</v>
      </c>
    </row>
    <row r="402" spans="1:25" ht="48" x14ac:dyDescent="0.2">
      <c r="A402">
        <v>400</v>
      </c>
      <c r="B402" s="8" t="s">
        <v>401</v>
      </c>
      <c r="C402" s="3" t="s">
        <v>4510</v>
      </c>
      <c r="D402" s="5">
        <v>10000</v>
      </c>
      <c r="E402" s="5">
        <v>11230.25</v>
      </c>
      <c r="F402" t="s">
        <v>8218</v>
      </c>
      <c r="G402">
        <f t="shared" si="30"/>
        <v>112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  <c r="V402" s="14" t="s">
        <v>8796</v>
      </c>
      <c r="W402" t="s">
        <v>8394</v>
      </c>
      <c r="X402" t="s">
        <v>8394</v>
      </c>
      <c r="Y402" t="s">
        <v>8395</v>
      </c>
    </row>
    <row r="403" spans="1:25" ht="48" x14ac:dyDescent="0.2">
      <c r="A403">
        <v>401</v>
      </c>
      <c r="B403" s="8" t="s">
        <v>402</v>
      </c>
      <c r="C403" s="3" t="s">
        <v>4511</v>
      </c>
      <c r="D403" s="5">
        <v>50000</v>
      </c>
      <c r="E403" s="5">
        <v>51906</v>
      </c>
      <c r="F403" t="s">
        <v>8218</v>
      </c>
      <c r="G403">
        <f t="shared" si="30"/>
        <v>104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  <c r="V403" s="14" t="s">
        <v>8797</v>
      </c>
      <c r="W403" t="s">
        <v>8394</v>
      </c>
      <c r="X403" t="s">
        <v>8394</v>
      </c>
      <c r="Y403" t="s">
        <v>8395</v>
      </c>
    </row>
    <row r="404" spans="1:25" ht="48" x14ac:dyDescent="0.2">
      <c r="A404">
        <v>402</v>
      </c>
      <c r="B404" s="8" t="s">
        <v>403</v>
      </c>
      <c r="C404" s="3" t="s">
        <v>4512</v>
      </c>
      <c r="D404" s="5">
        <v>2000</v>
      </c>
      <c r="E404" s="5">
        <v>2833</v>
      </c>
      <c r="F404" t="s">
        <v>8218</v>
      </c>
      <c r="G404">
        <f t="shared" si="30"/>
        <v>142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  <c r="V404" s="14" t="s">
        <v>8798</v>
      </c>
      <c r="W404" t="s">
        <v>8394</v>
      </c>
      <c r="X404" t="s">
        <v>8394</v>
      </c>
      <c r="Y404" t="s">
        <v>8395</v>
      </c>
    </row>
    <row r="405" spans="1:25" ht="48" x14ac:dyDescent="0.2">
      <c r="A405">
        <v>403</v>
      </c>
      <c r="B405" s="8" t="s">
        <v>404</v>
      </c>
      <c r="C405" s="3" t="s">
        <v>4513</v>
      </c>
      <c r="D405" s="5">
        <v>5000</v>
      </c>
      <c r="E405" s="5">
        <v>5263</v>
      </c>
      <c r="F405" t="s">
        <v>8218</v>
      </c>
      <c r="G405">
        <f t="shared" si="30"/>
        <v>105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  <c r="V405" s="14" t="s">
        <v>8799</v>
      </c>
      <c r="W405" t="s">
        <v>8394</v>
      </c>
      <c r="X405" t="s">
        <v>8394</v>
      </c>
      <c r="Y405" t="s">
        <v>8395</v>
      </c>
    </row>
    <row r="406" spans="1:25" ht="48" x14ac:dyDescent="0.2">
      <c r="A406">
        <v>404</v>
      </c>
      <c r="B406" s="8" t="s">
        <v>405</v>
      </c>
      <c r="C406" s="3" t="s">
        <v>4514</v>
      </c>
      <c r="D406" s="5">
        <v>35000</v>
      </c>
      <c r="E406" s="5">
        <v>36082</v>
      </c>
      <c r="F406" t="s">
        <v>8218</v>
      </c>
      <c r="G406">
        <f t="shared" si="30"/>
        <v>103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  <c r="V406" s="14" t="s">
        <v>8800</v>
      </c>
      <c r="W406" t="s">
        <v>8394</v>
      </c>
      <c r="X406" t="s">
        <v>8394</v>
      </c>
      <c r="Y406" t="s">
        <v>8395</v>
      </c>
    </row>
    <row r="407" spans="1:25" ht="32" x14ac:dyDescent="0.2">
      <c r="A407">
        <v>405</v>
      </c>
      <c r="B407" s="8" t="s">
        <v>406</v>
      </c>
      <c r="C407" s="3" t="s">
        <v>4515</v>
      </c>
      <c r="D407" s="5">
        <v>2820</v>
      </c>
      <c r="E407" s="5">
        <v>3036</v>
      </c>
      <c r="F407" t="s">
        <v>8218</v>
      </c>
      <c r="G407">
        <f t="shared" si="30"/>
        <v>108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  <c r="V407" s="14" t="s">
        <v>8801</v>
      </c>
      <c r="W407" t="s">
        <v>8394</v>
      </c>
      <c r="X407" t="s">
        <v>8394</v>
      </c>
      <c r="Y407" t="s">
        <v>8395</v>
      </c>
    </row>
    <row r="408" spans="1:25" ht="48" x14ac:dyDescent="0.2">
      <c r="A408">
        <v>406</v>
      </c>
      <c r="B408" s="8" t="s">
        <v>407</v>
      </c>
      <c r="C408" s="3" t="s">
        <v>4516</v>
      </c>
      <c r="D408" s="5">
        <v>2800</v>
      </c>
      <c r="E408" s="5">
        <v>3015.73</v>
      </c>
      <c r="F408" t="s">
        <v>8218</v>
      </c>
      <c r="G408">
        <f t="shared" si="30"/>
        <v>108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  <c r="V408" s="14" t="s">
        <v>8802</v>
      </c>
      <c r="W408" t="s">
        <v>8394</v>
      </c>
      <c r="X408" t="s">
        <v>8394</v>
      </c>
      <c r="Y408" t="s">
        <v>8395</v>
      </c>
    </row>
    <row r="409" spans="1:25" ht="48" x14ac:dyDescent="0.2">
      <c r="A409">
        <v>407</v>
      </c>
      <c r="B409" s="8" t="s">
        <v>408</v>
      </c>
      <c r="C409" s="3" t="s">
        <v>4517</v>
      </c>
      <c r="D409" s="5">
        <v>2000</v>
      </c>
      <c r="E409" s="5">
        <v>2031</v>
      </c>
      <c r="F409" t="s">
        <v>8218</v>
      </c>
      <c r="G409">
        <f t="shared" si="30"/>
        <v>102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  <c r="V409" s="14" t="s">
        <v>8803</v>
      </c>
      <c r="W409" t="s">
        <v>8394</v>
      </c>
      <c r="X409" t="s">
        <v>8394</v>
      </c>
      <c r="Y409" t="s">
        <v>8395</v>
      </c>
    </row>
    <row r="410" spans="1:25" ht="48" x14ac:dyDescent="0.2">
      <c r="A410">
        <v>408</v>
      </c>
      <c r="B410" s="8" t="s">
        <v>409</v>
      </c>
      <c r="C410" s="3" t="s">
        <v>4518</v>
      </c>
      <c r="D410" s="5">
        <v>6000</v>
      </c>
      <c r="E410" s="5">
        <v>6086.26</v>
      </c>
      <c r="F410" t="s">
        <v>8218</v>
      </c>
      <c r="G410">
        <f t="shared" si="30"/>
        <v>101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  <c r="V410" s="14" t="s">
        <v>8804</v>
      </c>
      <c r="W410" t="s">
        <v>8394</v>
      </c>
      <c r="X410" t="s">
        <v>8394</v>
      </c>
      <c r="Y410" t="s">
        <v>8395</v>
      </c>
    </row>
    <row r="411" spans="1:25" ht="48" x14ac:dyDescent="0.2">
      <c r="A411">
        <v>409</v>
      </c>
      <c r="B411" s="8" t="s">
        <v>410</v>
      </c>
      <c r="C411" s="3" t="s">
        <v>4519</v>
      </c>
      <c r="D411" s="5">
        <v>500</v>
      </c>
      <c r="E411" s="5">
        <v>684</v>
      </c>
      <c r="F411" t="s">
        <v>8218</v>
      </c>
      <c r="G411">
        <f t="shared" si="30"/>
        <v>137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  <c r="V411" s="14" t="s">
        <v>8805</v>
      </c>
      <c r="W411" t="s">
        <v>8394</v>
      </c>
      <c r="X411" t="s">
        <v>8394</v>
      </c>
      <c r="Y411" t="s">
        <v>8395</v>
      </c>
    </row>
    <row r="412" spans="1:25" ht="48" x14ac:dyDescent="0.2">
      <c r="A412">
        <v>410</v>
      </c>
      <c r="B412" s="8" t="s">
        <v>411</v>
      </c>
      <c r="C412" s="3" t="s">
        <v>4520</v>
      </c>
      <c r="D412" s="5">
        <v>1000</v>
      </c>
      <c r="E412" s="5">
        <v>1283</v>
      </c>
      <c r="F412" t="s">
        <v>8218</v>
      </c>
      <c r="G412">
        <f t="shared" si="30"/>
        <v>128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  <c r="V412" s="14" t="s">
        <v>8806</v>
      </c>
      <c r="W412" t="s">
        <v>8394</v>
      </c>
      <c r="X412" t="s">
        <v>8394</v>
      </c>
      <c r="Y412" t="s">
        <v>8395</v>
      </c>
    </row>
    <row r="413" spans="1:25" ht="48" x14ac:dyDescent="0.2">
      <c r="A413">
        <v>411</v>
      </c>
      <c r="B413" s="8" t="s">
        <v>412</v>
      </c>
      <c r="C413" s="3" t="s">
        <v>4521</v>
      </c>
      <c r="D413" s="5">
        <v>30000</v>
      </c>
      <c r="E413" s="5">
        <v>30315</v>
      </c>
      <c r="F413" t="s">
        <v>8218</v>
      </c>
      <c r="G413">
        <f t="shared" si="30"/>
        <v>101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  <c r="V413" s="14" t="s">
        <v>8807</v>
      </c>
      <c r="W413" t="s">
        <v>8394</v>
      </c>
      <c r="X413" t="s">
        <v>8394</v>
      </c>
      <c r="Y413" t="s">
        <v>8395</v>
      </c>
    </row>
    <row r="414" spans="1:25" ht="48" x14ac:dyDescent="0.2">
      <c r="A414">
        <v>412</v>
      </c>
      <c r="B414" s="8" t="s">
        <v>413</v>
      </c>
      <c r="C414" s="3" t="s">
        <v>4522</v>
      </c>
      <c r="D414" s="5">
        <v>2500</v>
      </c>
      <c r="E414" s="5">
        <v>3171</v>
      </c>
      <c r="F414" t="s">
        <v>8218</v>
      </c>
      <c r="G414">
        <f t="shared" si="30"/>
        <v>127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  <c r="V414" s="14" t="s">
        <v>8808</v>
      </c>
      <c r="W414" t="s">
        <v>8394</v>
      </c>
      <c r="X414" t="s">
        <v>8394</v>
      </c>
      <c r="Y414" t="s">
        <v>8395</v>
      </c>
    </row>
    <row r="415" spans="1:25" ht="48" x14ac:dyDescent="0.2">
      <c r="A415">
        <v>413</v>
      </c>
      <c r="B415" s="8" t="s">
        <v>414</v>
      </c>
      <c r="C415" s="3" t="s">
        <v>4523</v>
      </c>
      <c r="D415" s="5">
        <v>12800</v>
      </c>
      <c r="E415" s="5">
        <v>13451</v>
      </c>
      <c r="F415" t="s">
        <v>8218</v>
      </c>
      <c r="G415">
        <f t="shared" si="30"/>
        <v>105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  <c r="V415" s="14" t="s">
        <v>8809</v>
      </c>
      <c r="W415" t="s">
        <v>8394</v>
      </c>
      <c r="X415" t="s">
        <v>8394</v>
      </c>
      <c r="Y415" t="s">
        <v>8395</v>
      </c>
    </row>
    <row r="416" spans="1:25" ht="48" x14ac:dyDescent="0.2">
      <c r="A416">
        <v>414</v>
      </c>
      <c r="B416" s="8" t="s">
        <v>415</v>
      </c>
      <c r="C416" s="3" t="s">
        <v>4524</v>
      </c>
      <c r="D416" s="5">
        <v>18500</v>
      </c>
      <c r="E416" s="5">
        <v>19028</v>
      </c>
      <c r="F416" t="s">
        <v>8218</v>
      </c>
      <c r="G416">
        <f t="shared" si="30"/>
        <v>103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  <c r="V416" s="14" t="s">
        <v>8810</v>
      </c>
      <c r="W416" t="s">
        <v>8394</v>
      </c>
      <c r="X416" t="s">
        <v>8394</v>
      </c>
      <c r="Y416" t="s">
        <v>8395</v>
      </c>
    </row>
    <row r="417" spans="1:25" ht="64" x14ac:dyDescent="0.2">
      <c r="A417">
        <v>415</v>
      </c>
      <c r="B417" s="8" t="s">
        <v>416</v>
      </c>
      <c r="C417" s="3" t="s">
        <v>4525</v>
      </c>
      <c r="D417" s="5">
        <v>1400</v>
      </c>
      <c r="E417" s="5">
        <v>1430.06</v>
      </c>
      <c r="F417" t="s">
        <v>8218</v>
      </c>
      <c r="G417">
        <f t="shared" si="30"/>
        <v>102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  <c r="V417" s="14" t="s">
        <v>8811</v>
      </c>
      <c r="W417" t="s">
        <v>8394</v>
      </c>
      <c r="X417" t="s">
        <v>8394</v>
      </c>
      <c r="Y417" t="s">
        <v>8395</v>
      </c>
    </row>
    <row r="418" spans="1:25" ht="32" x14ac:dyDescent="0.2">
      <c r="A418">
        <v>416</v>
      </c>
      <c r="B418" s="8" t="s">
        <v>417</v>
      </c>
      <c r="C418" s="3" t="s">
        <v>4526</v>
      </c>
      <c r="D418" s="5">
        <v>1000</v>
      </c>
      <c r="E418" s="5">
        <v>1202.17</v>
      </c>
      <c r="F418" t="s">
        <v>8218</v>
      </c>
      <c r="G418">
        <f t="shared" si="30"/>
        <v>120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  <c r="V418" s="14" t="s">
        <v>8812</v>
      </c>
      <c r="W418" t="s">
        <v>8394</v>
      </c>
      <c r="X418" t="s">
        <v>8394</v>
      </c>
      <c r="Y418" t="s">
        <v>8395</v>
      </c>
    </row>
    <row r="419" spans="1:25" ht="48" x14ac:dyDescent="0.2">
      <c r="A419">
        <v>417</v>
      </c>
      <c r="B419" s="8" t="s">
        <v>418</v>
      </c>
      <c r="C419" s="3" t="s">
        <v>4527</v>
      </c>
      <c r="D419" s="5">
        <v>10500</v>
      </c>
      <c r="E419" s="5">
        <v>10526</v>
      </c>
      <c r="F419" t="s">
        <v>8218</v>
      </c>
      <c r="G419">
        <f t="shared" si="30"/>
        <v>100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  <c r="V419" s="14" t="s">
        <v>8813</v>
      </c>
      <c r="W419" t="s">
        <v>8394</v>
      </c>
      <c r="X419" t="s">
        <v>8394</v>
      </c>
      <c r="Y419" t="s">
        <v>8395</v>
      </c>
    </row>
    <row r="420" spans="1:25" ht="48" x14ac:dyDescent="0.2">
      <c r="A420">
        <v>418</v>
      </c>
      <c r="B420" s="8" t="s">
        <v>419</v>
      </c>
      <c r="C420" s="3" t="s">
        <v>4528</v>
      </c>
      <c r="D420" s="5">
        <v>22400</v>
      </c>
      <c r="E420" s="5">
        <v>22542</v>
      </c>
      <c r="F420" t="s">
        <v>8218</v>
      </c>
      <c r="G420">
        <f t="shared" si="30"/>
        <v>101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  <c r="V420" s="14" t="s">
        <v>8814</v>
      </c>
      <c r="W420" t="s">
        <v>8394</v>
      </c>
      <c r="X420" t="s">
        <v>8394</v>
      </c>
      <c r="Y420" t="s">
        <v>8395</v>
      </c>
    </row>
    <row r="421" spans="1:25" ht="48" x14ac:dyDescent="0.2">
      <c r="A421">
        <v>419</v>
      </c>
      <c r="B421" s="8" t="s">
        <v>420</v>
      </c>
      <c r="C421" s="3" t="s">
        <v>4529</v>
      </c>
      <c r="D421" s="5">
        <v>8000</v>
      </c>
      <c r="E421" s="5">
        <v>8035</v>
      </c>
      <c r="F421" t="s">
        <v>8218</v>
      </c>
      <c r="G421">
        <f t="shared" si="30"/>
        <v>100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  <c r="V421" s="14" t="s">
        <v>8815</v>
      </c>
      <c r="W421" t="s">
        <v>8394</v>
      </c>
      <c r="X421" t="s">
        <v>8394</v>
      </c>
      <c r="Y421" t="s">
        <v>8395</v>
      </c>
    </row>
    <row r="422" spans="1:25" ht="48" x14ac:dyDescent="0.2">
      <c r="A422">
        <v>420</v>
      </c>
      <c r="B422" s="8" t="s">
        <v>421</v>
      </c>
      <c r="C422" s="3" t="s">
        <v>4530</v>
      </c>
      <c r="D422" s="5">
        <v>3300</v>
      </c>
      <c r="E422" s="5">
        <v>14.5</v>
      </c>
      <c r="F422" t="s">
        <v>8220</v>
      </c>
      <c r="G422">
        <f t="shared" si="30"/>
        <v>0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  <c r="V422" s="14" t="s">
        <v>8816</v>
      </c>
      <c r="W422" t="s">
        <v>8394</v>
      </c>
      <c r="X422" t="s">
        <v>8394</v>
      </c>
      <c r="Y422" t="s">
        <v>8395</v>
      </c>
    </row>
    <row r="423" spans="1:25" ht="48" x14ac:dyDescent="0.2">
      <c r="A423">
        <v>421</v>
      </c>
      <c r="B423" s="8" t="s">
        <v>422</v>
      </c>
      <c r="C423" s="3" t="s">
        <v>4531</v>
      </c>
      <c r="D423" s="5">
        <v>15000</v>
      </c>
      <c r="E423" s="5">
        <v>301</v>
      </c>
      <c r="F423" t="s">
        <v>8220</v>
      </c>
      <c r="G423">
        <f t="shared" si="30"/>
        <v>2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  <c r="V423" s="14" t="s">
        <v>8817</v>
      </c>
      <c r="W423" t="s">
        <v>8394</v>
      </c>
      <c r="X423" t="s">
        <v>8394</v>
      </c>
      <c r="Y423" t="s">
        <v>8395</v>
      </c>
    </row>
    <row r="424" spans="1:25" ht="48" x14ac:dyDescent="0.2">
      <c r="A424">
        <v>422</v>
      </c>
      <c r="B424" s="8" t="s">
        <v>423</v>
      </c>
      <c r="C424" s="3" t="s">
        <v>4532</v>
      </c>
      <c r="D424" s="5">
        <v>40000</v>
      </c>
      <c r="E424" s="5">
        <v>430</v>
      </c>
      <c r="F424" t="s">
        <v>8220</v>
      </c>
      <c r="G424">
        <f t="shared" si="30"/>
        <v>1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  <c r="V424" s="14" t="s">
        <v>8818</v>
      </c>
      <c r="W424" t="s">
        <v>8394</v>
      </c>
      <c r="X424" t="s">
        <v>8394</v>
      </c>
      <c r="Y424" t="s">
        <v>8395</v>
      </c>
    </row>
    <row r="425" spans="1:25" ht="48" x14ac:dyDescent="0.2">
      <c r="A425">
        <v>423</v>
      </c>
      <c r="B425" s="8" t="s">
        <v>424</v>
      </c>
      <c r="C425" s="3" t="s">
        <v>4533</v>
      </c>
      <c r="D425" s="5">
        <v>20000</v>
      </c>
      <c r="E425" s="5">
        <v>153</v>
      </c>
      <c r="F425" t="s">
        <v>8220</v>
      </c>
      <c r="G425">
        <f t="shared" si="30"/>
        <v>1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  <c r="V425" s="14" t="s">
        <v>8819</v>
      </c>
      <c r="W425" t="s">
        <v>8394</v>
      </c>
      <c r="X425" t="s">
        <v>8394</v>
      </c>
      <c r="Y425" t="s">
        <v>8395</v>
      </c>
    </row>
    <row r="426" spans="1:25" ht="48" x14ac:dyDescent="0.2">
      <c r="A426">
        <v>424</v>
      </c>
      <c r="B426" s="8" t="s">
        <v>425</v>
      </c>
      <c r="C426" s="3" t="s">
        <v>4534</v>
      </c>
      <c r="D426" s="5">
        <v>3000</v>
      </c>
      <c r="E426" s="5">
        <v>203.9</v>
      </c>
      <c r="F426" t="s">
        <v>8220</v>
      </c>
      <c r="G426">
        <f t="shared" si="30"/>
        <v>7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  <c r="V426" s="14" t="s">
        <v>8820</v>
      </c>
      <c r="W426" t="s">
        <v>8394</v>
      </c>
      <c r="X426" t="s">
        <v>8394</v>
      </c>
      <c r="Y426" t="s">
        <v>8395</v>
      </c>
    </row>
    <row r="427" spans="1:25" ht="48" x14ac:dyDescent="0.2">
      <c r="A427">
        <v>425</v>
      </c>
      <c r="B427" s="8" t="s">
        <v>426</v>
      </c>
      <c r="C427" s="3" t="s">
        <v>4535</v>
      </c>
      <c r="D427" s="5">
        <v>50000</v>
      </c>
      <c r="E427" s="5">
        <v>6</v>
      </c>
      <c r="F427" t="s">
        <v>8220</v>
      </c>
      <c r="G427">
        <f t="shared" si="30"/>
        <v>0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  <c r="V427" s="14" t="s">
        <v>8821</v>
      </c>
      <c r="W427" t="s">
        <v>8394</v>
      </c>
      <c r="X427" t="s">
        <v>8394</v>
      </c>
      <c r="Y427" t="s">
        <v>8395</v>
      </c>
    </row>
    <row r="428" spans="1:25" ht="48" x14ac:dyDescent="0.2">
      <c r="A428">
        <v>426</v>
      </c>
      <c r="B428" s="8" t="s">
        <v>427</v>
      </c>
      <c r="C428" s="3" t="s">
        <v>4536</v>
      </c>
      <c r="D428" s="5">
        <v>10000</v>
      </c>
      <c r="E428" s="5">
        <v>133</v>
      </c>
      <c r="F428" t="s">
        <v>8220</v>
      </c>
      <c r="G428">
        <f t="shared" si="30"/>
        <v>1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  <c r="V428" s="14" t="s">
        <v>8822</v>
      </c>
      <c r="W428" t="s">
        <v>8394</v>
      </c>
      <c r="X428" t="s">
        <v>8394</v>
      </c>
      <c r="Y428" t="s">
        <v>8395</v>
      </c>
    </row>
    <row r="429" spans="1:25" ht="48" x14ac:dyDescent="0.2">
      <c r="A429">
        <v>427</v>
      </c>
      <c r="B429" s="8" t="s">
        <v>428</v>
      </c>
      <c r="C429" s="3" t="s">
        <v>4537</v>
      </c>
      <c r="D429" s="5">
        <v>6500</v>
      </c>
      <c r="E429" s="5">
        <v>0</v>
      </c>
      <c r="F429" t="s">
        <v>8220</v>
      </c>
      <c r="G429">
        <f t="shared" si="30"/>
        <v>0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  <c r="V429" s="14" t="s">
        <v>8823</v>
      </c>
      <c r="W429" t="s">
        <v>8394</v>
      </c>
      <c r="X429" t="s">
        <v>8394</v>
      </c>
      <c r="Y429" t="s">
        <v>8395</v>
      </c>
    </row>
    <row r="430" spans="1:25" ht="32" x14ac:dyDescent="0.2">
      <c r="A430">
        <v>428</v>
      </c>
      <c r="B430" s="8" t="s">
        <v>429</v>
      </c>
      <c r="C430" s="3" t="s">
        <v>4538</v>
      </c>
      <c r="D430" s="5">
        <v>12000</v>
      </c>
      <c r="E430" s="5">
        <v>676</v>
      </c>
      <c r="F430" t="s">
        <v>8220</v>
      </c>
      <c r="G430">
        <f t="shared" si="30"/>
        <v>6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  <c r="V430" s="14" t="s">
        <v>8824</v>
      </c>
      <c r="W430" t="s">
        <v>8394</v>
      </c>
      <c r="X430" t="s">
        <v>8394</v>
      </c>
      <c r="Y430" t="s">
        <v>8395</v>
      </c>
    </row>
    <row r="431" spans="1:25" ht="64" x14ac:dyDescent="0.2">
      <c r="A431">
        <v>429</v>
      </c>
      <c r="B431" s="8" t="s">
        <v>430</v>
      </c>
      <c r="C431" s="3" t="s">
        <v>4539</v>
      </c>
      <c r="D431" s="5">
        <v>5000</v>
      </c>
      <c r="E431" s="5">
        <v>0</v>
      </c>
      <c r="F431" t="s">
        <v>8220</v>
      </c>
      <c r="G431">
        <f t="shared" si="30"/>
        <v>0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  <c r="V431" s="14" t="s">
        <v>8825</v>
      </c>
      <c r="W431" t="s">
        <v>8394</v>
      </c>
      <c r="X431" t="s">
        <v>8394</v>
      </c>
      <c r="Y431" t="s">
        <v>8395</v>
      </c>
    </row>
    <row r="432" spans="1:25" ht="32" x14ac:dyDescent="0.2">
      <c r="A432">
        <v>430</v>
      </c>
      <c r="B432" s="8" t="s">
        <v>431</v>
      </c>
      <c r="C432" s="3" t="s">
        <v>4540</v>
      </c>
      <c r="D432" s="5">
        <v>1000</v>
      </c>
      <c r="E432" s="5">
        <v>24</v>
      </c>
      <c r="F432" t="s">
        <v>8220</v>
      </c>
      <c r="G432">
        <f t="shared" si="30"/>
        <v>2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  <c r="V432" s="14" t="s">
        <v>8826</v>
      </c>
      <c r="W432" t="s">
        <v>8394</v>
      </c>
      <c r="X432" t="s">
        <v>8394</v>
      </c>
      <c r="Y432" t="s">
        <v>8395</v>
      </c>
    </row>
    <row r="433" spans="1:25" ht="48" x14ac:dyDescent="0.2">
      <c r="A433">
        <v>431</v>
      </c>
      <c r="B433" s="8" t="s">
        <v>432</v>
      </c>
      <c r="C433" s="3" t="s">
        <v>4541</v>
      </c>
      <c r="D433" s="5">
        <v>3000</v>
      </c>
      <c r="E433" s="5">
        <v>415</v>
      </c>
      <c r="F433" t="s">
        <v>8220</v>
      </c>
      <c r="G433">
        <f t="shared" si="30"/>
        <v>14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  <c r="V433" s="14" t="s">
        <v>8827</v>
      </c>
      <c r="W433" t="s">
        <v>8394</v>
      </c>
      <c r="X433" t="s">
        <v>8394</v>
      </c>
      <c r="Y433" t="s">
        <v>8395</v>
      </c>
    </row>
    <row r="434" spans="1:25" ht="48" x14ac:dyDescent="0.2">
      <c r="A434">
        <v>432</v>
      </c>
      <c r="B434" s="8" t="s">
        <v>433</v>
      </c>
      <c r="C434" s="3" t="s">
        <v>4542</v>
      </c>
      <c r="D434" s="5">
        <v>6000</v>
      </c>
      <c r="E434" s="5">
        <v>570</v>
      </c>
      <c r="F434" t="s">
        <v>8220</v>
      </c>
      <c r="G434">
        <f t="shared" si="30"/>
        <v>10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  <c r="V434" s="14" t="s">
        <v>8828</v>
      </c>
      <c r="W434" t="s">
        <v>8394</v>
      </c>
      <c r="X434" t="s">
        <v>8394</v>
      </c>
      <c r="Y434" t="s">
        <v>8395</v>
      </c>
    </row>
    <row r="435" spans="1:25" ht="64" x14ac:dyDescent="0.2">
      <c r="A435">
        <v>433</v>
      </c>
      <c r="B435" s="8" t="s">
        <v>434</v>
      </c>
      <c r="C435" s="3" t="s">
        <v>4543</v>
      </c>
      <c r="D435" s="5">
        <v>3000</v>
      </c>
      <c r="E435" s="5">
        <v>0</v>
      </c>
      <c r="F435" t="s">
        <v>8220</v>
      </c>
      <c r="G435">
        <f t="shared" si="30"/>
        <v>0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  <c r="V435" s="14" t="s">
        <v>8829</v>
      </c>
      <c r="W435" t="s">
        <v>8394</v>
      </c>
      <c r="X435" t="s">
        <v>8394</v>
      </c>
      <c r="Y435" t="s">
        <v>8395</v>
      </c>
    </row>
    <row r="436" spans="1:25" ht="48" x14ac:dyDescent="0.2">
      <c r="A436">
        <v>434</v>
      </c>
      <c r="B436" s="8" t="s">
        <v>435</v>
      </c>
      <c r="C436" s="3" t="s">
        <v>4544</v>
      </c>
      <c r="D436" s="5">
        <v>2500</v>
      </c>
      <c r="E436" s="5">
        <v>125</v>
      </c>
      <c r="F436" t="s">
        <v>8220</v>
      </c>
      <c r="G436">
        <f t="shared" si="30"/>
        <v>5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  <c r="V436" s="14" t="s">
        <v>8830</v>
      </c>
      <c r="W436" t="s">
        <v>8394</v>
      </c>
      <c r="X436" t="s">
        <v>8394</v>
      </c>
      <c r="Y436" t="s">
        <v>8395</v>
      </c>
    </row>
    <row r="437" spans="1:25" ht="48" x14ac:dyDescent="0.2">
      <c r="A437">
        <v>435</v>
      </c>
      <c r="B437" s="8" t="s">
        <v>436</v>
      </c>
      <c r="C437" s="3" t="s">
        <v>4545</v>
      </c>
      <c r="D437" s="5">
        <v>110000</v>
      </c>
      <c r="E437" s="5">
        <v>3</v>
      </c>
      <c r="F437" t="s">
        <v>8220</v>
      </c>
      <c r="G437">
        <f t="shared" si="30"/>
        <v>0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  <c r="V437" s="14" t="s">
        <v>8831</v>
      </c>
      <c r="W437" t="s">
        <v>8394</v>
      </c>
      <c r="X437" t="s">
        <v>8394</v>
      </c>
      <c r="Y437" t="s">
        <v>8395</v>
      </c>
    </row>
    <row r="438" spans="1:25" ht="48" x14ac:dyDescent="0.2">
      <c r="A438">
        <v>436</v>
      </c>
      <c r="B438" s="8" t="s">
        <v>437</v>
      </c>
      <c r="C438" s="3" t="s">
        <v>4546</v>
      </c>
      <c r="D438" s="5">
        <v>1000</v>
      </c>
      <c r="E438" s="5">
        <v>0</v>
      </c>
      <c r="F438" t="s">
        <v>8220</v>
      </c>
      <c r="G438">
        <f t="shared" si="30"/>
        <v>0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  <c r="V438" s="14" t="s">
        <v>8832</v>
      </c>
      <c r="W438" t="s">
        <v>8394</v>
      </c>
      <c r="X438" t="s">
        <v>8394</v>
      </c>
      <c r="Y438" t="s">
        <v>8395</v>
      </c>
    </row>
    <row r="439" spans="1:25" ht="48" x14ac:dyDescent="0.2">
      <c r="A439">
        <v>437</v>
      </c>
      <c r="B439" s="8" t="s">
        <v>438</v>
      </c>
      <c r="C439" s="3" t="s">
        <v>4547</v>
      </c>
      <c r="D439" s="5">
        <v>7000</v>
      </c>
      <c r="E439" s="5">
        <v>0</v>
      </c>
      <c r="F439" t="s">
        <v>8220</v>
      </c>
      <c r="G439">
        <f t="shared" si="30"/>
        <v>0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  <c r="V439" s="14" t="s">
        <v>8833</v>
      </c>
      <c r="W439" t="s">
        <v>8394</v>
      </c>
      <c r="X439" t="s">
        <v>8394</v>
      </c>
      <c r="Y439" t="s">
        <v>8395</v>
      </c>
    </row>
    <row r="440" spans="1:25" ht="48" x14ac:dyDescent="0.2">
      <c r="A440">
        <v>438</v>
      </c>
      <c r="B440" s="8" t="s">
        <v>439</v>
      </c>
      <c r="C440" s="3" t="s">
        <v>4548</v>
      </c>
      <c r="D440" s="5">
        <v>20000</v>
      </c>
      <c r="E440" s="5">
        <v>1876</v>
      </c>
      <c r="F440" t="s">
        <v>8220</v>
      </c>
      <c r="G440">
        <f t="shared" si="30"/>
        <v>9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  <c r="V440" s="14" t="s">
        <v>8834</v>
      </c>
      <c r="W440" t="s">
        <v>8394</v>
      </c>
      <c r="X440" t="s">
        <v>8394</v>
      </c>
      <c r="Y440" t="s">
        <v>8395</v>
      </c>
    </row>
    <row r="441" spans="1:25" ht="48" x14ac:dyDescent="0.2">
      <c r="A441">
        <v>439</v>
      </c>
      <c r="B441" s="8" t="s">
        <v>440</v>
      </c>
      <c r="C441" s="3" t="s">
        <v>4549</v>
      </c>
      <c r="D441" s="5">
        <v>450</v>
      </c>
      <c r="E441" s="5">
        <v>0</v>
      </c>
      <c r="F441" t="s">
        <v>8220</v>
      </c>
      <c r="G441">
        <f t="shared" si="30"/>
        <v>0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  <c r="V441" s="14" t="s">
        <v>8835</v>
      </c>
      <c r="W441" t="s">
        <v>8394</v>
      </c>
      <c r="X441" t="s">
        <v>8394</v>
      </c>
      <c r="Y441" t="s">
        <v>8395</v>
      </c>
    </row>
    <row r="442" spans="1:25" ht="48" x14ac:dyDescent="0.2">
      <c r="A442">
        <v>440</v>
      </c>
      <c r="B442" s="8" t="s">
        <v>441</v>
      </c>
      <c r="C442" s="3" t="s">
        <v>4550</v>
      </c>
      <c r="D442" s="5">
        <v>5000</v>
      </c>
      <c r="E442" s="5">
        <v>5</v>
      </c>
      <c r="F442" t="s">
        <v>8220</v>
      </c>
      <c r="G442">
        <f t="shared" si="30"/>
        <v>0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  <c r="V442" s="14" t="s">
        <v>8836</v>
      </c>
      <c r="W442" t="s">
        <v>8394</v>
      </c>
      <c r="X442" t="s">
        <v>8394</v>
      </c>
      <c r="Y442" t="s">
        <v>8395</v>
      </c>
    </row>
    <row r="443" spans="1:25" ht="48" x14ac:dyDescent="0.2">
      <c r="A443">
        <v>441</v>
      </c>
      <c r="B443" s="8" t="s">
        <v>442</v>
      </c>
      <c r="C443" s="3" t="s">
        <v>4551</v>
      </c>
      <c r="D443" s="5">
        <v>400</v>
      </c>
      <c r="E443" s="5">
        <v>0</v>
      </c>
      <c r="F443" t="s">
        <v>8220</v>
      </c>
      <c r="G443">
        <f t="shared" si="30"/>
        <v>0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  <c r="V443" s="14" t="s">
        <v>8837</v>
      </c>
      <c r="W443" t="s">
        <v>8394</v>
      </c>
      <c r="X443" t="s">
        <v>8394</v>
      </c>
      <c r="Y443" t="s">
        <v>8395</v>
      </c>
    </row>
    <row r="444" spans="1:25" ht="16" x14ac:dyDescent="0.2">
      <c r="A444">
        <v>442</v>
      </c>
      <c r="B444" s="8" t="s">
        <v>443</v>
      </c>
      <c r="C444" s="3" t="s">
        <v>4552</v>
      </c>
      <c r="D444" s="5">
        <v>17000</v>
      </c>
      <c r="E444" s="5">
        <v>6691</v>
      </c>
      <c r="F444" t="s">
        <v>8220</v>
      </c>
      <c r="G444">
        <f t="shared" si="30"/>
        <v>39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  <c r="V444" s="14" t="s">
        <v>8838</v>
      </c>
      <c r="W444" t="s">
        <v>8394</v>
      </c>
      <c r="X444" t="s">
        <v>8394</v>
      </c>
      <c r="Y444" t="s">
        <v>8395</v>
      </c>
    </row>
    <row r="445" spans="1:25" ht="48" x14ac:dyDescent="0.2">
      <c r="A445">
        <v>443</v>
      </c>
      <c r="B445" s="8" t="s">
        <v>444</v>
      </c>
      <c r="C445" s="3" t="s">
        <v>4553</v>
      </c>
      <c r="D445" s="5">
        <v>10000</v>
      </c>
      <c r="E445" s="5">
        <v>10</v>
      </c>
      <c r="F445" t="s">
        <v>8220</v>
      </c>
      <c r="G445">
        <f t="shared" si="30"/>
        <v>0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  <c r="V445" s="14" t="s">
        <v>8839</v>
      </c>
      <c r="W445" t="s">
        <v>8394</v>
      </c>
      <c r="X445" t="s">
        <v>8394</v>
      </c>
      <c r="Y445" t="s">
        <v>8395</v>
      </c>
    </row>
    <row r="446" spans="1:25" ht="32" x14ac:dyDescent="0.2">
      <c r="A446">
        <v>444</v>
      </c>
      <c r="B446" s="8" t="s">
        <v>445</v>
      </c>
      <c r="C446" s="3" t="s">
        <v>4554</v>
      </c>
      <c r="D446" s="5">
        <v>1000</v>
      </c>
      <c r="E446" s="5">
        <v>50</v>
      </c>
      <c r="F446" t="s">
        <v>8220</v>
      </c>
      <c r="G446">
        <f t="shared" si="30"/>
        <v>5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  <c r="V446" s="14" t="s">
        <v>8840</v>
      </c>
      <c r="W446" t="s">
        <v>8394</v>
      </c>
      <c r="X446" t="s">
        <v>8394</v>
      </c>
      <c r="Y446" t="s">
        <v>8395</v>
      </c>
    </row>
    <row r="447" spans="1:25" ht="48" x14ac:dyDescent="0.2">
      <c r="A447">
        <v>445</v>
      </c>
      <c r="B447" s="8" t="s">
        <v>446</v>
      </c>
      <c r="C447" s="3" t="s">
        <v>4555</v>
      </c>
      <c r="D447" s="5">
        <v>60000</v>
      </c>
      <c r="E447" s="5">
        <v>2</v>
      </c>
      <c r="F447" t="s">
        <v>8220</v>
      </c>
      <c r="G447">
        <f t="shared" si="30"/>
        <v>0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  <c r="V447" s="14" t="s">
        <v>8841</v>
      </c>
      <c r="W447" t="s">
        <v>8394</v>
      </c>
      <c r="X447" t="s">
        <v>8394</v>
      </c>
      <c r="Y447" t="s">
        <v>8395</v>
      </c>
    </row>
    <row r="448" spans="1:25" ht="48" x14ac:dyDescent="0.2">
      <c r="A448">
        <v>446</v>
      </c>
      <c r="B448" s="8" t="s">
        <v>447</v>
      </c>
      <c r="C448" s="3" t="s">
        <v>4556</v>
      </c>
      <c r="D448" s="5">
        <v>10500</v>
      </c>
      <c r="E448" s="5">
        <v>766</v>
      </c>
      <c r="F448" t="s">
        <v>8220</v>
      </c>
      <c r="G448">
        <f t="shared" si="30"/>
        <v>7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  <c r="V448" s="14" t="s">
        <v>8842</v>
      </c>
      <c r="W448" t="s">
        <v>8394</v>
      </c>
      <c r="X448" t="s">
        <v>8394</v>
      </c>
      <c r="Y448" t="s">
        <v>8395</v>
      </c>
    </row>
    <row r="449" spans="1:25" ht="48" x14ac:dyDescent="0.2">
      <c r="A449">
        <v>447</v>
      </c>
      <c r="B449" s="8" t="s">
        <v>448</v>
      </c>
      <c r="C449" s="3" t="s">
        <v>4557</v>
      </c>
      <c r="D449" s="5">
        <v>30000</v>
      </c>
      <c r="E449" s="5">
        <v>5</v>
      </c>
      <c r="F449" t="s">
        <v>8220</v>
      </c>
      <c r="G449">
        <f t="shared" si="30"/>
        <v>0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  <c r="V449" s="14" t="s">
        <v>8843</v>
      </c>
      <c r="W449" t="s">
        <v>8394</v>
      </c>
      <c r="X449" t="s">
        <v>8394</v>
      </c>
      <c r="Y449" t="s">
        <v>8395</v>
      </c>
    </row>
    <row r="450" spans="1:25" ht="48" x14ac:dyDescent="0.2">
      <c r="A450">
        <v>448</v>
      </c>
      <c r="B450" s="8" t="s">
        <v>449</v>
      </c>
      <c r="C450" s="3" t="s">
        <v>4558</v>
      </c>
      <c r="D450" s="5">
        <v>2500</v>
      </c>
      <c r="E450" s="5">
        <v>82.01</v>
      </c>
      <c r="F450" t="s">
        <v>8220</v>
      </c>
      <c r="G450">
        <f t="shared" ref="G450:G513" si="35">ROUND(E450/D450*100,0)</f>
        <v>3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  <c r="V450" s="14" t="s">
        <v>8844</v>
      </c>
      <c r="W450" t="s">
        <v>8394</v>
      </c>
      <c r="X450" t="s">
        <v>8394</v>
      </c>
      <c r="Y450" t="s">
        <v>8395</v>
      </c>
    </row>
    <row r="451" spans="1:25" ht="48" x14ac:dyDescent="0.2">
      <c r="A451">
        <v>449</v>
      </c>
      <c r="B451" s="8" t="s">
        <v>450</v>
      </c>
      <c r="C451" s="3" t="s">
        <v>4559</v>
      </c>
      <c r="D451" s="5">
        <v>2000</v>
      </c>
      <c r="E451" s="5">
        <v>45</v>
      </c>
      <c r="F451" t="s">
        <v>8220</v>
      </c>
      <c r="G451">
        <f t="shared" si="35"/>
        <v>2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>
        <f t="shared" ref="P451:P514" si="36">IFERROR(ROUND(E451/M451,2),0)</f>
        <v>9</v>
      </c>
      <c r="Q451" s="10" t="s">
        <v>8308</v>
      </c>
      <c r="R451" t="s">
        <v>8314</v>
      </c>
      <c r="S451" s="14">
        <f t="shared" ref="S451:S514" si="37">(((K451/60)/60)/24)+DATE(1970,1,1)</f>
        <v>41534.568113425928</v>
      </c>
      <c r="T451" s="14">
        <f t="shared" ref="T451:T514" si="38">(((J451/60)/60)/24)+DATE(1970,1,1)</f>
        <v>41564.568113425928</v>
      </c>
      <c r="U451">
        <f t="shared" ref="U451:U514" si="39">YEAR(S451)</f>
        <v>2013</v>
      </c>
      <c r="V451" s="14" t="s">
        <v>8845</v>
      </c>
      <c r="W451" t="s">
        <v>8394</v>
      </c>
      <c r="X451" t="s">
        <v>8394</v>
      </c>
      <c r="Y451" t="s">
        <v>8395</v>
      </c>
    </row>
    <row r="452" spans="1:25" ht="48" x14ac:dyDescent="0.2">
      <c r="A452">
        <v>450</v>
      </c>
      <c r="B452" s="8" t="s">
        <v>451</v>
      </c>
      <c r="C452" s="3" t="s">
        <v>4560</v>
      </c>
      <c r="D452" s="5">
        <v>50000</v>
      </c>
      <c r="E452" s="5">
        <v>396</v>
      </c>
      <c r="F452" t="s">
        <v>8220</v>
      </c>
      <c r="G452">
        <f t="shared" si="35"/>
        <v>1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  <c r="V452" s="14" t="s">
        <v>8846</v>
      </c>
      <c r="W452" t="s">
        <v>8394</v>
      </c>
      <c r="X452" t="s">
        <v>8394</v>
      </c>
      <c r="Y452" t="s">
        <v>8395</v>
      </c>
    </row>
    <row r="453" spans="1:25" ht="48" x14ac:dyDescent="0.2">
      <c r="A453">
        <v>451</v>
      </c>
      <c r="B453" s="8" t="s">
        <v>452</v>
      </c>
      <c r="C453" s="3" t="s">
        <v>4561</v>
      </c>
      <c r="D453" s="5">
        <v>20000</v>
      </c>
      <c r="E453" s="5">
        <v>0</v>
      </c>
      <c r="F453" t="s">
        <v>8220</v>
      </c>
      <c r="G453">
        <f t="shared" si="35"/>
        <v>0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  <c r="V453" s="14" t="s">
        <v>8847</v>
      </c>
      <c r="W453" t="s">
        <v>8394</v>
      </c>
      <c r="X453" t="s">
        <v>8394</v>
      </c>
      <c r="Y453" t="s">
        <v>8395</v>
      </c>
    </row>
    <row r="454" spans="1:25" ht="32" x14ac:dyDescent="0.2">
      <c r="A454">
        <v>452</v>
      </c>
      <c r="B454" s="8" t="s">
        <v>453</v>
      </c>
      <c r="C454" s="3" t="s">
        <v>4562</v>
      </c>
      <c r="D454" s="5">
        <v>750</v>
      </c>
      <c r="E454" s="5">
        <v>480</v>
      </c>
      <c r="F454" t="s">
        <v>8220</v>
      </c>
      <c r="G454">
        <f t="shared" si="35"/>
        <v>64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  <c r="V454" s="14" t="s">
        <v>8848</v>
      </c>
      <c r="W454" t="s">
        <v>8394</v>
      </c>
      <c r="X454" t="s">
        <v>8394</v>
      </c>
      <c r="Y454" t="s">
        <v>8395</v>
      </c>
    </row>
    <row r="455" spans="1:25" ht="48" x14ac:dyDescent="0.2">
      <c r="A455">
        <v>453</v>
      </c>
      <c r="B455" s="8" t="s">
        <v>454</v>
      </c>
      <c r="C455" s="3" t="s">
        <v>4563</v>
      </c>
      <c r="D455" s="5">
        <v>94875</v>
      </c>
      <c r="E455" s="5">
        <v>26</v>
      </c>
      <c r="F455" t="s">
        <v>8220</v>
      </c>
      <c r="G455">
        <f t="shared" si="35"/>
        <v>0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  <c r="V455" s="14" t="s">
        <v>8849</v>
      </c>
      <c r="W455" t="s">
        <v>8394</v>
      </c>
      <c r="X455" t="s">
        <v>8394</v>
      </c>
      <c r="Y455" t="s">
        <v>8395</v>
      </c>
    </row>
    <row r="456" spans="1:25" ht="48" x14ac:dyDescent="0.2">
      <c r="A456">
        <v>454</v>
      </c>
      <c r="B456" s="8" t="s">
        <v>455</v>
      </c>
      <c r="C456" s="3" t="s">
        <v>4564</v>
      </c>
      <c r="D456" s="5">
        <v>10000</v>
      </c>
      <c r="E456" s="5">
        <v>82</v>
      </c>
      <c r="F456" t="s">
        <v>8220</v>
      </c>
      <c r="G456">
        <f t="shared" si="35"/>
        <v>1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  <c r="V456" s="14" t="s">
        <v>8850</v>
      </c>
      <c r="W456" t="s">
        <v>8394</v>
      </c>
      <c r="X456" t="s">
        <v>8394</v>
      </c>
      <c r="Y456" t="s">
        <v>8395</v>
      </c>
    </row>
    <row r="457" spans="1:25" ht="48" x14ac:dyDescent="0.2">
      <c r="A457">
        <v>455</v>
      </c>
      <c r="B457" s="8" t="s">
        <v>456</v>
      </c>
      <c r="C457" s="3" t="s">
        <v>4565</v>
      </c>
      <c r="D457" s="5">
        <v>65000</v>
      </c>
      <c r="E457" s="5">
        <v>45</v>
      </c>
      <c r="F457" t="s">
        <v>8220</v>
      </c>
      <c r="G457">
        <f t="shared" si="35"/>
        <v>0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  <c r="V457" s="14" t="s">
        <v>8851</v>
      </c>
      <c r="W457" t="s">
        <v>8394</v>
      </c>
      <c r="X457" t="s">
        <v>8394</v>
      </c>
      <c r="Y457" t="s">
        <v>8395</v>
      </c>
    </row>
    <row r="458" spans="1:25" ht="48" x14ac:dyDescent="0.2">
      <c r="A458">
        <v>456</v>
      </c>
      <c r="B458" s="8" t="s">
        <v>457</v>
      </c>
      <c r="C458" s="3" t="s">
        <v>4566</v>
      </c>
      <c r="D458" s="5">
        <v>8888</v>
      </c>
      <c r="E458" s="5">
        <v>61</v>
      </c>
      <c r="F458" t="s">
        <v>8220</v>
      </c>
      <c r="G458">
        <f t="shared" si="35"/>
        <v>1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  <c r="V458" s="14" t="s">
        <v>8852</v>
      </c>
      <c r="W458" t="s">
        <v>8394</v>
      </c>
      <c r="X458" t="s">
        <v>8394</v>
      </c>
      <c r="Y458" t="s">
        <v>8395</v>
      </c>
    </row>
    <row r="459" spans="1:25" ht="48" x14ac:dyDescent="0.2">
      <c r="A459">
        <v>457</v>
      </c>
      <c r="B459" s="8" t="s">
        <v>458</v>
      </c>
      <c r="C459" s="3" t="s">
        <v>4567</v>
      </c>
      <c r="D459" s="5">
        <v>20000</v>
      </c>
      <c r="E459" s="5">
        <v>0</v>
      </c>
      <c r="F459" t="s">
        <v>8220</v>
      </c>
      <c r="G459">
        <f t="shared" si="35"/>
        <v>0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  <c r="V459" s="14" t="s">
        <v>8853</v>
      </c>
      <c r="W459" t="s">
        <v>8394</v>
      </c>
      <c r="X459" t="s">
        <v>8394</v>
      </c>
      <c r="Y459" t="s">
        <v>8395</v>
      </c>
    </row>
    <row r="460" spans="1:25" ht="48" x14ac:dyDescent="0.2">
      <c r="A460">
        <v>458</v>
      </c>
      <c r="B460" s="8" t="s">
        <v>459</v>
      </c>
      <c r="C460" s="3" t="s">
        <v>4568</v>
      </c>
      <c r="D460" s="5">
        <v>10000</v>
      </c>
      <c r="E460" s="5">
        <v>821</v>
      </c>
      <c r="F460" t="s">
        <v>8220</v>
      </c>
      <c r="G460">
        <f t="shared" si="35"/>
        <v>8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  <c r="V460" s="14" t="s">
        <v>8854</v>
      </c>
      <c r="W460" t="s">
        <v>8394</v>
      </c>
      <c r="X460" t="s">
        <v>8394</v>
      </c>
      <c r="Y460" t="s">
        <v>8395</v>
      </c>
    </row>
    <row r="461" spans="1:25" ht="48" x14ac:dyDescent="0.2">
      <c r="A461">
        <v>459</v>
      </c>
      <c r="B461" s="8" t="s">
        <v>460</v>
      </c>
      <c r="C461" s="3" t="s">
        <v>4569</v>
      </c>
      <c r="D461" s="5">
        <v>39000</v>
      </c>
      <c r="E461" s="5">
        <v>25</v>
      </c>
      <c r="F461" t="s">
        <v>8220</v>
      </c>
      <c r="G461">
        <f t="shared" si="35"/>
        <v>0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  <c r="V461" s="14" t="s">
        <v>8855</v>
      </c>
      <c r="W461" t="s">
        <v>8394</v>
      </c>
      <c r="X461" t="s">
        <v>8394</v>
      </c>
      <c r="Y461" t="s">
        <v>8395</v>
      </c>
    </row>
    <row r="462" spans="1:25" ht="32" x14ac:dyDescent="0.2">
      <c r="A462">
        <v>460</v>
      </c>
      <c r="B462" s="8" t="s">
        <v>461</v>
      </c>
      <c r="C462" s="3" t="s">
        <v>4570</v>
      </c>
      <c r="D462" s="5">
        <v>8500</v>
      </c>
      <c r="E462" s="5">
        <v>25</v>
      </c>
      <c r="F462" t="s">
        <v>8220</v>
      </c>
      <c r="G462">
        <f t="shared" si="35"/>
        <v>0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  <c r="V462" s="14" t="s">
        <v>8856</v>
      </c>
      <c r="W462" t="s">
        <v>8394</v>
      </c>
      <c r="X462" t="s">
        <v>8394</v>
      </c>
      <c r="Y462" t="s">
        <v>8395</v>
      </c>
    </row>
    <row r="463" spans="1:25" ht="48" x14ac:dyDescent="0.2">
      <c r="A463">
        <v>461</v>
      </c>
      <c r="B463" s="8" t="s">
        <v>462</v>
      </c>
      <c r="C463" s="3" t="s">
        <v>4571</v>
      </c>
      <c r="D463" s="5">
        <v>550</v>
      </c>
      <c r="E463" s="5">
        <v>0</v>
      </c>
      <c r="F463" t="s">
        <v>8220</v>
      </c>
      <c r="G463">
        <f t="shared" si="35"/>
        <v>0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  <c r="V463" s="14" t="s">
        <v>8857</v>
      </c>
      <c r="W463" t="s">
        <v>8394</v>
      </c>
      <c r="X463" t="s">
        <v>8394</v>
      </c>
      <c r="Y463" t="s">
        <v>8395</v>
      </c>
    </row>
    <row r="464" spans="1:25" ht="48" x14ac:dyDescent="0.2">
      <c r="A464">
        <v>462</v>
      </c>
      <c r="B464" s="8" t="s">
        <v>463</v>
      </c>
      <c r="C464" s="3" t="s">
        <v>4572</v>
      </c>
      <c r="D464" s="5">
        <v>100000</v>
      </c>
      <c r="E464" s="5">
        <v>0</v>
      </c>
      <c r="F464" t="s">
        <v>8220</v>
      </c>
      <c r="G464">
        <f t="shared" si="35"/>
        <v>0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  <c r="V464" s="14" t="s">
        <v>8858</v>
      </c>
      <c r="W464" t="s">
        <v>8394</v>
      </c>
      <c r="X464" t="s">
        <v>8394</v>
      </c>
      <c r="Y464" t="s">
        <v>8395</v>
      </c>
    </row>
    <row r="465" spans="1:25" ht="48" x14ac:dyDescent="0.2">
      <c r="A465">
        <v>463</v>
      </c>
      <c r="B465" s="8" t="s">
        <v>464</v>
      </c>
      <c r="C465" s="3" t="s">
        <v>4573</v>
      </c>
      <c r="D465" s="5">
        <v>55000</v>
      </c>
      <c r="E465" s="5">
        <v>1250</v>
      </c>
      <c r="F465" t="s">
        <v>8220</v>
      </c>
      <c r="G465">
        <f t="shared" si="35"/>
        <v>2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  <c r="V465" s="14" t="s">
        <v>8859</v>
      </c>
      <c r="W465" t="s">
        <v>8394</v>
      </c>
      <c r="X465" t="s">
        <v>8394</v>
      </c>
      <c r="Y465" t="s">
        <v>8395</v>
      </c>
    </row>
    <row r="466" spans="1:25" ht="32" x14ac:dyDescent="0.2">
      <c r="A466">
        <v>464</v>
      </c>
      <c r="B466" s="8" t="s">
        <v>465</v>
      </c>
      <c r="C466" s="3" t="s">
        <v>4574</v>
      </c>
      <c r="D466" s="5">
        <v>1010</v>
      </c>
      <c r="E466" s="5">
        <v>1</v>
      </c>
      <c r="F466" t="s">
        <v>8220</v>
      </c>
      <c r="G466">
        <f t="shared" si="35"/>
        <v>0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  <c r="V466" s="14" t="s">
        <v>8860</v>
      </c>
      <c r="W466" t="s">
        <v>8394</v>
      </c>
      <c r="X466" t="s">
        <v>8394</v>
      </c>
      <c r="Y466" t="s">
        <v>8395</v>
      </c>
    </row>
    <row r="467" spans="1:25" ht="16" x14ac:dyDescent="0.2">
      <c r="A467">
        <v>465</v>
      </c>
      <c r="B467" s="8" t="s">
        <v>466</v>
      </c>
      <c r="C467" s="3" t="s">
        <v>4575</v>
      </c>
      <c r="D467" s="5">
        <v>512</v>
      </c>
      <c r="E467" s="5">
        <v>138</v>
      </c>
      <c r="F467" t="s">
        <v>8220</v>
      </c>
      <c r="G467">
        <f t="shared" si="35"/>
        <v>27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  <c r="V467" s="14" t="s">
        <v>8861</v>
      </c>
      <c r="W467" t="s">
        <v>8394</v>
      </c>
      <c r="X467" t="s">
        <v>8394</v>
      </c>
      <c r="Y467" t="s">
        <v>8395</v>
      </c>
    </row>
    <row r="468" spans="1:25" ht="48" x14ac:dyDescent="0.2">
      <c r="A468">
        <v>466</v>
      </c>
      <c r="B468" s="8" t="s">
        <v>467</v>
      </c>
      <c r="C468" s="3" t="s">
        <v>4576</v>
      </c>
      <c r="D468" s="5">
        <v>10000</v>
      </c>
      <c r="E468" s="5">
        <v>76</v>
      </c>
      <c r="F468" t="s">
        <v>8220</v>
      </c>
      <c r="G468">
        <f t="shared" si="35"/>
        <v>1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  <c r="V468" s="14" t="s">
        <v>8862</v>
      </c>
      <c r="W468" t="s">
        <v>8394</v>
      </c>
      <c r="X468" t="s">
        <v>8394</v>
      </c>
      <c r="Y468" t="s">
        <v>8395</v>
      </c>
    </row>
    <row r="469" spans="1:25" ht="48" x14ac:dyDescent="0.2">
      <c r="A469">
        <v>467</v>
      </c>
      <c r="B469" s="8" t="s">
        <v>468</v>
      </c>
      <c r="C469" s="3" t="s">
        <v>4577</v>
      </c>
      <c r="D469" s="5">
        <v>20000</v>
      </c>
      <c r="E469" s="5">
        <v>4315</v>
      </c>
      <c r="F469" t="s">
        <v>8220</v>
      </c>
      <c r="G469">
        <f t="shared" si="35"/>
        <v>22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  <c r="V469" s="14" t="s">
        <v>8863</v>
      </c>
      <c r="W469" t="s">
        <v>8394</v>
      </c>
      <c r="X469" t="s">
        <v>8394</v>
      </c>
      <c r="Y469" t="s">
        <v>8395</v>
      </c>
    </row>
    <row r="470" spans="1:25" ht="48" x14ac:dyDescent="0.2">
      <c r="A470">
        <v>468</v>
      </c>
      <c r="B470" s="8" t="s">
        <v>469</v>
      </c>
      <c r="C470" s="3" t="s">
        <v>4578</v>
      </c>
      <c r="D470" s="5">
        <v>7500</v>
      </c>
      <c r="E470" s="5">
        <v>0</v>
      </c>
      <c r="F470" t="s">
        <v>8220</v>
      </c>
      <c r="G470">
        <f t="shared" si="35"/>
        <v>0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  <c r="V470" s="14" t="s">
        <v>8864</v>
      </c>
      <c r="W470" t="s">
        <v>8394</v>
      </c>
      <c r="X470" t="s">
        <v>8394</v>
      </c>
      <c r="Y470" t="s">
        <v>8395</v>
      </c>
    </row>
    <row r="471" spans="1:25" ht="32" x14ac:dyDescent="0.2">
      <c r="A471">
        <v>469</v>
      </c>
      <c r="B471" s="8" t="s">
        <v>470</v>
      </c>
      <c r="C471" s="3" t="s">
        <v>4579</v>
      </c>
      <c r="D471" s="5">
        <v>6000</v>
      </c>
      <c r="E471" s="5">
        <v>0</v>
      </c>
      <c r="F471" t="s">
        <v>8220</v>
      </c>
      <c r="G471">
        <f t="shared" si="35"/>
        <v>0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  <c r="V471" s="14" t="s">
        <v>8865</v>
      </c>
      <c r="W471" t="s">
        <v>8394</v>
      </c>
      <c r="X471" t="s">
        <v>8394</v>
      </c>
      <c r="Y471" t="s">
        <v>8395</v>
      </c>
    </row>
    <row r="472" spans="1:25" ht="48" x14ac:dyDescent="0.2">
      <c r="A472">
        <v>470</v>
      </c>
      <c r="B472" s="8" t="s">
        <v>471</v>
      </c>
      <c r="C472" s="3" t="s">
        <v>4580</v>
      </c>
      <c r="D472" s="5">
        <v>5000</v>
      </c>
      <c r="E472" s="5">
        <v>51</v>
      </c>
      <c r="F472" t="s">
        <v>8220</v>
      </c>
      <c r="G472">
        <f t="shared" si="35"/>
        <v>1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  <c r="V472" s="14" t="s">
        <v>8866</v>
      </c>
      <c r="W472" t="s">
        <v>8394</v>
      </c>
      <c r="X472" t="s">
        <v>8394</v>
      </c>
      <c r="Y472" t="s">
        <v>8395</v>
      </c>
    </row>
    <row r="473" spans="1:25" ht="64" x14ac:dyDescent="0.2">
      <c r="A473">
        <v>471</v>
      </c>
      <c r="B473" s="8" t="s">
        <v>472</v>
      </c>
      <c r="C473" s="3" t="s">
        <v>4581</v>
      </c>
      <c r="D473" s="5">
        <v>55000</v>
      </c>
      <c r="E473" s="5">
        <v>6541</v>
      </c>
      <c r="F473" t="s">
        <v>8220</v>
      </c>
      <c r="G473">
        <f t="shared" si="35"/>
        <v>12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  <c r="V473" s="14" t="s">
        <v>8867</v>
      </c>
      <c r="W473" t="s">
        <v>8394</v>
      </c>
      <c r="X473" t="s">
        <v>8394</v>
      </c>
      <c r="Y473" t="s">
        <v>8395</v>
      </c>
    </row>
    <row r="474" spans="1:25" ht="48" x14ac:dyDescent="0.2">
      <c r="A474">
        <v>472</v>
      </c>
      <c r="B474" s="8" t="s">
        <v>473</v>
      </c>
      <c r="C474" s="3" t="s">
        <v>4582</v>
      </c>
      <c r="D474" s="5">
        <v>800</v>
      </c>
      <c r="E474" s="5">
        <v>141</v>
      </c>
      <c r="F474" t="s">
        <v>8220</v>
      </c>
      <c r="G474">
        <f t="shared" si="35"/>
        <v>18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  <c r="V474" s="14" t="s">
        <v>8868</v>
      </c>
      <c r="W474" t="s">
        <v>8394</v>
      </c>
      <c r="X474" t="s">
        <v>8394</v>
      </c>
      <c r="Y474" t="s">
        <v>8395</v>
      </c>
    </row>
    <row r="475" spans="1:25" ht="48" x14ac:dyDescent="0.2">
      <c r="A475">
        <v>473</v>
      </c>
      <c r="B475" s="8" t="s">
        <v>474</v>
      </c>
      <c r="C475" s="3" t="s">
        <v>4583</v>
      </c>
      <c r="D475" s="5">
        <v>30000</v>
      </c>
      <c r="E475" s="5">
        <v>861</v>
      </c>
      <c r="F475" t="s">
        <v>8220</v>
      </c>
      <c r="G475">
        <f t="shared" si="35"/>
        <v>3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  <c r="V475" s="14" t="s">
        <v>8869</v>
      </c>
      <c r="W475" t="s">
        <v>8394</v>
      </c>
      <c r="X475" t="s">
        <v>8394</v>
      </c>
      <c r="Y475" t="s">
        <v>8395</v>
      </c>
    </row>
    <row r="476" spans="1:25" ht="48" x14ac:dyDescent="0.2">
      <c r="A476">
        <v>474</v>
      </c>
      <c r="B476" s="8" t="s">
        <v>475</v>
      </c>
      <c r="C476" s="3" t="s">
        <v>4584</v>
      </c>
      <c r="D476" s="5">
        <v>3300</v>
      </c>
      <c r="E476" s="5">
        <v>1</v>
      </c>
      <c r="F476" t="s">
        <v>8220</v>
      </c>
      <c r="G476">
        <f t="shared" si="35"/>
        <v>0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  <c r="V476" s="14" t="s">
        <v>8870</v>
      </c>
      <c r="W476" t="s">
        <v>8394</v>
      </c>
      <c r="X476" t="s">
        <v>8394</v>
      </c>
      <c r="Y476" t="s">
        <v>8395</v>
      </c>
    </row>
    <row r="477" spans="1:25" ht="48" x14ac:dyDescent="0.2">
      <c r="A477">
        <v>475</v>
      </c>
      <c r="B477" s="8" t="s">
        <v>476</v>
      </c>
      <c r="C477" s="3" t="s">
        <v>4585</v>
      </c>
      <c r="D477" s="5">
        <v>2000</v>
      </c>
      <c r="E477" s="5">
        <v>0</v>
      </c>
      <c r="F477" t="s">
        <v>8220</v>
      </c>
      <c r="G477">
        <f t="shared" si="35"/>
        <v>0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  <c r="V477" s="14" t="s">
        <v>8871</v>
      </c>
      <c r="W477" t="s">
        <v>8394</v>
      </c>
      <c r="X477" t="s">
        <v>8394</v>
      </c>
      <c r="Y477" t="s">
        <v>8395</v>
      </c>
    </row>
    <row r="478" spans="1:25" ht="32" x14ac:dyDescent="0.2">
      <c r="A478">
        <v>476</v>
      </c>
      <c r="B478" s="8" t="s">
        <v>477</v>
      </c>
      <c r="C478" s="3" t="s">
        <v>4586</v>
      </c>
      <c r="D478" s="5">
        <v>220000</v>
      </c>
      <c r="E478" s="5">
        <v>4906.59</v>
      </c>
      <c r="F478" t="s">
        <v>8220</v>
      </c>
      <c r="G478">
        <f t="shared" si="35"/>
        <v>2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  <c r="V478" s="14" t="s">
        <v>8872</v>
      </c>
      <c r="W478" t="s">
        <v>8394</v>
      </c>
      <c r="X478" t="s">
        <v>8394</v>
      </c>
      <c r="Y478" t="s">
        <v>8395</v>
      </c>
    </row>
    <row r="479" spans="1:25" ht="48" x14ac:dyDescent="0.2">
      <c r="A479">
        <v>477</v>
      </c>
      <c r="B479" s="8" t="s">
        <v>478</v>
      </c>
      <c r="C479" s="3" t="s">
        <v>4587</v>
      </c>
      <c r="D479" s="5">
        <v>1500</v>
      </c>
      <c r="E479" s="5">
        <v>0</v>
      </c>
      <c r="F479" t="s">
        <v>8220</v>
      </c>
      <c r="G479">
        <f t="shared" si="35"/>
        <v>0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  <c r="V479" s="14" t="s">
        <v>8873</v>
      </c>
      <c r="W479" t="s">
        <v>8394</v>
      </c>
      <c r="X479" t="s">
        <v>8394</v>
      </c>
      <c r="Y479" t="s">
        <v>8395</v>
      </c>
    </row>
    <row r="480" spans="1:25" ht="48" x14ac:dyDescent="0.2">
      <c r="A480">
        <v>478</v>
      </c>
      <c r="B480" s="8" t="s">
        <v>479</v>
      </c>
      <c r="C480" s="3" t="s">
        <v>4588</v>
      </c>
      <c r="D480" s="5">
        <v>10000</v>
      </c>
      <c r="E480" s="5">
        <v>0</v>
      </c>
      <c r="F480" t="s">
        <v>8220</v>
      </c>
      <c r="G480">
        <f t="shared" si="35"/>
        <v>0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  <c r="V480" s="14" t="s">
        <v>8874</v>
      </c>
      <c r="W480" t="s">
        <v>8394</v>
      </c>
      <c r="X480" t="s">
        <v>8394</v>
      </c>
      <c r="Y480" t="s">
        <v>8395</v>
      </c>
    </row>
    <row r="481" spans="1:25" ht="48" x14ac:dyDescent="0.2">
      <c r="A481">
        <v>479</v>
      </c>
      <c r="B481" s="8" t="s">
        <v>480</v>
      </c>
      <c r="C481" s="3" t="s">
        <v>4589</v>
      </c>
      <c r="D481" s="5">
        <v>15000</v>
      </c>
      <c r="E481" s="5">
        <v>4884</v>
      </c>
      <c r="F481" t="s">
        <v>8220</v>
      </c>
      <c r="G481">
        <f t="shared" si="35"/>
        <v>33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  <c r="V481" s="14" t="s">
        <v>8875</v>
      </c>
      <c r="W481" t="s">
        <v>8394</v>
      </c>
      <c r="X481" t="s">
        <v>8394</v>
      </c>
      <c r="Y481" t="s">
        <v>8395</v>
      </c>
    </row>
    <row r="482" spans="1:25" ht="48" x14ac:dyDescent="0.2">
      <c r="A482">
        <v>480</v>
      </c>
      <c r="B482" s="8" t="s">
        <v>481</v>
      </c>
      <c r="C482" s="3" t="s">
        <v>4590</v>
      </c>
      <c r="D482" s="5">
        <v>40000</v>
      </c>
      <c r="E482" s="5">
        <v>7764</v>
      </c>
      <c r="F482" t="s">
        <v>8220</v>
      </c>
      <c r="G482">
        <f t="shared" si="35"/>
        <v>19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  <c r="V482" s="14" t="s">
        <v>8876</v>
      </c>
      <c r="W482" t="s">
        <v>8394</v>
      </c>
      <c r="X482" t="s">
        <v>8394</v>
      </c>
      <c r="Y482" t="s">
        <v>8395</v>
      </c>
    </row>
    <row r="483" spans="1:25" ht="48" x14ac:dyDescent="0.2">
      <c r="A483">
        <v>481</v>
      </c>
      <c r="B483" s="8" t="s">
        <v>482</v>
      </c>
      <c r="C483" s="3" t="s">
        <v>4591</v>
      </c>
      <c r="D483" s="5">
        <v>30000</v>
      </c>
      <c r="E483" s="5">
        <v>1830</v>
      </c>
      <c r="F483" t="s">
        <v>8220</v>
      </c>
      <c r="G483">
        <f t="shared" si="35"/>
        <v>6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  <c r="V483" s="14" t="s">
        <v>8877</v>
      </c>
      <c r="W483" t="s">
        <v>8394</v>
      </c>
      <c r="X483" t="s">
        <v>8394</v>
      </c>
      <c r="Y483" t="s">
        <v>8395</v>
      </c>
    </row>
    <row r="484" spans="1:25" ht="48" x14ac:dyDescent="0.2">
      <c r="A484">
        <v>482</v>
      </c>
      <c r="B484" s="8" t="s">
        <v>483</v>
      </c>
      <c r="C484" s="3" t="s">
        <v>4592</v>
      </c>
      <c r="D484" s="5">
        <v>10000</v>
      </c>
      <c r="E484" s="5">
        <v>10</v>
      </c>
      <c r="F484" t="s">
        <v>8220</v>
      </c>
      <c r="G484">
        <f t="shared" si="35"/>
        <v>0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  <c r="V484" s="14" t="s">
        <v>8878</v>
      </c>
      <c r="W484" t="s">
        <v>8394</v>
      </c>
      <c r="X484" t="s">
        <v>8394</v>
      </c>
      <c r="Y484" t="s">
        <v>8395</v>
      </c>
    </row>
    <row r="485" spans="1:25" ht="48" x14ac:dyDescent="0.2">
      <c r="A485">
        <v>483</v>
      </c>
      <c r="B485" s="8" t="s">
        <v>484</v>
      </c>
      <c r="C485" s="3" t="s">
        <v>4593</v>
      </c>
      <c r="D485" s="5">
        <v>15000</v>
      </c>
      <c r="E485" s="5">
        <v>7530</v>
      </c>
      <c r="F485" t="s">
        <v>8220</v>
      </c>
      <c r="G485">
        <f t="shared" si="35"/>
        <v>50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  <c r="V485" s="14" t="s">
        <v>8879</v>
      </c>
      <c r="W485" t="s">
        <v>8394</v>
      </c>
      <c r="X485" t="s">
        <v>8394</v>
      </c>
      <c r="Y485" t="s">
        <v>8395</v>
      </c>
    </row>
    <row r="486" spans="1:25" ht="64" x14ac:dyDescent="0.2">
      <c r="A486">
        <v>484</v>
      </c>
      <c r="B486" s="8" t="s">
        <v>485</v>
      </c>
      <c r="C486" s="3" t="s">
        <v>4594</v>
      </c>
      <c r="D486" s="5">
        <v>80000</v>
      </c>
      <c r="E486" s="5">
        <v>149</v>
      </c>
      <c r="F486" t="s">
        <v>8220</v>
      </c>
      <c r="G486">
        <f t="shared" si="35"/>
        <v>0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  <c r="V486" s="14" t="s">
        <v>8880</v>
      </c>
      <c r="W486" t="s">
        <v>8394</v>
      </c>
      <c r="X486" t="s">
        <v>8394</v>
      </c>
      <c r="Y486" t="s">
        <v>8395</v>
      </c>
    </row>
    <row r="487" spans="1:25" ht="32" x14ac:dyDescent="0.2">
      <c r="A487">
        <v>485</v>
      </c>
      <c r="B487" s="8" t="s">
        <v>486</v>
      </c>
      <c r="C487" s="3" t="s">
        <v>4595</v>
      </c>
      <c r="D487" s="5">
        <v>37956</v>
      </c>
      <c r="E487" s="5">
        <v>8315.01</v>
      </c>
      <c r="F487" t="s">
        <v>8220</v>
      </c>
      <c r="G487">
        <f t="shared" si="35"/>
        <v>22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  <c r="V487" s="14" t="s">
        <v>8881</v>
      </c>
      <c r="W487" t="s">
        <v>8394</v>
      </c>
      <c r="X487" t="s">
        <v>8394</v>
      </c>
      <c r="Y487" t="s">
        <v>8395</v>
      </c>
    </row>
    <row r="488" spans="1:25" ht="48" x14ac:dyDescent="0.2">
      <c r="A488">
        <v>486</v>
      </c>
      <c r="B488" s="8" t="s">
        <v>487</v>
      </c>
      <c r="C488" s="3" t="s">
        <v>4596</v>
      </c>
      <c r="D488" s="5">
        <v>550000</v>
      </c>
      <c r="E488" s="5">
        <v>50</v>
      </c>
      <c r="F488" t="s">
        <v>8220</v>
      </c>
      <c r="G488">
        <f t="shared" si="35"/>
        <v>0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  <c r="V488" s="14" t="s">
        <v>8882</v>
      </c>
      <c r="W488" t="s">
        <v>8394</v>
      </c>
      <c r="X488" t="s">
        <v>8394</v>
      </c>
      <c r="Y488" t="s">
        <v>8395</v>
      </c>
    </row>
    <row r="489" spans="1:25" ht="48" x14ac:dyDescent="0.2">
      <c r="A489">
        <v>487</v>
      </c>
      <c r="B489" s="8" t="s">
        <v>488</v>
      </c>
      <c r="C489" s="3" t="s">
        <v>4597</v>
      </c>
      <c r="D489" s="5">
        <v>50000</v>
      </c>
      <c r="E489" s="5">
        <v>0</v>
      </c>
      <c r="F489" t="s">
        <v>8220</v>
      </c>
      <c r="G489">
        <f t="shared" si="35"/>
        <v>0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  <c r="V489" s="14" t="s">
        <v>8883</v>
      </c>
      <c r="W489" t="s">
        <v>8394</v>
      </c>
      <c r="X489" t="s">
        <v>8394</v>
      </c>
      <c r="Y489" t="s">
        <v>8395</v>
      </c>
    </row>
    <row r="490" spans="1:25" ht="32" x14ac:dyDescent="0.2">
      <c r="A490">
        <v>488</v>
      </c>
      <c r="B490" s="8" t="s">
        <v>489</v>
      </c>
      <c r="C490" s="3" t="s">
        <v>4598</v>
      </c>
      <c r="D490" s="5">
        <v>12000</v>
      </c>
      <c r="E490" s="5">
        <v>0</v>
      </c>
      <c r="F490" t="s">
        <v>8220</v>
      </c>
      <c r="G490">
        <f t="shared" si="35"/>
        <v>0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  <c r="V490" s="14" t="s">
        <v>8884</v>
      </c>
      <c r="W490" t="s">
        <v>8394</v>
      </c>
      <c r="X490" t="s">
        <v>8394</v>
      </c>
      <c r="Y490" t="s">
        <v>8395</v>
      </c>
    </row>
    <row r="491" spans="1:25" ht="48" x14ac:dyDescent="0.2">
      <c r="A491">
        <v>489</v>
      </c>
      <c r="B491" s="8" t="s">
        <v>490</v>
      </c>
      <c r="C491" s="3" t="s">
        <v>4599</v>
      </c>
      <c r="D491" s="5">
        <v>74997</v>
      </c>
      <c r="E491" s="5">
        <v>215</v>
      </c>
      <c r="F491" t="s">
        <v>8220</v>
      </c>
      <c r="G491">
        <f t="shared" si="35"/>
        <v>0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  <c r="V491" s="14" t="s">
        <v>8885</v>
      </c>
      <c r="W491" t="s">
        <v>8394</v>
      </c>
      <c r="X491" t="s">
        <v>8394</v>
      </c>
      <c r="Y491" t="s">
        <v>8395</v>
      </c>
    </row>
    <row r="492" spans="1:25" ht="16" x14ac:dyDescent="0.2">
      <c r="A492">
        <v>490</v>
      </c>
      <c r="B492" s="8" t="s">
        <v>491</v>
      </c>
      <c r="C492" s="3" t="s">
        <v>4600</v>
      </c>
      <c r="D492" s="5">
        <v>1000</v>
      </c>
      <c r="E492" s="5">
        <v>0</v>
      </c>
      <c r="F492" t="s">
        <v>8220</v>
      </c>
      <c r="G492">
        <f t="shared" si="35"/>
        <v>0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  <c r="V492" s="14" t="s">
        <v>8886</v>
      </c>
      <c r="W492" t="s">
        <v>8394</v>
      </c>
      <c r="X492" t="s">
        <v>8394</v>
      </c>
      <c r="Y492" t="s">
        <v>8395</v>
      </c>
    </row>
    <row r="493" spans="1:25" ht="48" x14ac:dyDescent="0.2">
      <c r="A493">
        <v>491</v>
      </c>
      <c r="B493" s="8" t="s">
        <v>492</v>
      </c>
      <c r="C493" s="3" t="s">
        <v>4601</v>
      </c>
      <c r="D493" s="5">
        <v>10000</v>
      </c>
      <c r="E493" s="5">
        <v>0</v>
      </c>
      <c r="F493" t="s">
        <v>8220</v>
      </c>
      <c r="G493">
        <f t="shared" si="35"/>
        <v>0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  <c r="V493" s="14" t="s">
        <v>8887</v>
      </c>
      <c r="W493" t="s">
        <v>8394</v>
      </c>
      <c r="X493" t="s">
        <v>8394</v>
      </c>
      <c r="Y493" t="s">
        <v>8395</v>
      </c>
    </row>
    <row r="494" spans="1:25" ht="48" x14ac:dyDescent="0.2">
      <c r="A494">
        <v>492</v>
      </c>
      <c r="B494" s="8" t="s">
        <v>493</v>
      </c>
      <c r="C494" s="3" t="s">
        <v>4602</v>
      </c>
      <c r="D494" s="5">
        <v>10000000</v>
      </c>
      <c r="E494" s="5">
        <v>0</v>
      </c>
      <c r="F494" t="s">
        <v>8220</v>
      </c>
      <c r="G494">
        <f t="shared" si="35"/>
        <v>0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  <c r="V494" s="14" t="s">
        <v>8888</v>
      </c>
      <c r="W494" t="s">
        <v>8394</v>
      </c>
      <c r="X494" t="s">
        <v>8394</v>
      </c>
      <c r="Y494" t="s">
        <v>8395</v>
      </c>
    </row>
    <row r="495" spans="1:25" ht="48" x14ac:dyDescent="0.2">
      <c r="A495">
        <v>493</v>
      </c>
      <c r="B495" s="8" t="s">
        <v>494</v>
      </c>
      <c r="C495" s="3" t="s">
        <v>4603</v>
      </c>
      <c r="D495" s="5">
        <v>30000</v>
      </c>
      <c r="E495" s="5">
        <v>0</v>
      </c>
      <c r="F495" t="s">
        <v>8220</v>
      </c>
      <c r="G495">
        <f t="shared" si="35"/>
        <v>0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  <c r="V495" s="14" t="s">
        <v>8889</v>
      </c>
      <c r="W495" t="s">
        <v>8394</v>
      </c>
      <c r="X495" t="s">
        <v>8394</v>
      </c>
      <c r="Y495" t="s">
        <v>8395</v>
      </c>
    </row>
    <row r="496" spans="1:25" ht="48" x14ac:dyDescent="0.2">
      <c r="A496">
        <v>494</v>
      </c>
      <c r="B496" s="8" t="s">
        <v>495</v>
      </c>
      <c r="C496" s="3" t="s">
        <v>4604</v>
      </c>
      <c r="D496" s="5">
        <v>20000</v>
      </c>
      <c r="E496" s="5">
        <v>31</v>
      </c>
      <c r="F496" t="s">
        <v>8220</v>
      </c>
      <c r="G496">
        <f t="shared" si="35"/>
        <v>0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  <c r="V496" s="14" t="s">
        <v>8890</v>
      </c>
      <c r="W496" t="s">
        <v>8394</v>
      </c>
      <c r="X496" t="s">
        <v>8394</v>
      </c>
      <c r="Y496" t="s">
        <v>8395</v>
      </c>
    </row>
    <row r="497" spans="1:25" ht="48" x14ac:dyDescent="0.2">
      <c r="A497">
        <v>495</v>
      </c>
      <c r="B497" s="8" t="s">
        <v>496</v>
      </c>
      <c r="C497" s="3" t="s">
        <v>4605</v>
      </c>
      <c r="D497" s="5">
        <v>7000</v>
      </c>
      <c r="E497" s="5">
        <v>0</v>
      </c>
      <c r="F497" t="s">
        <v>8220</v>
      </c>
      <c r="G497">
        <f t="shared" si="35"/>
        <v>0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  <c r="V497" s="14" t="s">
        <v>8891</v>
      </c>
      <c r="W497" t="s">
        <v>8394</v>
      </c>
      <c r="X497" t="s">
        <v>8394</v>
      </c>
      <c r="Y497" t="s">
        <v>8395</v>
      </c>
    </row>
    <row r="498" spans="1:25" ht="32" x14ac:dyDescent="0.2">
      <c r="A498">
        <v>496</v>
      </c>
      <c r="B498" s="8" t="s">
        <v>497</v>
      </c>
      <c r="C498" s="3" t="s">
        <v>4606</v>
      </c>
      <c r="D498" s="5">
        <v>60000</v>
      </c>
      <c r="E498" s="5">
        <v>1</v>
      </c>
      <c r="F498" t="s">
        <v>8220</v>
      </c>
      <c r="G498">
        <f t="shared" si="35"/>
        <v>0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  <c r="V498" s="14" t="s">
        <v>8892</v>
      </c>
      <c r="W498" t="s">
        <v>8394</v>
      </c>
      <c r="X498" t="s">
        <v>8394</v>
      </c>
      <c r="Y498" t="s">
        <v>8395</v>
      </c>
    </row>
    <row r="499" spans="1:25" ht="16" x14ac:dyDescent="0.2">
      <c r="A499">
        <v>497</v>
      </c>
      <c r="B499" s="8" t="s">
        <v>498</v>
      </c>
      <c r="C499" s="3" t="s">
        <v>4607</v>
      </c>
      <c r="D499" s="5">
        <v>4480</v>
      </c>
      <c r="E499" s="5">
        <v>30</v>
      </c>
      <c r="F499" t="s">
        <v>8220</v>
      </c>
      <c r="G499">
        <f t="shared" si="35"/>
        <v>1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  <c r="V499" s="14" t="s">
        <v>8893</v>
      </c>
      <c r="W499" t="s">
        <v>8394</v>
      </c>
      <c r="X499" t="s">
        <v>8394</v>
      </c>
      <c r="Y499" t="s">
        <v>8395</v>
      </c>
    </row>
    <row r="500" spans="1:25" ht="48" x14ac:dyDescent="0.2">
      <c r="A500">
        <v>498</v>
      </c>
      <c r="B500" s="8" t="s">
        <v>499</v>
      </c>
      <c r="C500" s="3" t="s">
        <v>4608</v>
      </c>
      <c r="D500" s="5">
        <v>65108</v>
      </c>
      <c r="E500" s="5">
        <v>2994</v>
      </c>
      <c r="F500" t="s">
        <v>8220</v>
      </c>
      <c r="G500">
        <f t="shared" si="35"/>
        <v>5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  <c r="V500" s="14" t="s">
        <v>8894</v>
      </c>
      <c r="W500" t="s">
        <v>8394</v>
      </c>
      <c r="X500" t="s">
        <v>8394</v>
      </c>
      <c r="Y500" t="s">
        <v>8395</v>
      </c>
    </row>
    <row r="501" spans="1:25" ht="64" x14ac:dyDescent="0.2">
      <c r="A501">
        <v>499</v>
      </c>
      <c r="B501" s="8" t="s">
        <v>500</v>
      </c>
      <c r="C501" s="3" t="s">
        <v>4609</v>
      </c>
      <c r="D501" s="5">
        <v>20000</v>
      </c>
      <c r="E501" s="5">
        <v>1910</v>
      </c>
      <c r="F501" t="s">
        <v>8220</v>
      </c>
      <c r="G501">
        <f t="shared" si="35"/>
        <v>10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  <c r="V501" s="14" t="s">
        <v>8895</v>
      </c>
      <c r="W501" t="s">
        <v>8394</v>
      </c>
      <c r="X501" t="s">
        <v>8394</v>
      </c>
      <c r="Y501" t="s">
        <v>8395</v>
      </c>
    </row>
    <row r="502" spans="1:25" ht="64" x14ac:dyDescent="0.2">
      <c r="A502">
        <v>500</v>
      </c>
      <c r="B502" s="8" t="s">
        <v>501</v>
      </c>
      <c r="C502" s="3" t="s">
        <v>4610</v>
      </c>
      <c r="D502" s="5">
        <v>6500</v>
      </c>
      <c r="E502" s="5">
        <v>215</v>
      </c>
      <c r="F502" t="s">
        <v>8220</v>
      </c>
      <c r="G502">
        <f t="shared" si="35"/>
        <v>3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  <c r="V502" s="14" t="s">
        <v>8896</v>
      </c>
      <c r="W502" t="s">
        <v>8394</v>
      </c>
      <c r="X502" t="s">
        <v>8394</v>
      </c>
      <c r="Y502" t="s">
        <v>8395</v>
      </c>
    </row>
    <row r="503" spans="1:25" ht="48" x14ac:dyDescent="0.2">
      <c r="A503">
        <v>501</v>
      </c>
      <c r="B503" s="8" t="s">
        <v>502</v>
      </c>
      <c r="C503" s="3" t="s">
        <v>4611</v>
      </c>
      <c r="D503" s="5">
        <v>10000</v>
      </c>
      <c r="E503" s="5">
        <v>0</v>
      </c>
      <c r="F503" t="s">
        <v>8220</v>
      </c>
      <c r="G503">
        <f t="shared" si="35"/>
        <v>0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  <c r="V503" s="14" t="s">
        <v>8897</v>
      </c>
      <c r="W503" t="s">
        <v>8394</v>
      </c>
      <c r="X503" t="s">
        <v>8394</v>
      </c>
      <c r="Y503" t="s">
        <v>8395</v>
      </c>
    </row>
    <row r="504" spans="1:25" ht="48" x14ac:dyDescent="0.2">
      <c r="A504">
        <v>502</v>
      </c>
      <c r="B504" s="8" t="s">
        <v>503</v>
      </c>
      <c r="C504" s="3" t="s">
        <v>4612</v>
      </c>
      <c r="D504" s="5">
        <v>20000</v>
      </c>
      <c r="E504" s="5">
        <v>230</v>
      </c>
      <c r="F504" t="s">
        <v>8220</v>
      </c>
      <c r="G504">
        <f t="shared" si="35"/>
        <v>1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  <c r="V504" s="14" t="s">
        <v>8898</v>
      </c>
      <c r="W504" t="s">
        <v>8394</v>
      </c>
      <c r="X504" t="s">
        <v>8394</v>
      </c>
      <c r="Y504" t="s">
        <v>8395</v>
      </c>
    </row>
    <row r="505" spans="1:25" ht="48" x14ac:dyDescent="0.2">
      <c r="A505">
        <v>503</v>
      </c>
      <c r="B505" s="8" t="s">
        <v>504</v>
      </c>
      <c r="C505" s="3" t="s">
        <v>4613</v>
      </c>
      <c r="D505" s="5">
        <v>6500</v>
      </c>
      <c r="E505" s="5">
        <v>114</v>
      </c>
      <c r="F505" t="s">
        <v>8220</v>
      </c>
      <c r="G505">
        <f t="shared" si="35"/>
        <v>2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  <c r="V505" s="14" t="s">
        <v>8899</v>
      </c>
      <c r="W505" t="s">
        <v>8394</v>
      </c>
      <c r="X505" t="s">
        <v>8394</v>
      </c>
      <c r="Y505" t="s">
        <v>8395</v>
      </c>
    </row>
    <row r="506" spans="1:25" ht="48" x14ac:dyDescent="0.2">
      <c r="A506">
        <v>504</v>
      </c>
      <c r="B506" s="8" t="s">
        <v>505</v>
      </c>
      <c r="C506" s="3" t="s">
        <v>4614</v>
      </c>
      <c r="D506" s="5">
        <v>24500</v>
      </c>
      <c r="E506" s="5">
        <v>335</v>
      </c>
      <c r="F506" t="s">
        <v>8220</v>
      </c>
      <c r="G506">
        <f t="shared" si="35"/>
        <v>1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  <c r="V506" s="14" t="s">
        <v>8900</v>
      </c>
      <c r="W506" t="s">
        <v>8394</v>
      </c>
      <c r="X506" t="s">
        <v>8394</v>
      </c>
      <c r="Y506" t="s">
        <v>8395</v>
      </c>
    </row>
    <row r="507" spans="1:25" ht="48" x14ac:dyDescent="0.2">
      <c r="A507">
        <v>505</v>
      </c>
      <c r="B507" s="8" t="s">
        <v>506</v>
      </c>
      <c r="C507" s="3" t="s">
        <v>4615</v>
      </c>
      <c r="D507" s="5">
        <v>12000</v>
      </c>
      <c r="E507" s="5">
        <v>52</v>
      </c>
      <c r="F507" t="s">
        <v>8220</v>
      </c>
      <c r="G507">
        <f t="shared" si="35"/>
        <v>0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  <c r="V507" s="14" t="s">
        <v>8901</v>
      </c>
      <c r="W507" t="s">
        <v>8394</v>
      </c>
      <c r="X507" t="s">
        <v>8394</v>
      </c>
      <c r="Y507" t="s">
        <v>8395</v>
      </c>
    </row>
    <row r="508" spans="1:25" ht="48" x14ac:dyDescent="0.2">
      <c r="A508">
        <v>506</v>
      </c>
      <c r="B508" s="8" t="s">
        <v>507</v>
      </c>
      <c r="C508" s="3" t="s">
        <v>4616</v>
      </c>
      <c r="D508" s="5">
        <v>200000</v>
      </c>
      <c r="E508" s="5">
        <v>250</v>
      </c>
      <c r="F508" t="s">
        <v>8220</v>
      </c>
      <c r="G508">
        <f t="shared" si="35"/>
        <v>0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  <c r="V508" s="14" t="s">
        <v>8902</v>
      </c>
      <c r="W508" t="s">
        <v>8394</v>
      </c>
      <c r="X508" t="s">
        <v>8394</v>
      </c>
      <c r="Y508" t="s">
        <v>8395</v>
      </c>
    </row>
    <row r="509" spans="1:25" ht="48" x14ac:dyDescent="0.2">
      <c r="A509">
        <v>507</v>
      </c>
      <c r="B509" s="8" t="s">
        <v>508</v>
      </c>
      <c r="C509" s="3" t="s">
        <v>4617</v>
      </c>
      <c r="D509" s="5">
        <v>20000</v>
      </c>
      <c r="E509" s="5">
        <v>640</v>
      </c>
      <c r="F509" t="s">
        <v>8220</v>
      </c>
      <c r="G509">
        <f t="shared" si="35"/>
        <v>3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  <c r="V509" s="14" t="s">
        <v>8903</v>
      </c>
      <c r="W509" t="s">
        <v>8394</v>
      </c>
      <c r="X509" t="s">
        <v>8394</v>
      </c>
      <c r="Y509" t="s">
        <v>8395</v>
      </c>
    </row>
    <row r="510" spans="1:25" ht="48" x14ac:dyDescent="0.2">
      <c r="A510">
        <v>508</v>
      </c>
      <c r="B510" s="8" t="s">
        <v>509</v>
      </c>
      <c r="C510" s="3" t="s">
        <v>4618</v>
      </c>
      <c r="D510" s="5">
        <v>50000</v>
      </c>
      <c r="E510" s="5">
        <v>400</v>
      </c>
      <c r="F510" t="s">
        <v>8220</v>
      </c>
      <c r="G510">
        <f t="shared" si="35"/>
        <v>1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  <c r="V510" s="14" t="s">
        <v>8904</v>
      </c>
      <c r="W510" t="s">
        <v>8394</v>
      </c>
      <c r="X510" t="s">
        <v>8394</v>
      </c>
      <c r="Y510" t="s">
        <v>8395</v>
      </c>
    </row>
    <row r="511" spans="1:25" ht="48" x14ac:dyDescent="0.2">
      <c r="A511">
        <v>509</v>
      </c>
      <c r="B511" s="8" t="s">
        <v>510</v>
      </c>
      <c r="C511" s="3" t="s">
        <v>4619</v>
      </c>
      <c r="D511" s="5">
        <v>5000</v>
      </c>
      <c r="E511" s="5">
        <v>10</v>
      </c>
      <c r="F511" t="s">
        <v>8220</v>
      </c>
      <c r="G511">
        <f t="shared" si="35"/>
        <v>0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  <c r="V511" s="14" t="s">
        <v>8905</v>
      </c>
      <c r="W511" t="s">
        <v>8394</v>
      </c>
      <c r="X511" t="s">
        <v>8394</v>
      </c>
      <c r="Y511" t="s">
        <v>8395</v>
      </c>
    </row>
    <row r="512" spans="1:25" ht="48" x14ac:dyDescent="0.2">
      <c r="A512">
        <v>510</v>
      </c>
      <c r="B512" s="8" t="s">
        <v>511</v>
      </c>
      <c r="C512" s="3" t="s">
        <v>4620</v>
      </c>
      <c r="D512" s="5">
        <v>14000</v>
      </c>
      <c r="E512" s="5">
        <v>0</v>
      </c>
      <c r="F512" t="s">
        <v>8220</v>
      </c>
      <c r="G512">
        <f t="shared" si="35"/>
        <v>0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  <c r="V512" s="14" t="s">
        <v>8906</v>
      </c>
      <c r="W512" t="s">
        <v>8394</v>
      </c>
      <c r="X512" t="s">
        <v>8394</v>
      </c>
      <c r="Y512" t="s">
        <v>8395</v>
      </c>
    </row>
    <row r="513" spans="1:25" ht="48" x14ac:dyDescent="0.2">
      <c r="A513">
        <v>511</v>
      </c>
      <c r="B513" s="8" t="s">
        <v>512</v>
      </c>
      <c r="C513" s="3" t="s">
        <v>4621</v>
      </c>
      <c r="D513" s="5">
        <v>5000</v>
      </c>
      <c r="E513" s="5">
        <v>150</v>
      </c>
      <c r="F513" t="s">
        <v>8220</v>
      </c>
      <c r="G513">
        <f t="shared" si="35"/>
        <v>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  <c r="V513" s="14" t="s">
        <v>8907</v>
      </c>
      <c r="W513" t="s">
        <v>8394</v>
      </c>
      <c r="X513" t="s">
        <v>8394</v>
      </c>
      <c r="Y513" t="s">
        <v>8395</v>
      </c>
    </row>
    <row r="514" spans="1:25" ht="48" x14ac:dyDescent="0.2">
      <c r="A514">
        <v>512</v>
      </c>
      <c r="B514" s="8" t="s">
        <v>513</v>
      </c>
      <c r="C514" s="3" t="s">
        <v>4622</v>
      </c>
      <c r="D514" s="5">
        <v>8000</v>
      </c>
      <c r="E514" s="5">
        <v>11</v>
      </c>
      <c r="F514" t="s">
        <v>8220</v>
      </c>
      <c r="G514">
        <f t="shared" ref="G514:G577" si="40">ROUND(E514/D514*100,0)</f>
        <v>0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  <c r="V514" s="14" t="s">
        <v>8908</v>
      </c>
      <c r="W514" t="s">
        <v>8394</v>
      </c>
      <c r="X514" t="s">
        <v>8394</v>
      </c>
      <c r="Y514" t="s">
        <v>8395</v>
      </c>
    </row>
    <row r="515" spans="1:25" ht="32" x14ac:dyDescent="0.2">
      <c r="A515">
        <v>513</v>
      </c>
      <c r="B515" s="8" t="s">
        <v>514</v>
      </c>
      <c r="C515" s="3" t="s">
        <v>4623</v>
      </c>
      <c r="D515" s="5">
        <v>50000</v>
      </c>
      <c r="E515" s="5">
        <v>6962</v>
      </c>
      <c r="F515" t="s">
        <v>8220</v>
      </c>
      <c r="G515">
        <f t="shared" si="40"/>
        <v>14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>
        <f t="shared" ref="P515:P578" si="41">IFERROR(ROUND(E515/M515,2),0)</f>
        <v>102.38</v>
      </c>
      <c r="Q515" s="10" t="s">
        <v>8308</v>
      </c>
      <c r="R515" t="s">
        <v>8314</v>
      </c>
      <c r="S515" s="14">
        <f t="shared" ref="S515:S578" si="42">(((K515/60)/60)/24)+DATE(1970,1,1)</f>
        <v>42552.653993055559</v>
      </c>
      <c r="T515" s="14">
        <f t="shared" ref="T515:T578" si="43">(((J515/60)/60)/24)+DATE(1970,1,1)</f>
        <v>42597.291666666672</v>
      </c>
      <c r="U515">
        <f t="shared" ref="U515:U578" si="44">YEAR(S515)</f>
        <v>2016</v>
      </c>
      <c r="V515" s="14" t="s">
        <v>8909</v>
      </c>
      <c r="W515" t="s">
        <v>8394</v>
      </c>
      <c r="X515" t="s">
        <v>8394</v>
      </c>
      <c r="Y515" t="s">
        <v>8395</v>
      </c>
    </row>
    <row r="516" spans="1:25" ht="48" x14ac:dyDescent="0.2">
      <c r="A516">
        <v>514</v>
      </c>
      <c r="B516" s="8" t="s">
        <v>515</v>
      </c>
      <c r="C516" s="3" t="s">
        <v>4624</v>
      </c>
      <c r="D516" s="5">
        <v>1500</v>
      </c>
      <c r="E516" s="5">
        <v>50</v>
      </c>
      <c r="F516" t="s">
        <v>8220</v>
      </c>
      <c r="G516">
        <f t="shared" si="40"/>
        <v>3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  <c r="V516" s="14" t="s">
        <v>8910</v>
      </c>
      <c r="W516" t="s">
        <v>8394</v>
      </c>
      <c r="X516" t="s">
        <v>8394</v>
      </c>
      <c r="Y516" t="s">
        <v>8395</v>
      </c>
    </row>
    <row r="517" spans="1:25" ht="48" x14ac:dyDescent="0.2">
      <c r="A517">
        <v>515</v>
      </c>
      <c r="B517" s="8" t="s">
        <v>516</v>
      </c>
      <c r="C517" s="3" t="s">
        <v>4625</v>
      </c>
      <c r="D517" s="5">
        <v>97000</v>
      </c>
      <c r="E517" s="5">
        <v>24651</v>
      </c>
      <c r="F517" t="s">
        <v>8220</v>
      </c>
      <c r="G517">
        <f t="shared" si="40"/>
        <v>25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  <c r="V517" s="14" t="s">
        <v>8911</v>
      </c>
      <c r="W517" t="s">
        <v>8394</v>
      </c>
      <c r="X517" t="s">
        <v>8394</v>
      </c>
      <c r="Y517" t="s">
        <v>8395</v>
      </c>
    </row>
    <row r="518" spans="1:25" ht="32" x14ac:dyDescent="0.2">
      <c r="A518">
        <v>516</v>
      </c>
      <c r="B518" s="8" t="s">
        <v>517</v>
      </c>
      <c r="C518" s="3" t="s">
        <v>4626</v>
      </c>
      <c r="D518" s="5">
        <v>5000</v>
      </c>
      <c r="E518" s="5">
        <v>0</v>
      </c>
      <c r="F518" t="s">
        <v>8220</v>
      </c>
      <c r="G518">
        <f t="shared" si="40"/>
        <v>0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  <c r="V518" s="14" t="s">
        <v>8912</v>
      </c>
      <c r="W518" t="s">
        <v>8394</v>
      </c>
      <c r="X518" t="s">
        <v>8394</v>
      </c>
      <c r="Y518" t="s">
        <v>8395</v>
      </c>
    </row>
    <row r="519" spans="1:25" ht="48" x14ac:dyDescent="0.2">
      <c r="A519">
        <v>517</v>
      </c>
      <c r="B519" s="8" t="s">
        <v>518</v>
      </c>
      <c r="C519" s="3" t="s">
        <v>4627</v>
      </c>
      <c r="D519" s="5">
        <v>15000</v>
      </c>
      <c r="E519" s="5">
        <v>205</v>
      </c>
      <c r="F519" t="s">
        <v>8220</v>
      </c>
      <c r="G519">
        <f t="shared" si="40"/>
        <v>1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  <c r="V519" s="14" t="s">
        <v>8913</v>
      </c>
      <c r="W519" t="s">
        <v>8394</v>
      </c>
      <c r="X519" t="s">
        <v>8394</v>
      </c>
      <c r="Y519" t="s">
        <v>8395</v>
      </c>
    </row>
    <row r="520" spans="1:25" ht="48" x14ac:dyDescent="0.2">
      <c r="A520">
        <v>518</v>
      </c>
      <c r="B520" s="8" t="s">
        <v>519</v>
      </c>
      <c r="C520" s="3" t="s">
        <v>4628</v>
      </c>
      <c r="D520" s="5">
        <v>7175</v>
      </c>
      <c r="E520" s="5">
        <v>0</v>
      </c>
      <c r="F520" t="s">
        <v>8220</v>
      </c>
      <c r="G520">
        <f t="shared" si="40"/>
        <v>0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  <c r="V520" s="14" t="s">
        <v>8914</v>
      </c>
      <c r="W520" t="s">
        <v>8394</v>
      </c>
      <c r="X520" t="s">
        <v>8394</v>
      </c>
      <c r="Y520" t="s">
        <v>8395</v>
      </c>
    </row>
    <row r="521" spans="1:25" ht="48" x14ac:dyDescent="0.2">
      <c r="A521">
        <v>519</v>
      </c>
      <c r="B521" s="8" t="s">
        <v>520</v>
      </c>
      <c r="C521" s="3" t="s">
        <v>4629</v>
      </c>
      <c r="D521" s="5">
        <v>12001</v>
      </c>
      <c r="E521" s="5">
        <v>2746</v>
      </c>
      <c r="F521" t="s">
        <v>8220</v>
      </c>
      <c r="G521">
        <f t="shared" si="40"/>
        <v>23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  <c r="V521" s="14" t="s">
        <v>8915</v>
      </c>
      <c r="W521" t="s">
        <v>8394</v>
      </c>
      <c r="X521" t="s">
        <v>8394</v>
      </c>
      <c r="Y521" t="s">
        <v>8395</v>
      </c>
    </row>
    <row r="522" spans="1:25" ht="48" x14ac:dyDescent="0.2">
      <c r="A522">
        <v>520</v>
      </c>
      <c r="B522" s="8" t="s">
        <v>521</v>
      </c>
      <c r="C522" s="3" t="s">
        <v>4630</v>
      </c>
      <c r="D522" s="5">
        <v>5000</v>
      </c>
      <c r="E522" s="5">
        <v>5105</v>
      </c>
      <c r="F522" t="s">
        <v>8218</v>
      </c>
      <c r="G522">
        <f t="shared" si="40"/>
        <v>102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  <c r="V522" s="14" t="s">
        <v>8916</v>
      </c>
      <c r="W522" t="s">
        <v>8394</v>
      </c>
      <c r="X522" t="s">
        <v>8394</v>
      </c>
      <c r="Y522" t="s">
        <v>8395</v>
      </c>
    </row>
    <row r="523" spans="1:25" ht="48" x14ac:dyDescent="0.2">
      <c r="A523">
        <v>521</v>
      </c>
      <c r="B523" s="8" t="s">
        <v>522</v>
      </c>
      <c r="C523" s="3" t="s">
        <v>4631</v>
      </c>
      <c r="D523" s="5">
        <v>5000</v>
      </c>
      <c r="E523" s="5">
        <v>5232</v>
      </c>
      <c r="F523" t="s">
        <v>8218</v>
      </c>
      <c r="G523">
        <f t="shared" si="40"/>
        <v>105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  <c r="V523" s="14" t="s">
        <v>8917</v>
      </c>
      <c r="W523" t="s">
        <v>8394</v>
      </c>
      <c r="X523" t="s">
        <v>8394</v>
      </c>
      <c r="Y523" t="s">
        <v>8395</v>
      </c>
    </row>
    <row r="524" spans="1:25" ht="48" x14ac:dyDescent="0.2">
      <c r="A524">
        <v>522</v>
      </c>
      <c r="B524" s="8" t="s">
        <v>523</v>
      </c>
      <c r="C524" s="3" t="s">
        <v>4632</v>
      </c>
      <c r="D524" s="5">
        <v>3000</v>
      </c>
      <c r="E524" s="5">
        <v>3440</v>
      </c>
      <c r="F524" t="s">
        <v>8218</v>
      </c>
      <c r="G524">
        <f t="shared" si="40"/>
        <v>115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  <c r="V524" s="14" t="s">
        <v>8918</v>
      </c>
      <c r="W524" t="s">
        <v>8394</v>
      </c>
      <c r="X524" t="s">
        <v>8394</v>
      </c>
      <c r="Y524" t="s">
        <v>8395</v>
      </c>
    </row>
    <row r="525" spans="1:25" ht="48" x14ac:dyDescent="0.2">
      <c r="A525">
        <v>523</v>
      </c>
      <c r="B525" s="8" t="s">
        <v>524</v>
      </c>
      <c r="C525" s="3" t="s">
        <v>4633</v>
      </c>
      <c r="D525" s="5">
        <v>5000</v>
      </c>
      <c r="E525" s="5">
        <v>6030</v>
      </c>
      <c r="F525" t="s">
        <v>8218</v>
      </c>
      <c r="G525">
        <f t="shared" si="40"/>
        <v>121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  <c r="V525" s="14" t="s">
        <v>8919</v>
      </c>
      <c r="W525" t="s">
        <v>8394</v>
      </c>
      <c r="X525" t="s">
        <v>8394</v>
      </c>
      <c r="Y525" t="s">
        <v>8395</v>
      </c>
    </row>
    <row r="526" spans="1:25" ht="48" x14ac:dyDescent="0.2">
      <c r="A526">
        <v>524</v>
      </c>
      <c r="B526" s="8" t="s">
        <v>525</v>
      </c>
      <c r="C526" s="3" t="s">
        <v>4634</v>
      </c>
      <c r="D526" s="5">
        <v>3500</v>
      </c>
      <c r="E526" s="5">
        <v>3803.55</v>
      </c>
      <c r="F526" t="s">
        <v>8218</v>
      </c>
      <c r="G526">
        <f t="shared" si="40"/>
        <v>109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  <c r="V526" s="14" t="s">
        <v>8920</v>
      </c>
      <c r="W526" t="s">
        <v>8394</v>
      </c>
      <c r="X526" t="s">
        <v>8394</v>
      </c>
      <c r="Y526" t="s">
        <v>8395</v>
      </c>
    </row>
    <row r="527" spans="1:25" ht="48" x14ac:dyDescent="0.2">
      <c r="A527">
        <v>525</v>
      </c>
      <c r="B527" s="8" t="s">
        <v>526</v>
      </c>
      <c r="C527" s="3" t="s">
        <v>4635</v>
      </c>
      <c r="D527" s="5">
        <v>12000</v>
      </c>
      <c r="E527" s="5">
        <v>12000</v>
      </c>
      <c r="F527" t="s">
        <v>8218</v>
      </c>
      <c r="G527">
        <f t="shared" si="40"/>
        <v>100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  <c r="V527" s="14" t="s">
        <v>8921</v>
      </c>
      <c r="W527" t="s">
        <v>8394</v>
      </c>
      <c r="X527" t="s">
        <v>8394</v>
      </c>
      <c r="Y527" t="s">
        <v>8395</v>
      </c>
    </row>
    <row r="528" spans="1:25" ht="48" x14ac:dyDescent="0.2">
      <c r="A528">
        <v>526</v>
      </c>
      <c r="B528" s="8" t="s">
        <v>527</v>
      </c>
      <c r="C528" s="3" t="s">
        <v>4636</v>
      </c>
      <c r="D528" s="5">
        <v>1500</v>
      </c>
      <c r="E528" s="5">
        <v>1710</v>
      </c>
      <c r="F528" t="s">
        <v>8218</v>
      </c>
      <c r="G528">
        <f t="shared" si="40"/>
        <v>114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  <c r="V528" s="14" t="s">
        <v>8922</v>
      </c>
      <c r="W528" t="s">
        <v>8394</v>
      </c>
      <c r="X528" t="s">
        <v>8394</v>
      </c>
      <c r="Y528" t="s">
        <v>8395</v>
      </c>
    </row>
    <row r="529" spans="1:25" ht="48" x14ac:dyDescent="0.2">
      <c r="A529">
        <v>527</v>
      </c>
      <c r="B529" s="8" t="s">
        <v>528</v>
      </c>
      <c r="C529" s="3" t="s">
        <v>4637</v>
      </c>
      <c r="D529" s="5">
        <v>10000</v>
      </c>
      <c r="E529" s="5">
        <v>10085</v>
      </c>
      <c r="F529" t="s">
        <v>8218</v>
      </c>
      <c r="G529">
        <f t="shared" si="40"/>
        <v>101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  <c r="V529" s="14" t="s">
        <v>8923</v>
      </c>
      <c r="W529" t="s">
        <v>8394</v>
      </c>
      <c r="X529" t="s">
        <v>8394</v>
      </c>
      <c r="Y529" t="s">
        <v>8395</v>
      </c>
    </row>
    <row r="530" spans="1:25" ht="16" x14ac:dyDescent="0.2">
      <c r="A530">
        <v>528</v>
      </c>
      <c r="B530" s="8" t="s">
        <v>529</v>
      </c>
      <c r="C530" s="3" t="s">
        <v>4638</v>
      </c>
      <c r="D530" s="5">
        <v>1150</v>
      </c>
      <c r="E530" s="5">
        <v>1330</v>
      </c>
      <c r="F530" t="s">
        <v>8218</v>
      </c>
      <c r="G530">
        <f t="shared" si="40"/>
        <v>116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  <c r="V530" s="14" t="s">
        <v>8924</v>
      </c>
      <c r="W530" t="s">
        <v>8394</v>
      </c>
      <c r="X530" t="s">
        <v>8394</v>
      </c>
      <c r="Y530" t="s">
        <v>8395</v>
      </c>
    </row>
    <row r="531" spans="1:25" ht="48" x14ac:dyDescent="0.2">
      <c r="A531">
        <v>529</v>
      </c>
      <c r="B531" s="8" t="s">
        <v>530</v>
      </c>
      <c r="C531" s="3" t="s">
        <v>4639</v>
      </c>
      <c r="D531" s="5">
        <v>1200</v>
      </c>
      <c r="E531" s="5">
        <v>1565</v>
      </c>
      <c r="F531" t="s">
        <v>8218</v>
      </c>
      <c r="G531">
        <f t="shared" si="40"/>
        <v>130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  <c r="V531" s="14" t="s">
        <v>8925</v>
      </c>
      <c r="W531" t="s">
        <v>8394</v>
      </c>
      <c r="X531" t="s">
        <v>8394</v>
      </c>
      <c r="Y531" t="s">
        <v>8395</v>
      </c>
    </row>
    <row r="532" spans="1:25" ht="48" x14ac:dyDescent="0.2">
      <c r="A532">
        <v>530</v>
      </c>
      <c r="B532" s="8" t="s">
        <v>531</v>
      </c>
      <c r="C532" s="3" t="s">
        <v>4640</v>
      </c>
      <c r="D532" s="5">
        <v>3405</v>
      </c>
      <c r="E532" s="5">
        <v>3670</v>
      </c>
      <c r="F532" t="s">
        <v>8218</v>
      </c>
      <c r="G532">
        <f t="shared" si="40"/>
        <v>108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  <c r="V532" s="14" t="s">
        <v>8926</v>
      </c>
      <c r="W532" t="s">
        <v>8394</v>
      </c>
      <c r="X532" t="s">
        <v>8394</v>
      </c>
      <c r="Y532" t="s">
        <v>8395</v>
      </c>
    </row>
    <row r="533" spans="1:25" ht="48" x14ac:dyDescent="0.2">
      <c r="A533">
        <v>531</v>
      </c>
      <c r="B533" s="8" t="s">
        <v>532</v>
      </c>
      <c r="C533" s="3" t="s">
        <v>4641</v>
      </c>
      <c r="D533" s="5">
        <v>4000</v>
      </c>
      <c r="E533" s="5">
        <v>4000</v>
      </c>
      <c r="F533" t="s">
        <v>8218</v>
      </c>
      <c r="G533">
        <f t="shared" si="40"/>
        <v>100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  <c r="V533" s="14" t="s">
        <v>8927</v>
      </c>
      <c r="W533" t="s">
        <v>8394</v>
      </c>
      <c r="X533" t="s">
        <v>8394</v>
      </c>
      <c r="Y533" t="s">
        <v>8395</v>
      </c>
    </row>
    <row r="534" spans="1:25" ht="48" x14ac:dyDescent="0.2">
      <c r="A534">
        <v>532</v>
      </c>
      <c r="B534" s="8" t="s">
        <v>533</v>
      </c>
      <c r="C534" s="3" t="s">
        <v>4642</v>
      </c>
      <c r="D534" s="5">
        <v>10000</v>
      </c>
      <c r="E534" s="5">
        <v>12325</v>
      </c>
      <c r="F534" t="s">
        <v>8218</v>
      </c>
      <c r="G534">
        <f t="shared" si="40"/>
        <v>123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  <c r="V534" s="14" t="s">
        <v>8928</v>
      </c>
      <c r="W534" t="s">
        <v>8394</v>
      </c>
      <c r="X534" t="s">
        <v>8394</v>
      </c>
      <c r="Y534" t="s">
        <v>8395</v>
      </c>
    </row>
    <row r="535" spans="1:25" ht="48" x14ac:dyDescent="0.2">
      <c r="A535">
        <v>533</v>
      </c>
      <c r="B535" s="8" t="s">
        <v>534</v>
      </c>
      <c r="C535" s="3" t="s">
        <v>4643</v>
      </c>
      <c r="D535" s="5">
        <v>2000</v>
      </c>
      <c r="E535" s="5">
        <v>2004</v>
      </c>
      <c r="F535" t="s">
        <v>8218</v>
      </c>
      <c r="G535">
        <f t="shared" si="40"/>
        <v>100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  <c r="V535" s="14" t="s">
        <v>8929</v>
      </c>
      <c r="W535" t="s">
        <v>8394</v>
      </c>
      <c r="X535" t="s">
        <v>8394</v>
      </c>
      <c r="Y535" t="s">
        <v>8395</v>
      </c>
    </row>
    <row r="536" spans="1:25" ht="48" x14ac:dyDescent="0.2">
      <c r="A536">
        <v>534</v>
      </c>
      <c r="B536" s="8" t="s">
        <v>535</v>
      </c>
      <c r="C536" s="3" t="s">
        <v>4644</v>
      </c>
      <c r="D536" s="5">
        <v>15000</v>
      </c>
      <c r="E536" s="5">
        <v>15700</v>
      </c>
      <c r="F536" t="s">
        <v>8218</v>
      </c>
      <c r="G536">
        <f t="shared" si="40"/>
        <v>105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  <c r="V536" s="14" t="s">
        <v>8930</v>
      </c>
      <c r="W536" t="s">
        <v>8394</v>
      </c>
      <c r="X536" t="s">
        <v>8394</v>
      </c>
      <c r="Y536" t="s">
        <v>8395</v>
      </c>
    </row>
    <row r="537" spans="1:25" ht="32" x14ac:dyDescent="0.2">
      <c r="A537">
        <v>535</v>
      </c>
      <c r="B537" s="8" t="s">
        <v>536</v>
      </c>
      <c r="C537" s="3" t="s">
        <v>4645</v>
      </c>
      <c r="D537" s="5">
        <v>2000</v>
      </c>
      <c r="E537" s="5">
        <v>2050</v>
      </c>
      <c r="F537" t="s">
        <v>8218</v>
      </c>
      <c r="G537">
        <f t="shared" si="40"/>
        <v>103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  <c r="V537" s="14" t="s">
        <v>8931</v>
      </c>
      <c r="W537" t="s">
        <v>8394</v>
      </c>
      <c r="X537" t="s">
        <v>8394</v>
      </c>
      <c r="Y537" t="s">
        <v>8395</v>
      </c>
    </row>
    <row r="538" spans="1:25" ht="48" x14ac:dyDescent="0.2">
      <c r="A538">
        <v>536</v>
      </c>
      <c r="B538" s="8" t="s">
        <v>537</v>
      </c>
      <c r="C538" s="3" t="s">
        <v>4646</v>
      </c>
      <c r="D538" s="5">
        <v>3300</v>
      </c>
      <c r="E538" s="5">
        <v>3902.5</v>
      </c>
      <c r="F538" t="s">
        <v>8218</v>
      </c>
      <c r="G538">
        <f t="shared" si="40"/>
        <v>118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  <c r="V538" s="14" t="s">
        <v>8932</v>
      </c>
      <c r="W538" t="s">
        <v>8394</v>
      </c>
      <c r="X538" t="s">
        <v>8394</v>
      </c>
      <c r="Y538" t="s">
        <v>8395</v>
      </c>
    </row>
    <row r="539" spans="1:25" ht="48" x14ac:dyDescent="0.2">
      <c r="A539">
        <v>537</v>
      </c>
      <c r="B539" s="8" t="s">
        <v>538</v>
      </c>
      <c r="C539" s="3" t="s">
        <v>4647</v>
      </c>
      <c r="D539" s="5">
        <v>2000</v>
      </c>
      <c r="E539" s="5">
        <v>2410</v>
      </c>
      <c r="F539" t="s">
        <v>8218</v>
      </c>
      <c r="G539">
        <f t="shared" si="40"/>
        <v>121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  <c r="V539" s="14" t="s">
        <v>8933</v>
      </c>
      <c r="W539" t="s">
        <v>8394</v>
      </c>
      <c r="X539" t="s">
        <v>8394</v>
      </c>
      <c r="Y539" t="s">
        <v>8395</v>
      </c>
    </row>
    <row r="540" spans="1:25" ht="48" x14ac:dyDescent="0.2">
      <c r="A540">
        <v>538</v>
      </c>
      <c r="B540" s="8" t="s">
        <v>539</v>
      </c>
      <c r="C540" s="3" t="s">
        <v>4648</v>
      </c>
      <c r="D540" s="5">
        <v>5000</v>
      </c>
      <c r="E540" s="5">
        <v>15121</v>
      </c>
      <c r="F540" t="s">
        <v>8218</v>
      </c>
      <c r="G540">
        <f t="shared" si="40"/>
        <v>302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  <c r="V540" s="14" t="s">
        <v>8934</v>
      </c>
      <c r="W540" t="s">
        <v>8394</v>
      </c>
      <c r="X540" t="s">
        <v>8394</v>
      </c>
      <c r="Y540" t="s">
        <v>8395</v>
      </c>
    </row>
    <row r="541" spans="1:25" ht="48" x14ac:dyDescent="0.2">
      <c r="A541">
        <v>539</v>
      </c>
      <c r="B541" s="8" t="s">
        <v>540</v>
      </c>
      <c r="C541" s="3" t="s">
        <v>4649</v>
      </c>
      <c r="D541" s="5">
        <v>500</v>
      </c>
      <c r="E541" s="5">
        <v>503.22</v>
      </c>
      <c r="F541" t="s">
        <v>8218</v>
      </c>
      <c r="G541">
        <f t="shared" si="40"/>
        <v>101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  <c r="V541" s="14" t="s">
        <v>8935</v>
      </c>
      <c r="W541" t="s">
        <v>8394</v>
      </c>
      <c r="X541" t="s">
        <v>8394</v>
      </c>
      <c r="Y541" t="s">
        <v>8395</v>
      </c>
    </row>
    <row r="542" spans="1:25" ht="64" x14ac:dyDescent="0.2">
      <c r="A542">
        <v>540</v>
      </c>
      <c r="B542" s="8" t="s">
        <v>541</v>
      </c>
      <c r="C542" s="3" t="s">
        <v>4650</v>
      </c>
      <c r="D542" s="5">
        <v>15000</v>
      </c>
      <c r="E542" s="5">
        <v>1</v>
      </c>
      <c r="F542" t="s">
        <v>8220</v>
      </c>
      <c r="G542">
        <f t="shared" si="40"/>
        <v>0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  <c r="V542" s="14" t="s">
        <v>8936</v>
      </c>
      <c r="W542" t="s">
        <v>8394</v>
      </c>
      <c r="X542" t="s">
        <v>8394</v>
      </c>
      <c r="Y542" t="s">
        <v>8395</v>
      </c>
    </row>
    <row r="543" spans="1:25" ht="48" x14ac:dyDescent="0.2">
      <c r="A543">
        <v>541</v>
      </c>
      <c r="B543" s="8" t="s">
        <v>542</v>
      </c>
      <c r="C543" s="3" t="s">
        <v>4651</v>
      </c>
      <c r="D543" s="5">
        <v>4500</v>
      </c>
      <c r="E543" s="5">
        <v>25</v>
      </c>
      <c r="F543" t="s">
        <v>8220</v>
      </c>
      <c r="G543">
        <f t="shared" si="40"/>
        <v>1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  <c r="V543" s="14" t="s">
        <v>8937</v>
      </c>
      <c r="W543" t="s">
        <v>8394</v>
      </c>
      <c r="X543" t="s">
        <v>8394</v>
      </c>
      <c r="Y543" t="s">
        <v>8395</v>
      </c>
    </row>
    <row r="544" spans="1:25" ht="48" x14ac:dyDescent="0.2">
      <c r="A544">
        <v>542</v>
      </c>
      <c r="B544" s="8" t="s">
        <v>543</v>
      </c>
      <c r="C544" s="3" t="s">
        <v>4652</v>
      </c>
      <c r="D544" s="5">
        <v>250000</v>
      </c>
      <c r="E544" s="5">
        <v>1</v>
      </c>
      <c r="F544" t="s">
        <v>8220</v>
      </c>
      <c r="G544">
        <f t="shared" si="40"/>
        <v>0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  <c r="V544" s="14" t="s">
        <v>8938</v>
      </c>
      <c r="W544" t="s">
        <v>8394</v>
      </c>
      <c r="X544" t="s">
        <v>8394</v>
      </c>
      <c r="Y544" t="s">
        <v>8395</v>
      </c>
    </row>
    <row r="545" spans="1:25" ht="48" x14ac:dyDescent="0.2">
      <c r="A545">
        <v>543</v>
      </c>
      <c r="B545" s="8" t="s">
        <v>544</v>
      </c>
      <c r="C545" s="3" t="s">
        <v>4653</v>
      </c>
      <c r="D545" s="5">
        <v>22000</v>
      </c>
      <c r="E545" s="5">
        <v>70</v>
      </c>
      <c r="F545" t="s">
        <v>8220</v>
      </c>
      <c r="G545">
        <f t="shared" si="40"/>
        <v>0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  <c r="V545" s="14" t="s">
        <v>8939</v>
      </c>
      <c r="W545" t="s">
        <v>8394</v>
      </c>
      <c r="X545" t="s">
        <v>8394</v>
      </c>
      <c r="Y545" t="s">
        <v>8395</v>
      </c>
    </row>
    <row r="546" spans="1:25" ht="48" x14ac:dyDescent="0.2">
      <c r="A546">
        <v>544</v>
      </c>
      <c r="B546" s="8" t="s">
        <v>545</v>
      </c>
      <c r="C546" s="3" t="s">
        <v>4654</v>
      </c>
      <c r="D546" s="5">
        <v>500</v>
      </c>
      <c r="E546" s="5">
        <v>6</v>
      </c>
      <c r="F546" t="s">
        <v>8220</v>
      </c>
      <c r="G546">
        <f t="shared" si="40"/>
        <v>1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  <c r="V546" s="14" t="s">
        <v>8940</v>
      </c>
      <c r="W546" t="s">
        <v>8394</v>
      </c>
      <c r="X546" t="s">
        <v>8394</v>
      </c>
      <c r="Y546" t="s">
        <v>8395</v>
      </c>
    </row>
    <row r="547" spans="1:25" ht="48" x14ac:dyDescent="0.2">
      <c r="A547">
        <v>545</v>
      </c>
      <c r="B547" s="8" t="s">
        <v>546</v>
      </c>
      <c r="C547" s="3" t="s">
        <v>4655</v>
      </c>
      <c r="D547" s="5">
        <v>50000</v>
      </c>
      <c r="E547" s="5">
        <v>13692</v>
      </c>
      <c r="F547" t="s">
        <v>8220</v>
      </c>
      <c r="G547">
        <f t="shared" si="40"/>
        <v>27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  <c r="V547" s="14" t="s">
        <v>8941</v>
      </c>
      <c r="W547" t="s">
        <v>8394</v>
      </c>
      <c r="X547" t="s">
        <v>8394</v>
      </c>
      <c r="Y547" t="s">
        <v>8395</v>
      </c>
    </row>
    <row r="548" spans="1:25" ht="48" x14ac:dyDescent="0.2">
      <c r="A548">
        <v>546</v>
      </c>
      <c r="B548" s="8" t="s">
        <v>547</v>
      </c>
      <c r="C548" s="3" t="s">
        <v>4656</v>
      </c>
      <c r="D548" s="5">
        <v>60000</v>
      </c>
      <c r="E548" s="5">
        <v>52</v>
      </c>
      <c r="F548" t="s">
        <v>8220</v>
      </c>
      <c r="G548">
        <f t="shared" si="40"/>
        <v>0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  <c r="V548" s="14" t="s">
        <v>8942</v>
      </c>
      <c r="W548" t="s">
        <v>8394</v>
      </c>
      <c r="X548" t="s">
        <v>8394</v>
      </c>
      <c r="Y548" t="s">
        <v>8395</v>
      </c>
    </row>
    <row r="549" spans="1:25" ht="48" x14ac:dyDescent="0.2">
      <c r="A549">
        <v>547</v>
      </c>
      <c r="B549" s="8" t="s">
        <v>548</v>
      </c>
      <c r="C549" s="3" t="s">
        <v>4657</v>
      </c>
      <c r="D549" s="5">
        <v>7500</v>
      </c>
      <c r="E549" s="5">
        <v>0</v>
      </c>
      <c r="F549" t="s">
        <v>8220</v>
      </c>
      <c r="G549">
        <f t="shared" si="40"/>
        <v>0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  <c r="V549" s="14" t="s">
        <v>8943</v>
      </c>
      <c r="W549" t="s">
        <v>8394</v>
      </c>
      <c r="X549" t="s">
        <v>8394</v>
      </c>
      <c r="Y549" t="s">
        <v>8395</v>
      </c>
    </row>
    <row r="550" spans="1:25" ht="48" x14ac:dyDescent="0.2">
      <c r="A550">
        <v>548</v>
      </c>
      <c r="B550" s="8" t="s">
        <v>549</v>
      </c>
      <c r="C550" s="3" t="s">
        <v>4658</v>
      </c>
      <c r="D550" s="5">
        <v>10000</v>
      </c>
      <c r="E550" s="5">
        <v>9</v>
      </c>
      <c r="F550" t="s">
        <v>8220</v>
      </c>
      <c r="G550">
        <f t="shared" si="40"/>
        <v>0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  <c r="V550" s="14" t="s">
        <v>8944</v>
      </c>
      <c r="W550" t="s">
        <v>8394</v>
      </c>
      <c r="X550" t="s">
        <v>8394</v>
      </c>
      <c r="Y550" t="s">
        <v>8395</v>
      </c>
    </row>
    <row r="551" spans="1:25" ht="48" x14ac:dyDescent="0.2">
      <c r="A551">
        <v>549</v>
      </c>
      <c r="B551" s="8" t="s">
        <v>550</v>
      </c>
      <c r="C551" s="3" t="s">
        <v>4659</v>
      </c>
      <c r="D551" s="5">
        <v>2500</v>
      </c>
      <c r="E551" s="5">
        <v>68</v>
      </c>
      <c r="F551" t="s">
        <v>8220</v>
      </c>
      <c r="G551">
        <f t="shared" si="40"/>
        <v>3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  <c r="V551" s="14" t="s">
        <v>8945</v>
      </c>
      <c r="W551" t="s">
        <v>8394</v>
      </c>
      <c r="X551" t="s">
        <v>8394</v>
      </c>
      <c r="Y551" t="s">
        <v>8395</v>
      </c>
    </row>
    <row r="552" spans="1:25" ht="48" x14ac:dyDescent="0.2">
      <c r="A552">
        <v>550</v>
      </c>
      <c r="B552" s="8" t="s">
        <v>551</v>
      </c>
      <c r="C552" s="3" t="s">
        <v>4660</v>
      </c>
      <c r="D552" s="5">
        <v>5000</v>
      </c>
      <c r="E552" s="5">
        <v>35</v>
      </c>
      <c r="F552" t="s">
        <v>8220</v>
      </c>
      <c r="G552">
        <f t="shared" si="40"/>
        <v>1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  <c r="V552" s="14" t="s">
        <v>8946</v>
      </c>
      <c r="W552" t="s">
        <v>8394</v>
      </c>
      <c r="X552" t="s">
        <v>8394</v>
      </c>
      <c r="Y552" t="s">
        <v>8395</v>
      </c>
    </row>
    <row r="553" spans="1:25" ht="48" x14ac:dyDescent="0.2">
      <c r="A553">
        <v>551</v>
      </c>
      <c r="B553" s="8" t="s">
        <v>552</v>
      </c>
      <c r="C553" s="3" t="s">
        <v>4661</v>
      </c>
      <c r="D553" s="5">
        <v>75000</v>
      </c>
      <c r="E553" s="5">
        <v>3781</v>
      </c>
      <c r="F553" t="s">
        <v>8220</v>
      </c>
      <c r="G553">
        <f t="shared" si="40"/>
        <v>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  <c r="V553" s="14" t="s">
        <v>8947</v>
      </c>
      <c r="W553" t="s">
        <v>8394</v>
      </c>
      <c r="X553" t="s">
        <v>8394</v>
      </c>
      <c r="Y553" t="s">
        <v>8395</v>
      </c>
    </row>
    <row r="554" spans="1:25" ht="48" x14ac:dyDescent="0.2">
      <c r="A554">
        <v>552</v>
      </c>
      <c r="B554" s="8" t="s">
        <v>553</v>
      </c>
      <c r="C554" s="3" t="s">
        <v>4662</v>
      </c>
      <c r="D554" s="5">
        <v>45000</v>
      </c>
      <c r="E554" s="5">
        <v>0</v>
      </c>
      <c r="F554" t="s">
        <v>8220</v>
      </c>
      <c r="G554">
        <f t="shared" si="40"/>
        <v>0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  <c r="V554" s="14" t="s">
        <v>8948</v>
      </c>
      <c r="W554" t="s">
        <v>8394</v>
      </c>
      <c r="X554" t="s">
        <v>8394</v>
      </c>
      <c r="Y554" t="s">
        <v>8395</v>
      </c>
    </row>
    <row r="555" spans="1:25" ht="48" x14ac:dyDescent="0.2">
      <c r="A555">
        <v>553</v>
      </c>
      <c r="B555" s="8" t="s">
        <v>554</v>
      </c>
      <c r="C555" s="3" t="s">
        <v>4663</v>
      </c>
      <c r="D555" s="5">
        <v>25000</v>
      </c>
      <c r="E555" s="5">
        <v>123</v>
      </c>
      <c r="F555" t="s">
        <v>8220</v>
      </c>
      <c r="G555">
        <f t="shared" si="40"/>
        <v>0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  <c r="V555" s="14" t="s">
        <v>8949</v>
      </c>
      <c r="W555" t="s">
        <v>8394</v>
      </c>
      <c r="X555" t="s">
        <v>8394</v>
      </c>
      <c r="Y555" t="s">
        <v>8395</v>
      </c>
    </row>
    <row r="556" spans="1:25" ht="48" x14ac:dyDescent="0.2">
      <c r="A556">
        <v>554</v>
      </c>
      <c r="B556" s="8" t="s">
        <v>555</v>
      </c>
      <c r="C556" s="3" t="s">
        <v>4664</v>
      </c>
      <c r="D556" s="5">
        <v>3870</v>
      </c>
      <c r="E556" s="5">
        <v>1416</v>
      </c>
      <c r="F556" t="s">
        <v>8220</v>
      </c>
      <c r="G556">
        <f t="shared" si="40"/>
        <v>37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  <c r="V556" s="14" t="s">
        <v>8950</v>
      </c>
      <c r="W556" t="s">
        <v>8394</v>
      </c>
      <c r="X556" t="s">
        <v>8394</v>
      </c>
      <c r="Y556" t="s">
        <v>8395</v>
      </c>
    </row>
    <row r="557" spans="1:25" ht="48" x14ac:dyDescent="0.2">
      <c r="A557">
        <v>555</v>
      </c>
      <c r="B557" s="8" t="s">
        <v>556</v>
      </c>
      <c r="C557" s="3" t="s">
        <v>4665</v>
      </c>
      <c r="D557" s="5">
        <v>7500</v>
      </c>
      <c r="E557" s="5">
        <v>0</v>
      </c>
      <c r="F557" t="s">
        <v>8220</v>
      </c>
      <c r="G557">
        <f t="shared" si="40"/>
        <v>0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  <c r="V557" s="14" t="s">
        <v>8951</v>
      </c>
      <c r="W557" t="s">
        <v>8394</v>
      </c>
      <c r="X557" t="s">
        <v>8394</v>
      </c>
      <c r="Y557" t="s">
        <v>8395</v>
      </c>
    </row>
    <row r="558" spans="1:25" ht="32" x14ac:dyDescent="0.2">
      <c r="A558">
        <v>556</v>
      </c>
      <c r="B558" s="8" t="s">
        <v>557</v>
      </c>
      <c r="C558" s="3" t="s">
        <v>4666</v>
      </c>
      <c r="D558" s="5">
        <v>8000</v>
      </c>
      <c r="E558" s="5">
        <v>200</v>
      </c>
      <c r="F558" t="s">
        <v>8220</v>
      </c>
      <c r="G558">
        <f t="shared" si="40"/>
        <v>3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  <c r="V558" s="14" t="s">
        <v>8952</v>
      </c>
      <c r="W558" t="s">
        <v>8394</v>
      </c>
      <c r="X558" t="s">
        <v>8394</v>
      </c>
      <c r="Y558" t="s">
        <v>8395</v>
      </c>
    </row>
    <row r="559" spans="1:25" ht="48" x14ac:dyDescent="0.2">
      <c r="A559">
        <v>557</v>
      </c>
      <c r="B559" s="8" t="s">
        <v>558</v>
      </c>
      <c r="C559" s="3" t="s">
        <v>4667</v>
      </c>
      <c r="D559" s="5">
        <v>150000</v>
      </c>
      <c r="E559" s="5">
        <v>1366</v>
      </c>
      <c r="F559" t="s">
        <v>8220</v>
      </c>
      <c r="G559">
        <f t="shared" si="40"/>
        <v>1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  <c r="V559" s="14" t="s">
        <v>8953</v>
      </c>
      <c r="W559" t="s">
        <v>8394</v>
      </c>
      <c r="X559" t="s">
        <v>8394</v>
      </c>
      <c r="Y559" t="s">
        <v>8395</v>
      </c>
    </row>
    <row r="560" spans="1:25" ht="48" x14ac:dyDescent="0.2">
      <c r="A560">
        <v>558</v>
      </c>
      <c r="B560" s="8" t="s">
        <v>559</v>
      </c>
      <c r="C560" s="3" t="s">
        <v>4668</v>
      </c>
      <c r="D560" s="5">
        <v>750</v>
      </c>
      <c r="E560" s="5">
        <v>0</v>
      </c>
      <c r="F560" t="s">
        <v>8220</v>
      </c>
      <c r="G560">
        <f t="shared" si="40"/>
        <v>0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  <c r="V560" s="14" t="s">
        <v>8954</v>
      </c>
      <c r="W560" t="s">
        <v>8394</v>
      </c>
      <c r="X560" t="s">
        <v>8394</v>
      </c>
      <c r="Y560" t="s">
        <v>8395</v>
      </c>
    </row>
    <row r="561" spans="1:25" ht="48" x14ac:dyDescent="0.2">
      <c r="A561">
        <v>559</v>
      </c>
      <c r="B561" s="8" t="s">
        <v>560</v>
      </c>
      <c r="C561" s="3" t="s">
        <v>4669</v>
      </c>
      <c r="D561" s="5">
        <v>240000</v>
      </c>
      <c r="E561" s="5">
        <v>50</v>
      </c>
      <c r="F561" t="s">
        <v>8220</v>
      </c>
      <c r="G561">
        <f t="shared" si="40"/>
        <v>0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  <c r="V561" s="14" t="s">
        <v>8955</v>
      </c>
      <c r="W561" t="s">
        <v>8394</v>
      </c>
      <c r="X561" t="s">
        <v>8394</v>
      </c>
      <c r="Y561" t="s">
        <v>8395</v>
      </c>
    </row>
    <row r="562" spans="1:25" ht="48" x14ac:dyDescent="0.2">
      <c r="A562">
        <v>560</v>
      </c>
      <c r="B562" s="8" t="s">
        <v>561</v>
      </c>
      <c r="C562" s="3" t="s">
        <v>4670</v>
      </c>
      <c r="D562" s="5">
        <v>100000</v>
      </c>
      <c r="E562" s="5">
        <v>12</v>
      </c>
      <c r="F562" t="s">
        <v>8220</v>
      </c>
      <c r="G562">
        <f t="shared" si="40"/>
        <v>0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  <c r="V562" s="14" t="s">
        <v>8956</v>
      </c>
      <c r="W562" t="s">
        <v>8394</v>
      </c>
      <c r="X562" t="s">
        <v>8394</v>
      </c>
      <c r="Y562" t="s">
        <v>8395</v>
      </c>
    </row>
    <row r="563" spans="1:25" ht="48" x14ac:dyDescent="0.2">
      <c r="A563">
        <v>561</v>
      </c>
      <c r="B563" s="8" t="s">
        <v>562</v>
      </c>
      <c r="C563" s="3" t="s">
        <v>4671</v>
      </c>
      <c r="D563" s="5">
        <v>15000</v>
      </c>
      <c r="E563" s="5">
        <v>55</v>
      </c>
      <c r="F563" t="s">
        <v>8220</v>
      </c>
      <c r="G563">
        <f t="shared" si="40"/>
        <v>0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  <c r="V563" s="14" t="s">
        <v>8957</v>
      </c>
      <c r="W563" t="s">
        <v>8394</v>
      </c>
      <c r="X563" t="s">
        <v>8394</v>
      </c>
      <c r="Y563" t="s">
        <v>8395</v>
      </c>
    </row>
    <row r="564" spans="1:25" ht="48" x14ac:dyDescent="0.2">
      <c r="A564">
        <v>562</v>
      </c>
      <c r="B564" s="8" t="s">
        <v>563</v>
      </c>
      <c r="C564" s="3" t="s">
        <v>4672</v>
      </c>
      <c r="D564" s="5">
        <v>50000</v>
      </c>
      <c r="E564" s="5">
        <v>0</v>
      </c>
      <c r="F564" t="s">
        <v>8220</v>
      </c>
      <c r="G564">
        <f t="shared" si="40"/>
        <v>0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  <c r="V564" s="14" t="s">
        <v>8958</v>
      </c>
      <c r="W564" t="s">
        <v>8394</v>
      </c>
      <c r="X564" t="s">
        <v>8394</v>
      </c>
      <c r="Y564" t="s">
        <v>8395</v>
      </c>
    </row>
    <row r="565" spans="1:25" ht="48" x14ac:dyDescent="0.2">
      <c r="A565">
        <v>563</v>
      </c>
      <c r="B565" s="8" t="s">
        <v>564</v>
      </c>
      <c r="C565" s="3" t="s">
        <v>4673</v>
      </c>
      <c r="D565" s="5">
        <v>75000</v>
      </c>
      <c r="E565" s="5">
        <v>68</v>
      </c>
      <c r="F565" t="s">
        <v>8220</v>
      </c>
      <c r="G565">
        <f t="shared" si="40"/>
        <v>0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  <c r="V565" s="14" t="s">
        <v>8959</v>
      </c>
      <c r="W565" t="s">
        <v>8394</v>
      </c>
      <c r="X565" t="s">
        <v>8394</v>
      </c>
      <c r="Y565" t="s">
        <v>8395</v>
      </c>
    </row>
    <row r="566" spans="1:25" ht="48" x14ac:dyDescent="0.2">
      <c r="A566">
        <v>564</v>
      </c>
      <c r="B566" s="8" t="s">
        <v>565</v>
      </c>
      <c r="C566" s="3" t="s">
        <v>4674</v>
      </c>
      <c r="D566" s="5">
        <v>18000</v>
      </c>
      <c r="E566" s="5">
        <v>1</v>
      </c>
      <c r="F566" t="s">
        <v>8220</v>
      </c>
      <c r="G566">
        <f t="shared" si="40"/>
        <v>0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  <c r="V566" s="14" t="s">
        <v>8960</v>
      </c>
      <c r="W566" t="s">
        <v>8394</v>
      </c>
      <c r="X566" t="s">
        <v>8394</v>
      </c>
      <c r="Y566" t="s">
        <v>8395</v>
      </c>
    </row>
    <row r="567" spans="1:25" ht="48" x14ac:dyDescent="0.2">
      <c r="A567">
        <v>565</v>
      </c>
      <c r="B567" s="8" t="s">
        <v>566</v>
      </c>
      <c r="C567" s="3" t="s">
        <v>4675</v>
      </c>
      <c r="D567" s="5">
        <v>25000</v>
      </c>
      <c r="E567" s="5">
        <v>0</v>
      </c>
      <c r="F567" t="s">
        <v>8220</v>
      </c>
      <c r="G567">
        <f t="shared" si="40"/>
        <v>0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  <c r="V567" s="14" t="s">
        <v>8961</v>
      </c>
      <c r="W567" t="s">
        <v>8394</v>
      </c>
      <c r="X567" t="s">
        <v>8394</v>
      </c>
      <c r="Y567" t="s">
        <v>8395</v>
      </c>
    </row>
    <row r="568" spans="1:25" ht="48" x14ac:dyDescent="0.2">
      <c r="A568">
        <v>566</v>
      </c>
      <c r="B568" s="8" t="s">
        <v>567</v>
      </c>
      <c r="C568" s="3" t="s">
        <v>4676</v>
      </c>
      <c r="D568" s="5">
        <v>5000</v>
      </c>
      <c r="E568" s="5">
        <v>1</v>
      </c>
      <c r="F568" t="s">
        <v>8220</v>
      </c>
      <c r="G568">
        <f t="shared" si="40"/>
        <v>0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  <c r="V568" s="14" t="s">
        <v>8962</v>
      </c>
      <c r="W568" t="s">
        <v>8394</v>
      </c>
      <c r="X568" t="s">
        <v>8394</v>
      </c>
      <c r="Y568" t="s">
        <v>8395</v>
      </c>
    </row>
    <row r="569" spans="1:25" ht="48" x14ac:dyDescent="0.2">
      <c r="A569">
        <v>567</v>
      </c>
      <c r="B569" s="8" t="s">
        <v>568</v>
      </c>
      <c r="C569" s="3" t="s">
        <v>4677</v>
      </c>
      <c r="D569" s="5">
        <v>10000</v>
      </c>
      <c r="E569" s="5">
        <v>0</v>
      </c>
      <c r="F569" t="s">
        <v>8220</v>
      </c>
      <c r="G569">
        <f t="shared" si="40"/>
        <v>0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  <c r="V569" s="14" t="s">
        <v>8963</v>
      </c>
      <c r="W569" t="s">
        <v>8394</v>
      </c>
      <c r="X569" t="s">
        <v>8394</v>
      </c>
      <c r="Y569" t="s">
        <v>8395</v>
      </c>
    </row>
    <row r="570" spans="1:25" ht="64" x14ac:dyDescent="0.2">
      <c r="A570">
        <v>568</v>
      </c>
      <c r="B570" s="8" t="s">
        <v>569</v>
      </c>
      <c r="C570" s="3" t="s">
        <v>4678</v>
      </c>
      <c r="D570" s="5">
        <v>24500</v>
      </c>
      <c r="E570" s="5">
        <v>245</v>
      </c>
      <c r="F570" t="s">
        <v>8220</v>
      </c>
      <c r="G570">
        <f t="shared" si="40"/>
        <v>1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  <c r="V570" s="14" t="s">
        <v>8964</v>
      </c>
      <c r="W570" t="s">
        <v>8394</v>
      </c>
      <c r="X570" t="s">
        <v>8394</v>
      </c>
      <c r="Y570" t="s">
        <v>8395</v>
      </c>
    </row>
    <row r="571" spans="1:25" ht="48" x14ac:dyDescent="0.2">
      <c r="A571">
        <v>569</v>
      </c>
      <c r="B571" s="8" t="s">
        <v>570</v>
      </c>
      <c r="C571" s="3" t="s">
        <v>4679</v>
      </c>
      <c r="D571" s="5">
        <v>2500</v>
      </c>
      <c r="E571" s="5">
        <v>20</v>
      </c>
      <c r="F571" t="s">
        <v>8220</v>
      </c>
      <c r="G571">
        <f t="shared" si="40"/>
        <v>1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  <c r="V571" s="14" t="s">
        <v>8965</v>
      </c>
      <c r="W571" t="s">
        <v>8394</v>
      </c>
      <c r="X571" t="s">
        <v>8394</v>
      </c>
      <c r="Y571" t="s">
        <v>8395</v>
      </c>
    </row>
    <row r="572" spans="1:25" ht="32" x14ac:dyDescent="0.2">
      <c r="A572">
        <v>570</v>
      </c>
      <c r="B572" s="8" t="s">
        <v>571</v>
      </c>
      <c r="C572" s="3" t="s">
        <v>4680</v>
      </c>
      <c r="D572" s="5">
        <v>85000</v>
      </c>
      <c r="E572" s="5">
        <v>142</v>
      </c>
      <c r="F572" t="s">
        <v>8220</v>
      </c>
      <c r="G572">
        <f t="shared" si="40"/>
        <v>0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  <c r="V572" s="14" t="s">
        <v>8966</v>
      </c>
      <c r="W572" t="s">
        <v>8394</v>
      </c>
      <c r="X572" t="s">
        <v>8394</v>
      </c>
      <c r="Y572" t="s">
        <v>8395</v>
      </c>
    </row>
    <row r="573" spans="1:25" ht="48" x14ac:dyDescent="0.2">
      <c r="A573">
        <v>571</v>
      </c>
      <c r="B573" s="8" t="s">
        <v>572</v>
      </c>
      <c r="C573" s="3" t="s">
        <v>4681</v>
      </c>
      <c r="D573" s="5">
        <v>25000</v>
      </c>
      <c r="E573" s="5">
        <v>106</v>
      </c>
      <c r="F573" t="s">
        <v>8220</v>
      </c>
      <c r="G573">
        <f t="shared" si="40"/>
        <v>0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  <c r="V573" s="14" t="s">
        <v>8967</v>
      </c>
      <c r="W573" t="s">
        <v>8394</v>
      </c>
      <c r="X573" t="s">
        <v>8394</v>
      </c>
      <c r="Y573" t="s">
        <v>8395</v>
      </c>
    </row>
    <row r="574" spans="1:25" ht="48" x14ac:dyDescent="0.2">
      <c r="A574">
        <v>572</v>
      </c>
      <c r="B574" s="8" t="s">
        <v>573</v>
      </c>
      <c r="C574" s="3" t="s">
        <v>4682</v>
      </c>
      <c r="D574" s="5">
        <v>2500</v>
      </c>
      <c r="E574" s="5">
        <v>0</v>
      </c>
      <c r="F574" t="s">
        <v>8220</v>
      </c>
      <c r="G574">
        <f t="shared" si="40"/>
        <v>0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  <c r="V574" s="14" t="s">
        <v>8968</v>
      </c>
      <c r="W574" t="s">
        <v>8394</v>
      </c>
      <c r="X574" t="s">
        <v>8394</v>
      </c>
      <c r="Y574" t="s">
        <v>8395</v>
      </c>
    </row>
    <row r="575" spans="1:25" ht="48" x14ac:dyDescent="0.2">
      <c r="A575">
        <v>573</v>
      </c>
      <c r="B575" s="8" t="s">
        <v>574</v>
      </c>
      <c r="C575" s="3" t="s">
        <v>4683</v>
      </c>
      <c r="D575" s="5">
        <v>88888</v>
      </c>
      <c r="E575" s="5">
        <v>346</v>
      </c>
      <c r="F575" t="s">
        <v>8220</v>
      </c>
      <c r="G575">
        <f t="shared" si="40"/>
        <v>0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  <c r="V575" s="14" t="s">
        <v>8969</v>
      </c>
      <c r="W575" t="s">
        <v>8394</v>
      </c>
      <c r="X575" t="s">
        <v>8394</v>
      </c>
      <c r="Y575" t="s">
        <v>8395</v>
      </c>
    </row>
    <row r="576" spans="1:25" ht="48" x14ac:dyDescent="0.2">
      <c r="A576">
        <v>574</v>
      </c>
      <c r="B576" s="8" t="s">
        <v>575</v>
      </c>
      <c r="C576" s="3" t="s">
        <v>4684</v>
      </c>
      <c r="D576" s="5">
        <v>11180</v>
      </c>
      <c r="E576" s="5">
        <v>80</v>
      </c>
      <c r="F576" t="s">
        <v>8220</v>
      </c>
      <c r="G576">
        <f t="shared" si="40"/>
        <v>1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  <c r="V576" s="14" t="s">
        <v>8970</v>
      </c>
      <c r="W576" t="s">
        <v>8394</v>
      </c>
      <c r="X576" t="s">
        <v>8394</v>
      </c>
      <c r="Y576" t="s">
        <v>8395</v>
      </c>
    </row>
    <row r="577" spans="1:25" ht="48" x14ac:dyDescent="0.2">
      <c r="A577">
        <v>575</v>
      </c>
      <c r="B577" s="8" t="s">
        <v>576</v>
      </c>
      <c r="C577" s="3" t="s">
        <v>4685</v>
      </c>
      <c r="D577" s="5">
        <v>60000</v>
      </c>
      <c r="E577" s="5">
        <v>259</v>
      </c>
      <c r="F577" t="s">
        <v>8220</v>
      </c>
      <c r="G577">
        <f t="shared" si="40"/>
        <v>0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  <c r="V577" s="14" t="s">
        <v>8971</v>
      </c>
      <c r="W577" t="s">
        <v>8394</v>
      </c>
      <c r="X577" t="s">
        <v>8394</v>
      </c>
      <c r="Y577" t="s">
        <v>8395</v>
      </c>
    </row>
    <row r="578" spans="1:25" ht="48" x14ac:dyDescent="0.2">
      <c r="A578">
        <v>576</v>
      </c>
      <c r="B578" s="8" t="s">
        <v>577</v>
      </c>
      <c r="C578" s="3" t="s">
        <v>4686</v>
      </c>
      <c r="D578" s="5">
        <v>80000</v>
      </c>
      <c r="E578" s="5">
        <v>1</v>
      </c>
      <c r="F578" t="s">
        <v>8220</v>
      </c>
      <c r="G578">
        <f t="shared" ref="G578:G641" si="45">ROUND(E578/D578*100,0)</f>
        <v>0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  <c r="V578" s="14" t="s">
        <v>8972</v>
      </c>
      <c r="W578" t="s">
        <v>8394</v>
      </c>
      <c r="X578" t="s">
        <v>8394</v>
      </c>
      <c r="Y578" t="s">
        <v>8395</v>
      </c>
    </row>
    <row r="579" spans="1:25" ht="48" x14ac:dyDescent="0.2">
      <c r="A579">
        <v>577</v>
      </c>
      <c r="B579" s="8" t="s">
        <v>578</v>
      </c>
      <c r="C579" s="3" t="s">
        <v>4687</v>
      </c>
      <c r="D579" s="5">
        <v>5000</v>
      </c>
      <c r="E579" s="5">
        <v>10</v>
      </c>
      <c r="F579" t="s">
        <v>8220</v>
      </c>
      <c r="G579">
        <f t="shared" si="45"/>
        <v>0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>
        <f t="shared" ref="P579:P642" si="46">IFERROR(ROUND(E579/M579,2),0)</f>
        <v>10</v>
      </c>
      <c r="Q579" s="10" t="s">
        <v>8317</v>
      </c>
      <c r="R579" t="s">
        <v>8318</v>
      </c>
      <c r="S579" s="14">
        <f t="shared" ref="S579:S642" si="47">(((K579/60)/60)/24)+DATE(1970,1,1)</f>
        <v>42450.589143518519</v>
      </c>
      <c r="T579" s="14">
        <f t="shared" ref="T579:T642" si="48">(((J579/60)/60)/24)+DATE(1970,1,1)</f>
        <v>42510.589143518519</v>
      </c>
      <c r="U579">
        <f t="shared" ref="U579:U642" si="49">YEAR(S579)</f>
        <v>2016</v>
      </c>
      <c r="V579" s="14" t="s">
        <v>8973</v>
      </c>
      <c r="W579" t="s">
        <v>8394</v>
      </c>
      <c r="X579" t="s">
        <v>8394</v>
      </c>
      <c r="Y579" t="s">
        <v>8395</v>
      </c>
    </row>
    <row r="580" spans="1:25" ht="32" x14ac:dyDescent="0.2">
      <c r="A580">
        <v>578</v>
      </c>
      <c r="B580" s="8" t="s">
        <v>579</v>
      </c>
      <c r="C580" s="3" t="s">
        <v>4688</v>
      </c>
      <c r="D580" s="5">
        <v>125000</v>
      </c>
      <c r="E580" s="5">
        <v>14</v>
      </c>
      <c r="F580" t="s">
        <v>8220</v>
      </c>
      <c r="G580">
        <f t="shared" si="45"/>
        <v>0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  <c r="V580" s="14" t="s">
        <v>8974</v>
      </c>
      <c r="W580" t="s">
        <v>8394</v>
      </c>
      <c r="X580" t="s">
        <v>8394</v>
      </c>
      <c r="Y580" t="s">
        <v>8395</v>
      </c>
    </row>
    <row r="581" spans="1:25" ht="32" x14ac:dyDescent="0.2">
      <c r="A581">
        <v>579</v>
      </c>
      <c r="B581" s="8" t="s">
        <v>580</v>
      </c>
      <c r="C581" s="3" t="s">
        <v>4689</v>
      </c>
      <c r="D581" s="5">
        <v>12000</v>
      </c>
      <c r="E581" s="5">
        <v>175</v>
      </c>
      <c r="F581" t="s">
        <v>8220</v>
      </c>
      <c r="G581">
        <f t="shared" si="45"/>
        <v>1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  <c r="V581" s="14" t="s">
        <v>8975</v>
      </c>
      <c r="W581" t="s">
        <v>8394</v>
      </c>
      <c r="X581" t="s">
        <v>8394</v>
      </c>
      <c r="Y581" t="s">
        <v>8395</v>
      </c>
    </row>
    <row r="582" spans="1:25" ht="48" x14ac:dyDescent="0.2">
      <c r="A582">
        <v>580</v>
      </c>
      <c r="B582" s="8" t="s">
        <v>581</v>
      </c>
      <c r="C582" s="3" t="s">
        <v>4690</v>
      </c>
      <c r="D582" s="5">
        <v>3000</v>
      </c>
      <c r="E582" s="5">
        <v>1</v>
      </c>
      <c r="F582" t="s">
        <v>8220</v>
      </c>
      <c r="G582">
        <f t="shared" si="45"/>
        <v>0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  <c r="V582" s="14" t="s">
        <v>8976</v>
      </c>
      <c r="W582" t="s">
        <v>8394</v>
      </c>
      <c r="X582" t="s">
        <v>8394</v>
      </c>
      <c r="Y582" t="s">
        <v>8395</v>
      </c>
    </row>
    <row r="583" spans="1:25" ht="48" x14ac:dyDescent="0.2">
      <c r="A583">
        <v>581</v>
      </c>
      <c r="B583" s="8" t="s">
        <v>582</v>
      </c>
      <c r="C583" s="3" t="s">
        <v>4691</v>
      </c>
      <c r="D583" s="5">
        <v>400</v>
      </c>
      <c r="E583" s="5">
        <v>0</v>
      </c>
      <c r="F583" t="s">
        <v>8220</v>
      </c>
      <c r="G583">
        <f t="shared" si="45"/>
        <v>0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  <c r="V583" s="14" t="s">
        <v>8977</v>
      </c>
      <c r="W583" t="s">
        <v>8394</v>
      </c>
      <c r="X583" t="s">
        <v>8394</v>
      </c>
      <c r="Y583" t="s">
        <v>8395</v>
      </c>
    </row>
    <row r="584" spans="1:25" ht="48" x14ac:dyDescent="0.2">
      <c r="A584">
        <v>582</v>
      </c>
      <c r="B584" s="8" t="s">
        <v>583</v>
      </c>
      <c r="C584" s="3" t="s">
        <v>4692</v>
      </c>
      <c r="D584" s="5">
        <v>100000</v>
      </c>
      <c r="E584" s="5">
        <v>0</v>
      </c>
      <c r="F584" t="s">
        <v>8220</v>
      </c>
      <c r="G584">
        <f t="shared" si="45"/>
        <v>0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  <c r="V584" s="14" t="s">
        <v>8978</v>
      </c>
      <c r="W584" t="s">
        <v>8394</v>
      </c>
      <c r="X584" t="s">
        <v>8394</v>
      </c>
      <c r="Y584" t="s">
        <v>8395</v>
      </c>
    </row>
    <row r="585" spans="1:25" ht="32" x14ac:dyDescent="0.2">
      <c r="A585">
        <v>583</v>
      </c>
      <c r="B585" s="8" t="s">
        <v>584</v>
      </c>
      <c r="C585" s="3" t="s">
        <v>4693</v>
      </c>
      <c r="D585" s="5">
        <v>9000</v>
      </c>
      <c r="E585" s="5">
        <v>1</v>
      </c>
      <c r="F585" t="s">
        <v>8220</v>
      </c>
      <c r="G585">
        <f t="shared" si="45"/>
        <v>0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  <c r="V585" s="14" t="s">
        <v>8979</v>
      </c>
      <c r="W585" t="s">
        <v>8394</v>
      </c>
      <c r="X585" t="s">
        <v>8394</v>
      </c>
      <c r="Y585" t="s">
        <v>8395</v>
      </c>
    </row>
    <row r="586" spans="1:25" ht="32" x14ac:dyDescent="0.2">
      <c r="A586">
        <v>584</v>
      </c>
      <c r="B586" s="8" t="s">
        <v>585</v>
      </c>
      <c r="C586" s="3" t="s">
        <v>4694</v>
      </c>
      <c r="D586" s="5">
        <v>1000</v>
      </c>
      <c r="E586" s="5">
        <v>10</v>
      </c>
      <c r="F586" t="s">
        <v>8220</v>
      </c>
      <c r="G586">
        <f t="shared" si="45"/>
        <v>1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  <c r="V586" s="14" t="s">
        <v>8980</v>
      </c>
      <c r="W586" t="s">
        <v>8394</v>
      </c>
      <c r="X586" t="s">
        <v>8394</v>
      </c>
      <c r="Y586" t="s">
        <v>8395</v>
      </c>
    </row>
    <row r="587" spans="1:25" ht="48" x14ac:dyDescent="0.2">
      <c r="A587">
        <v>585</v>
      </c>
      <c r="B587" s="8" t="s">
        <v>586</v>
      </c>
      <c r="C587" s="3" t="s">
        <v>4695</v>
      </c>
      <c r="D587" s="5">
        <v>9000</v>
      </c>
      <c r="E587" s="5">
        <v>0</v>
      </c>
      <c r="F587" t="s">
        <v>8220</v>
      </c>
      <c r="G587">
        <f t="shared" si="45"/>
        <v>0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  <c r="V587" s="14" t="s">
        <v>8981</v>
      </c>
      <c r="W587" t="s">
        <v>8394</v>
      </c>
      <c r="X587" t="s">
        <v>8394</v>
      </c>
      <c r="Y587" t="s">
        <v>8395</v>
      </c>
    </row>
    <row r="588" spans="1:25" ht="48" x14ac:dyDescent="0.2">
      <c r="A588">
        <v>586</v>
      </c>
      <c r="B588" s="8" t="s">
        <v>587</v>
      </c>
      <c r="C588" s="3" t="s">
        <v>4696</v>
      </c>
      <c r="D588" s="5">
        <v>10000</v>
      </c>
      <c r="E588" s="5">
        <v>56</v>
      </c>
      <c r="F588" t="s">
        <v>8220</v>
      </c>
      <c r="G588">
        <f t="shared" si="45"/>
        <v>1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  <c r="V588" s="14" t="s">
        <v>8982</v>
      </c>
      <c r="W588" t="s">
        <v>8394</v>
      </c>
      <c r="X588" t="s">
        <v>8394</v>
      </c>
      <c r="Y588" t="s">
        <v>8395</v>
      </c>
    </row>
    <row r="589" spans="1:25" ht="80" x14ac:dyDescent="0.2">
      <c r="A589">
        <v>587</v>
      </c>
      <c r="B589" s="8" t="s">
        <v>588</v>
      </c>
      <c r="C589" s="3" t="s">
        <v>4697</v>
      </c>
      <c r="D589" s="5">
        <v>30000</v>
      </c>
      <c r="E589" s="5">
        <v>2725</v>
      </c>
      <c r="F589" t="s">
        <v>8220</v>
      </c>
      <c r="G589">
        <f t="shared" si="45"/>
        <v>9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  <c r="V589" s="14" t="s">
        <v>8983</v>
      </c>
      <c r="W589" t="s">
        <v>8394</v>
      </c>
      <c r="X589" t="s">
        <v>8394</v>
      </c>
      <c r="Y589" t="s">
        <v>8395</v>
      </c>
    </row>
    <row r="590" spans="1:25" ht="48" x14ac:dyDescent="0.2">
      <c r="A590">
        <v>588</v>
      </c>
      <c r="B590" s="8" t="s">
        <v>589</v>
      </c>
      <c r="C590" s="3" t="s">
        <v>4698</v>
      </c>
      <c r="D590" s="5">
        <v>9000</v>
      </c>
      <c r="E590" s="5">
        <v>301</v>
      </c>
      <c r="F590" t="s">
        <v>8220</v>
      </c>
      <c r="G590">
        <f t="shared" si="45"/>
        <v>3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  <c r="V590" s="14" t="s">
        <v>8984</v>
      </c>
      <c r="W590" t="s">
        <v>8394</v>
      </c>
      <c r="X590" t="s">
        <v>8394</v>
      </c>
      <c r="Y590" t="s">
        <v>8395</v>
      </c>
    </row>
    <row r="591" spans="1:25" ht="16" x14ac:dyDescent="0.2">
      <c r="A591">
        <v>589</v>
      </c>
      <c r="B591" s="8" t="s">
        <v>590</v>
      </c>
      <c r="C591" s="3" t="s">
        <v>4699</v>
      </c>
      <c r="D591" s="5">
        <v>7500</v>
      </c>
      <c r="E591" s="5">
        <v>1</v>
      </c>
      <c r="F591" t="s">
        <v>8220</v>
      </c>
      <c r="G591">
        <f t="shared" si="45"/>
        <v>0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  <c r="V591" s="14" t="s">
        <v>8985</v>
      </c>
      <c r="W591" t="s">
        <v>8394</v>
      </c>
      <c r="X591" t="s">
        <v>8394</v>
      </c>
      <c r="Y591" t="s">
        <v>8395</v>
      </c>
    </row>
    <row r="592" spans="1:25" ht="48" x14ac:dyDescent="0.2">
      <c r="A592">
        <v>590</v>
      </c>
      <c r="B592" s="8" t="s">
        <v>591</v>
      </c>
      <c r="C592" s="3" t="s">
        <v>4700</v>
      </c>
      <c r="D592" s="5">
        <v>5000</v>
      </c>
      <c r="E592" s="5">
        <v>223</v>
      </c>
      <c r="F592" t="s">
        <v>8220</v>
      </c>
      <c r="G592">
        <f t="shared" si="45"/>
        <v>4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  <c r="V592" s="14" t="s">
        <v>8986</v>
      </c>
      <c r="W592" t="s">
        <v>8394</v>
      </c>
      <c r="X592" t="s">
        <v>8394</v>
      </c>
      <c r="Y592" t="s">
        <v>8395</v>
      </c>
    </row>
    <row r="593" spans="1:25" ht="48" x14ac:dyDescent="0.2">
      <c r="A593">
        <v>591</v>
      </c>
      <c r="B593" s="8" t="s">
        <v>592</v>
      </c>
      <c r="C593" s="3" t="s">
        <v>4701</v>
      </c>
      <c r="D593" s="5">
        <v>100000</v>
      </c>
      <c r="E593" s="5">
        <v>61</v>
      </c>
      <c r="F593" t="s">
        <v>8220</v>
      </c>
      <c r="G593">
        <f t="shared" si="45"/>
        <v>0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  <c r="V593" s="14" t="s">
        <v>8987</v>
      </c>
      <c r="W593" t="s">
        <v>8394</v>
      </c>
      <c r="X593" t="s">
        <v>8394</v>
      </c>
      <c r="Y593" t="s">
        <v>8395</v>
      </c>
    </row>
    <row r="594" spans="1:25" ht="48" x14ac:dyDescent="0.2">
      <c r="A594">
        <v>592</v>
      </c>
      <c r="B594" s="8" t="s">
        <v>593</v>
      </c>
      <c r="C594" s="3" t="s">
        <v>4702</v>
      </c>
      <c r="D594" s="5">
        <v>7500</v>
      </c>
      <c r="E594" s="5">
        <v>250</v>
      </c>
      <c r="F594" t="s">
        <v>8220</v>
      </c>
      <c r="G594">
        <f t="shared" si="45"/>
        <v>3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  <c r="V594" s="14" t="s">
        <v>8988</v>
      </c>
      <c r="W594" t="s">
        <v>8394</v>
      </c>
      <c r="X594" t="s">
        <v>8394</v>
      </c>
      <c r="Y594" t="s">
        <v>8395</v>
      </c>
    </row>
    <row r="595" spans="1:25" ht="48" x14ac:dyDescent="0.2">
      <c r="A595">
        <v>593</v>
      </c>
      <c r="B595" s="8" t="s">
        <v>594</v>
      </c>
      <c r="C595" s="3" t="s">
        <v>4703</v>
      </c>
      <c r="D595" s="5">
        <v>500</v>
      </c>
      <c r="E595" s="5">
        <v>115</v>
      </c>
      <c r="F595" t="s">
        <v>8220</v>
      </c>
      <c r="G595">
        <f t="shared" si="45"/>
        <v>23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  <c r="V595" s="14" t="s">
        <v>8989</v>
      </c>
      <c r="W595" t="s">
        <v>8394</v>
      </c>
      <c r="X595" t="s">
        <v>8394</v>
      </c>
      <c r="Y595" t="s">
        <v>8395</v>
      </c>
    </row>
    <row r="596" spans="1:25" ht="32" x14ac:dyDescent="0.2">
      <c r="A596">
        <v>594</v>
      </c>
      <c r="B596" s="8" t="s">
        <v>595</v>
      </c>
      <c r="C596" s="3" t="s">
        <v>4704</v>
      </c>
      <c r="D596" s="5">
        <v>25000</v>
      </c>
      <c r="E596" s="5">
        <v>26</v>
      </c>
      <c r="F596" t="s">
        <v>8220</v>
      </c>
      <c r="G596">
        <f t="shared" si="45"/>
        <v>0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  <c r="V596" s="14" t="s">
        <v>8990</v>
      </c>
      <c r="W596" t="s">
        <v>8394</v>
      </c>
      <c r="X596" t="s">
        <v>8394</v>
      </c>
      <c r="Y596" t="s">
        <v>8395</v>
      </c>
    </row>
    <row r="597" spans="1:25" ht="48" x14ac:dyDescent="0.2">
      <c r="A597">
        <v>595</v>
      </c>
      <c r="B597" s="8" t="s">
        <v>596</v>
      </c>
      <c r="C597" s="3" t="s">
        <v>4705</v>
      </c>
      <c r="D597" s="5">
        <v>100000</v>
      </c>
      <c r="E597" s="5">
        <v>426</v>
      </c>
      <c r="F597" t="s">
        <v>8220</v>
      </c>
      <c r="G597">
        <f t="shared" si="45"/>
        <v>0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  <c r="V597" s="14" t="s">
        <v>8991</v>
      </c>
      <c r="W597" t="s">
        <v>8394</v>
      </c>
      <c r="X597" t="s">
        <v>8394</v>
      </c>
      <c r="Y597" t="s">
        <v>8395</v>
      </c>
    </row>
    <row r="598" spans="1:25" ht="32" x14ac:dyDescent="0.2">
      <c r="A598">
        <v>596</v>
      </c>
      <c r="B598" s="8" t="s">
        <v>597</v>
      </c>
      <c r="C598" s="3" t="s">
        <v>4706</v>
      </c>
      <c r="D598" s="5">
        <v>20000</v>
      </c>
      <c r="E598" s="5">
        <v>6</v>
      </c>
      <c r="F598" t="s">
        <v>8220</v>
      </c>
      <c r="G598">
        <f t="shared" si="45"/>
        <v>0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  <c r="V598" s="14" t="s">
        <v>8992</v>
      </c>
      <c r="W598" t="s">
        <v>8394</v>
      </c>
      <c r="X598" t="s">
        <v>8394</v>
      </c>
      <c r="Y598" t="s">
        <v>8395</v>
      </c>
    </row>
    <row r="599" spans="1:25" ht="48" x14ac:dyDescent="0.2">
      <c r="A599">
        <v>597</v>
      </c>
      <c r="B599" s="8" t="s">
        <v>598</v>
      </c>
      <c r="C599" s="3" t="s">
        <v>4707</v>
      </c>
      <c r="D599" s="5">
        <v>7500</v>
      </c>
      <c r="E599" s="5">
        <v>20</v>
      </c>
      <c r="F599" t="s">
        <v>8220</v>
      </c>
      <c r="G599">
        <f t="shared" si="45"/>
        <v>0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  <c r="V599" s="14" t="s">
        <v>8993</v>
      </c>
      <c r="W599" t="s">
        <v>8394</v>
      </c>
      <c r="X599" t="s">
        <v>8394</v>
      </c>
      <c r="Y599" t="s">
        <v>8395</v>
      </c>
    </row>
    <row r="600" spans="1:25" ht="32" x14ac:dyDescent="0.2">
      <c r="A600">
        <v>598</v>
      </c>
      <c r="B600" s="8" t="s">
        <v>599</v>
      </c>
      <c r="C600" s="3" t="s">
        <v>4708</v>
      </c>
      <c r="D600" s="5">
        <v>2500</v>
      </c>
      <c r="E600" s="5">
        <v>850</v>
      </c>
      <c r="F600" t="s">
        <v>8220</v>
      </c>
      <c r="G600">
        <f t="shared" si="45"/>
        <v>34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  <c r="V600" s="14" t="s">
        <v>8994</v>
      </c>
      <c r="W600" t="s">
        <v>8394</v>
      </c>
      <c r="X600" t="s">
        <v>8394</v>
      </c>
      <c r="Y600" t="s">
        <v>8395</v>
      </c>
    </row>
    <row r="601" spans="1:25" ht="48" x14ac:dyDescent="0.2">
      <c r="A601">
        <v>599</v>
      </c>
      <c r="B601" s="8" t="s">
        <v>600</v>
      </c>
      <c r="C601" s="3" t="s">
        <v>4709</v>
      </c>
      <c r="D601" s="5">
        <v>50000</v>
      </c>
      <c r="E601" s="5">
        <v>31</v>
      </c>
      <c r="F601" t="s">
        <v>8220</v>
      </c>
      <c r="G601">
        <f t="shared" si="45"/>
        <v>0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  <c r="V601" s="14" t="s">
        <v>8995</v>
      </c>
      <c r="W601" t="s">
        <v>8394</v>
      </c>
      <c r="X601" t="s">
        <v>8394</v>
      </c>
      <c r="Y601" t="s">
        <v>8395</v>
      </c>
    </row>
    <row r="602" spans="1:25" ht="32" x14ac:dyDescent="0.2">
      <c r="A602">
        <v>600</v>
      </c>
      <c r="B602" s="8" t="s">
        <v>601</v>
      </c>
      <c r="C602" s="3" t="s">
        <v>4710</v>
      </c>
      <c r="D602" s="5">
        <v>5000</v>
      </c>
      <c r="E602" s="5">
        <v>100</v>
      </c>
      <c r="F602" t="s">
        <v>8219</v>
      </c>
      <c r="G602">
        <f t="shared" si="45"/>
        <v>2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  <c r="V602" s="14" t="s">
        <v>8996</v>
      </c>
      <c r="W602" t="s">
        <v>8394</v>
      </c>
      <c r="X602" t="s">
        <v>8394</v>
      </c>
      <c r="Y602" t="s">
        <v>8395</v>
      </c>
    </row>
    <row r="603" spans="1:25" ht="48" x14ac:dyDescent="0.2">
      <c r="A603">
        <v>601</v>
      </c>
      <c r="B603" s="8" t="s">
        <v>602</v>
      </c>
      <c r="C603" s="3" t="s">
        <v>4711</v>
      </c>
      <c r="D603" s="5">
        <v>10000</v>
      </c>
      <c r="E603" s="5">
        <v>140</v>
      </c>
      <c r="F603" t="s">
        <v>8219</v>
      </c>
      <c r="G603">
        <f t="shared" si="45"/>
        <v>1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  <c r="V603" s="14" t="s">
        <v>8997</v>
      </c>
      <c r="W603" t="s">
        <v>8394</v>
      </c>
      <c r="X603" t="s">
        <v>8394</v>
      </c>
      <c r="Y603" t="s">
        <v>8395</v>
      </c>
    </row>
    <row r="604" spans="1:25" ht="48" x14ac:dyDescent="0.2">
      <c r="A604">
        <v>602</v>
      </c>
      <c r="B604" s="8" t="s">
        <v>603</v>
      </c>
      <c r="C604" s="3" t="s">
        <v>4712</v>
      </c>
      <c r="D604" s="5">
        <v>70000</v>
      </c>
      <c r="E604" s="5">
        <v>0</v>
      </c>
      <c r="F604" t="s">
        <v>8219</v>
      </c>
      <c r="G604">
        <f t="shared" si="45"/>
        <v>0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  <c r="V604" s="14" t="s">
        <v>8998</v>
      </c>
      <c r="W604" t="s">
        <v>8394</v>
      </c>
      <c r="X604" t="s">
        <v>8394</v>
      </c>
      <c r="Y604" t="s">
        <v>8395</v>
      </c>
    </row>
    <row r="605" spans="1:25" ht="48" x14ac:dyDescent="0.2">
      <c r="A605">
        <v>603</v>
      </c>
      <c r="B605" s="8" t="s">
        <v>604</v>
      </c>
      <c r="C605" s="3" t="s">
        <v>4713</v>
      </c>
      <c r="D605" s="5">
        <v>15000</v>
      </c>
      <c r="E605" s="5">
        <v>590.02</v>
      </c>
      <c r="F605" t="s">
        <v>8219</v>
      </c>
      <c r="G605">
        <f t="shared" si="45"/>
        <v>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  <c r="V605" s="14" t="s">
        <v>8999</v>
      </c>
      <c r="W605" t="s">
        <v>8394</v>
      </c>
      <c r="X605" t="s">
        <v>8394</v>
      </c>
      <c r="Y605" t="s">
        <v>8395</v>
      </c>
    </row>
    <row r="606" spans="1:25" ht="48" x14ac:dyDescent="0.2">
      <c r="A606">
        <v>604</v>
      </c>
      <c r="B606" s="8" t="s">
        <v>605</v>
      </c>
      <c r="C606" s="3" t="s">
        <v>4714</v>
      </c>
      <c r="D606" s="5">
        <v>1500</v>
      </c>
      <c r="E606" s="5">
        <v>0</v>
      </c>
      <c r="F606" t="s">
        <v>8219</v>
      </c>
      <c r="G606">
        <f t="shared" si="45"/>
        <v>0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  <c r="V606" s="14" t="s">
        <v>9000</v>
      </c>
      <c r="W606" t="s">
        <v>8394</v>
      </c>
      <c r="X606" t="s">
        <v>8394</v>
      </c>
      <c r="Y606" t="s">
        <v>8395</v>
      </c>
    </row>
    <row r="607" spans="1:25" ht="32" x14ac:dyDescent="0.2">
      <c r="A607">
        <v>605</v>
      </c>
      <c r="B607" s="8" t="s">
        <v>606</v>
      </c>
      <c r="C607" s="3" t="s">
        <v>4715</v>
      </c>
      <c r="D607" s="5">
        <v>5000</v>
      </c>
      <c r="E607" s="5">
        <v>131</v>
      </c>
      <c r="F607" t="s">
        <v>8219</v>
      </c>
      <c r="G607">
        <f t="shared" si="45"/>
        <v>3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  <c r="V607" s="14" t="s">
        <v>9001</v>
      </c>
      <c r="W607" t="s">
        <v>8394</v>
      </c>
      <c r="X607" t="s">
        <v>8394</v>
      </c>
      <c r="Y607" t="s">
        <v>8395</v>
      </c>
    </row>
    <row r="608" spans="1:25" ht="48" x14ac:dyDescent="0.2">
      <c r="A608">
        <v>606</v>
      </c>
      <c r="B608" s="8" t="s">
        <v>607</v>
      </c>
      <c r="C608" s="3" t="s">
        <v>4716</v>
      </c>
      <c r="D608" s="5">
        <v>5000</v>
      </c>
      <c r="E608" s="5">
        <v>10</v>
      </c>
      <c r="F608" t="s">
        <v>8219</v>
      </c>
      <c r="G608">
        <f t="shared" si="45"/>
        <v>0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  <c r="V608" s="14" t="s">
        <v>9002</v>
      </c>
      <c r="W608" t="s">
        <v>8394</v>
      </c>
      <c r="X608" t="s">
        <v>8394</v>
      </c>
      <c r="Y608" t="s">
        <v>8395</v>
      </c>
    </row>
    <row r="609" spans="1:25" ht="48" x14ac:dyDescent="0.2">
      <c r="A609">
        <v>607</v>
      </c>
      <c r="B609" s="8" t="s">
        <v>608</v>
      </c>
      <c r="C609" s="3" t="s">
        <v>4717</v>
      </c>
      <c r="D609" s="5">
        <v>250</v>
      </c>
      <c r="E609" s="5">
        <v>0</v>
      </c>
      <c r="F609" t="s">
        <v>8219</v>
      </c>
      <c r="G609">
        <f t="shared" si="45"/>
        <v>0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  <c r="V609" s="14" t="s">
        <v>9003</v>
      </c>
      <c r="W609" t="s">
        <v>8394</v>
      </c>
      <c r="X609" t="s">
        <v>8394</v>
      </c>
      <c r="Y609" t="s">
        <v>8395</v>
      </c>
    </row>
    <row r="610" spans="1:25" ht="48" x14ac:dyDescent="0.2">
      <c r="A610">
        <v>608</v>
      </c>
      <c r="B610" s="8" t="s">
        <v>609</v>
      </c>
      <c r="C610" s="3" t="s">
        <v>4718</v>
      </c>
      <c r="D610" s="5">
        <v>150000</v>
      </c>
      <c r="E610" s="5">
        <v>1461</v>
      </c>
      <c r="F610" t="s">
        <v>8219</v>
      </c>
      <c r="G610">
        <f t="shared" si="45"/>
        <v>1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  <c r="V610" s="14" t="s">
        <v>9004</v>
      </c>
      <c r="W610" t="s">
        <v>8394</v>
      </c>
      <c r="X610" t="s">
        <v>8394</v>
      </c>
      <c r="Y610" t="s">
        <v>8395</v>
      </c>
    </row>
    <row r="611" spans="1:25" ht="48" x14ac:dyDescent="0.2">
      <c r="A611">
        <v>609</v>
      </c>
      <c r="B611" s="8" t="s">
        <v>610</v>
      </c>
      <c r="C611" s="3" t="s">
        <v>4719</v>
      </c>
      <c r="D611" s="5">
        <v>780</v>
      </c>
      <c r="E611" s="5">
        <v>5</v>
      </c>
      <c r="F611" t="s">
        <v>8219</v>
      </c>
      <c r="G611">
        <f t="shared" si="45"/>
        <v>1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  <c r="V611" s="14" t="s">
        <v>9005</v>
      </c>
      <c r="W611" t="s">
        <v>8394</v>
      </c>
      <c r="X611" t="s">
        <v>8394</v>
      </c>
      <c r="Y611" t="s">
        <v>8395</v>
      </c>
    </row>
    <row r="612" spans="1:25" ht="48" x14ac:dyDescent="0.2">
      <c r="A612">
        <v>610</v>
      </c>
      <c r="B612" s="8" t="s">
        <v>611</v>
      </c>
      <c r="C612" s="3" t="s">
        <v>4720</v>
      </c>
      <c r="D612" s="5">
        <v>13803</v>
      </c>
      <c r="E612" s="5">
        <v>0</v>
      </c>
      <c r="F612" t="s">
        <v>8219</v>
      </c>
      <c r="G612">
        <f t="shared" si="45"/>
        <v>0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  <c r="V612" s="14" t="s">
        <v>9006</v>
      </c>
      <c r="W612" t="s">
        <v>8394</v>
      </c>
      <c r="X612" t="s">
        <v>8394</v>
      </c>
      <c r="Y612" t="s">
        <v>8395</v>
      </c>
    </row>
    <row r="613" spans="1:25" ht="48" x14ac:dyDescent="0.2">
      <c r="A613">
        <v>611</v>
      </c>
      <c r="B613" s="8" t="s">
        <v>612</v>
      </c>
      <c r="C613" s="3" t="s">
        <v>4721</v>
      </c>
      <c r="D613" s="5">
        <v>80000</v>
      </c>
      <c r="E613" s="5">
        <v>0</v>
      </c>
      <c r="F613" t="s">
        <v>8219</v>
      </c>
      <c r="G613">
        <f t="shared" si="45"/>
        <v>0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  <c r="V613" s="14" t="s">
        <v>9007</v>
      </c>
      <c r="W613" t="s">
        <v>8394</v>
      </c>
      <c r="X613" t="s">
        <v>8394</v>
      </c>
      <c r="Y613" t="s">
        <v>8395</v>
      </c>
    </row>
    <row r="614" spans="1:25" ht="32" x14ac:dyDescent="0.2">
      <c r="A614">
        <v>612</v>
      </c>
      <c r="B614" s="8" t="s">
        <v>613</v>
      </c>
      <c r="C614" s="3" t="s">
        <v>4722</v>
      </c>
      <c r="D614" s="5">
        <v>10000</v>
      </c>
      <c r="E614" s="5">
        <v>0</v>
      </c>
      <c r="F614" t="s">
        <v>8219</v>
      </c>
      <c r="G614">
        <f t="shared" si="45"/>
        <v>0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  <c r="V614" s="14" t="s">
        <v>9008</v>
      </c>
      <c r="W614" t="s">
        <v>8394</v>
      </c>
      <c r="X614" t="s">
        <v>8394</v>
      </c>
      <c r="Y614" t="s">
        <v>8395</v>
      </c>
    </row>
    <row r="615" spans="1:25" ht="48" x14ac:dyDescent="0.2">
      <c r="A615">
        <v>613</v>
      </c>
      <c r="B615" s="8" t="s">
        <v>614</v>
      </c>
      <c r="C615" s="3" t="s">
        <v>4723</v>
      </c>
      <c r="D615" s="5">
        <v>60000</v>
      </c>
      <c r="E615" s="5">
        <v>12818</v>
      </c>
      <c r="F615" t="s">
        <v>8219</v>
      </c>
      <c r="G615">
        <f t="shared" si="45"/>
        <v>21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  <c r="V615" s="14" t="s">
        <v>9009</v>
      </c>
      <c r="W615" t="s">
        <v>8394</v>
      </c>
      <c r="X615" t="s">
        <v>8394</v>
      </c>
      <c r="Y615" t="s">
        <v>8395</v>
      </c>
    </row>
    <row r="616" spans="1:25" ht="48" x14ac:dyDescent="0.2">
      <c r="A616">
        <v>614</v>
      </c>
      <c r="B616" s="8" t="s">
        <v>615</v>
      </c>
      <c r="C616" s="3" t="s">
        <v>4724</v>
      </c>
      <c r="D616" s="5">
        <v>10000</v>
      </c>
      <c r="E616" s="5">
        <v>0</v>
      </c>
      <c r="F616" t="s">
        <v>8219</v>
      </c>
      <c r="G616">
        <f t="shared" si="45"/>
        <v>0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  <c r="V616" s="14" t="s">
        <v>9010</v>
      </c>
      <c r="W616" t="s">
        <v>8394</v>
      </c>
      <c r="X616" t="s">
        <v>8394</v>
      </c>
      <c r="Y616" t="s">
        <v>8395</v>
      </c>
    </row>
    <row r="617" spans="1:25" ht="48" x14ac:dyDescent="0.2">
      <c r="A617">
        <v>615</v>
      </c>
      <c r="B617" s="8" t="s">
        <v>616</v>
      </c>
      <c r="C617" s="3" t="s">
        <v>4725</v>
      </c>
      <c r="D617" s="5">
        <v>515</v>
      </c>
      <c r="E617" s="5">
        <v>0</v>
      </c>
      <c r="F617" t="s">
        <v>8219</v>
      </c>
      <c r="G617">
        <f t="shared" si="45"/>
        <v>0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  <c r="V617" s="14" t="s">
        <v>9011</v>
      </c>
      <c r="W617" t="s">
        <v>8394</v>
      </c>
      <c r="X617" t="s">
        <v>8394</v>
      </c>
      <c r="Y617" t="s">
        <v>8395</v>
      </c>
    </row>
    <row r="618" spans="1:25" ht="48" x14ac:dyDescent="0.2">
      <c r="A618">
        <v>616</v>
      </c>
      <c r="B618" s="8" t="s">
        <v>617</v>
      </c>
      <c r="C618" s="3" t="s">
        <v>4726</v>
      </c>
      <c r="D618" s="5">
        <v>5000</v>
      </c>
      <c r="E618" s="5">
        <v>0</v>
      </c>
      <c r="F618" t="s">
        <v>8219</v>
      </c>
      <c r="G618">
        <f t="shared" si="45"/>
        <v>0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  <c r="V618" s="14" t="s">
        <v>9012</v>
      </c>
      <c r="W618" t="s">
        <v>8394</v>
      </c>
      <c r="X618" t="s">
        <v>8394</v>
      </c>
      <c r="Y618" t="s">
        <v>8395</v>
      </c>
    </row>
    <row r="619" spans="1:25" ht="48" x14ac:dyDescent="0.2">
      <c r="A619">
        <v>617</v>
      </c>
      <c r="B619" s="8" t="s">
        <v>618</v>
      </c>
      <c r="C619" s="3" t="s">
        <v>4727</v>
      </c>
      <c r="D619" s="5">
        <v>2000</v>
      </c>
      <c r="E619" s="5">
        <v>60</v>
      </c>
      <c r="F619" t="s">
        <v>8219</v>
      </c>
      <c r="G619">
        <f t="shared" si="45"/>
        <v>3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  <c r="V619" s="14" t="s">
        <v>9013</v>
      </c>
      <c r="W619" t="s">
        <v>8394</v>
      </c>
      <c r="X619" t="s">
        <v>8394</v>
      </c>
      <c r="Y619" t="s">
        <v>8395</v>
      </c>
    </row>
    <row r="620" spans="1:25" ht="48" x14ac:dyDescent="0.2">
      <c r="A620">
        <v>618</v>
      </c>
      <c r="B620" s="8" t="s">
        <v>619</v>
      </c>
      <c r="C620" s="3" t="s">
        <v>4728</v>
      </c>
      <c r="D620" s="5">
        <v>400</v>
      </c>
      <c r="E620" s="5">
        <v>0</v>
      </c>
      <c r="F620" t="s">
        <v>8219</v>
      </c>
      <c r="G620">
        <f t="shared" si="45"/>
        <v>0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  <c r="V620" s="14" t="s">
        <v>9014</v>
      </c>
      <c r="W620" t="s">
        <v>8394</v>
      </c>
      <c r="X620" t="s">
        <v>8394</v>
      </c>
      <c r="Y620" t="s">
        <v>8395</v>
      </c>
    </row>
    <row r="621" spans="1:25" ht="32" x14ac:dyDescent="0.2">
      <c r="A621">
        <v>619</v>
      </c>
      <c r="B621" s="8" t="s">
        <v>620</v>
      </c>
      <c r="C621" s="3" t="s">
        <v>4729</v>
      </c>
      <c r="D621" s="5">
        <v>2500000</v>
      </c>
      <c r="E621" s="5">
        <v>1</v>
      </c>
      <c r="F621" t="s">
        <v>8219</v>
      </c>
      <c r="G621">
        <f t="shared" si="45"/>
        <v>0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  <c r="V621" s="14" t="s">
        <v>9015</v>
      </c>
      <c r="W621" t="s">
        <v>8394</v>
      </c>
      <c r="X621" t="s">
        <v>8394</v>
      </c>
      <c r="Y621" t="s">
        <v>8395</v>
      </c>
    </row>
    <row r="622" spans="1:25" ht="48" x14ac:dyDescent="0.2">
      <c r="A622">
        <v>620</v>
      </c>
      <c r="B622" s="8" t="s">
        <v>621</v>
      </c>
      <c r="C622" s="3" t="s">
        <v>4730</v>
      </c>
      <c r="D622" s="5">
        <v>30000</v>
      </c>
      <c r="E622" s="5">
        <v>300</v>
      </c>
      <c r="F622" t="s">
        <v>8219</v>
      </c>
      <c r="G622">
        <f t="shared" si="45"/>
        <v>1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  <c r="V622" s="14" t="s">
        <v>9016</v>
      </c>
      <c r="W622" t="s">
        <v>8394</v>
      </c>
      <c r="X622" t="s">
        <v>8394</v>
      </c>
      <c r="Y622" t="s">
        <v>8395</v>
      </c>
    </row>
    <row r="623" spans="1:25" ht="48" x14ac:dyDescent="0.2">
      <c r="A623">
        <v>621</v>
      </c>
      <c r="B623" s="8" t="s">
        <v>622</v>
      </c>
      <c r="C623" s="3" t="s">
        <v>4731</v>
      </c>
      <c r="D623" s="5">
        <v>25000</v>
      </c>
      <c r="E623" s="5">
        <v>261</v>
      </c>
      <c r="F623" t="s">
        <v>8219</v>
      </c>
      <c r="G623">
        <f t="shared" si="45"/>
        <v>1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  <c r="V623" s="14" t="s">
        <v>9017</v>
      </c>
      <c r="W623" t="s">
        <v>8394</v>
      </c>
      <c r="X623" t="s">
        <v>8394</v>
      </c>
      <c r="Y623" t="s">
        <v>8395</v>
      </c>
    </row>
    <row r="624" spans="1:25" ht="48" x14ac:dyDescent="0.2">
      <c r="A624">
        <v>622</v>
      </c>
      <c r="B624" s="8" t="s">
        <v>623</v>
      </c>
      <c r="C624" s="3" t="s">
        <v>4732</v>
      </c>
      <c r="D624" s="5">
        <v>6000</v>
      </c>
      <c r="E624" s="5">
        <v>341</v>
      </c>
      <c r="F624" t="s">
        <v>8219</v>
      </c>
      <c r="G624">
        <f t="shared" si="45"/>
        <v>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  <c r="V624" s="14" t="s">
        <v>9018</v>
      </c>
      <c r="W624" t="s">
        <v>8394</v>
      </c>
      <c r="X624" t="s">
        <v>8394</v>
      </c>
      <c r="Y624" t="s">
        <v>8395</v>
      </c>
    </row>
    <row r="625" spans="1:25" ht="48" x14ac:dyDescent="0.2">
      <c r="A625">
        <v>623</v>
      </c>
      <c r="B625" s="8" t="s">
        <v>624</v>
      </c>
      <c r="C625" s="3" t="s">
        <v>4733</v>
      </c>
      <c r="D625" s="5">
        <v>75000</v>
      </c>
      <c r="E625" s="5">
        <v>0</v>
      </c>
      <c r="F625" t="s">
        <v>8219</v>
      </c>
      <c r="G625">
        <f t="shared" si="45"/>
        <v>0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  <c r="V625" s="14" t="s">
        <v>9019</v>
      </c>
      <c r="W625" t="s">
        <v>8394</v>
      </c>
      <c r="X625" t="s">
        <v>8394</v>
      </c>
      <c r="Y625" t="s">
        <v>8395</v>
      </c>
    </row>
    <row r="626" spans="1:25" ht="48" x14ac:dyDescent="0.2">
      <c r="A626">
        <v>624</v>
      </c>
      <c r="B626" s="8" t="s">
        <v>625</v>
      </c>
      <c r="C626" s="3" t="s">
        <v>4734</v>
      </c>
      <c r="D626" s="5">
        <v>5000</v>
      </c>
      <c r="E626" s="5">
        <v>0</v>
      </c>
      <c r="F626" t="s">
        <v>8219</v>
      </c>
      <c r="G626">
        <f t="shared" si="45"/>
        <v>0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  <c r="V626" s="14" t="s">
        <v>9020</v>
      </c>
      <c r="W626" t="s">
        <v>8394</v>
      </c>
      <c r="X626" t="s">
        <v>8394</v>
      </c>
      <c r="Y626" t="s">
        <v>8395</v>
      </c>
    </row>
    <row r="627" spans="1:25" ht="48" x14ac:dyDescent="0.2">
      <c r="A627">
        <v>625</v>
      </c>
      <c r="B627" s="8" t="s">
        <v>626</v>
      </c>
      <c r="C627" s="3" t="s">
        <v>4735</v>
      </c>
      <c r="D627" s="5">
        <v>25000</v>
      </c>
      <c r="E627" s="5">
        <v>0</v>
      </c>
      <c r="F627" t="s">
        <v>8219</v>
      </c>
      <c r="G627">
        <f t="shared" si="45"/>
        <v>0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  <c r="V627" s="14" t="s">
        <v>9021</v>
      </c>
      <c r="W627" t="s">
        <v>8394</v>
      </c>
      <c r="X627" t="s">
        <v>8394</v>
      </c>
      <c r="Y627" t="s">
        <v>8395</v>
      </c>
    </row>
    <row r="628" spans="1:25" ht="48" x14ac:dyDescent="0.2">
      <c r="A628">
        <v>626</v>
      </c>
      <c r="B628" s="8" t="s">
        <v>627</v>
      </c>
      <c r="C628" s="3" t="s">
        <v>4736</v>
      </c>
      <c r="D628" s="5">
        <v>25000</v>
      </c>
      <c r="E628" s="5">
        <v>4345</v>
      </c>
      <c r="F628" t="s">
        <v>8219</v>
      </c>
      <c r="G628">
        <f t="shared" si="45"/>
        <v>17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  <c r="V628" s="14" t="s">
        <v>9022</v>
      </c>
      <c r="W628" t="s">
        <v>8394</v>
      </c>
      <c r="X628" t="s">
        <v>8394</v>
      </c>
      <c r="Y628" t="s">
        <v>8395</v>
      </c>
    </row>
    <row r="629" spans="1:25" ht="48" x14ac:dyDescent="0.2">
      <c r="A629">
        <v>627</v>
      </c>
      <c r="B629" s="8" t="s">
        <v>628</v>
      </c>
      <c r="C629" s="3" t="s">
        <v>4737</v>
      </c>
      <c r="D629" s="5">
        <v>450000</v>
      </c>
      <c r="E629" s="5">
        <v>90</v>
      </c>
      <c r="F629" t="s">
        <v>8219</v>
      </c>
      <c r="G629">
        <f t="shared" si="45"/>
        <v>0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  <c r="V629" s="14" t="s">
        <v>9023</v>
      </c>
      <c r="W629" t="s">
        <v>8394</v>
      </c>
      <c r="X629" t="s">
        <v>8394</v>
      </c>
      <c r="Y629" t="s">
        <v>8395</v>
      </c>
    </row>
    <row r="630" spans="1:25" ht="48" x14ac:dyDescent="0.2">
      <c r="A630">
        <v>628</v>
      </c>
      <c r="B630" s="8" t="s">
        <v>629</v>
      </c>
      <c r="C630" s="3" t="s">
        <v>4738</v>
      </c>
      <c r="D630" s="5">
        <v>5000</v>
      </c>
      <c r="E630" s="5">
        <v>0</v>
      </c>
      <c r="F630" t="s">
        <v>8219</v>
      </c>
      <c r="G630">
        <f t="shared" si="45"/>
        <v>0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  <c r="V630" s="14" t="s">
        <v>9024</v>
      </c>
      <c r="W630" t="s">
        <v>8394</v>
      </c>
      <c r="X630" t="s">
        <v>8394</v>
      </c>
      <c r="Y630" t="s">
        <v>8395</v>
      </c>
    </row>
    <row r="631" spans="1:25" ht="48" x14ac:dyDescent="0.2">
      <c r="A631">
        <v>629</v>
      </c>
      <c r="B631" s="8" t="s">
        <v>630</v>
      </c>
      <c r="C631" s="3" t="s">
        <v>4739</v>
      </c>
      <c r="D631" s="5">
        <v>200000</v>
      </c>
      <c r="E631" s="5">
        <v>350</v>
      </c>
      <c r="F631" t="s">
        <v>8219</v>
      </c>
      <c r="G631">
        <f t="shared" si="45"/>
        <v>0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  <c r="V631" s="14" t="s">
        <v>9025</v>
      </c>
      <c r="W631" t="s">
        <v>8394</v>
      </c>
      <c r="X631" t="s">
        <v>8394</v>
      </c>
      <c r="Y631" t="s">
        <v>8395</v>
      </c>
    </row>
    <row r="632" spans="1:25" ht="48" x14ac:dyDescent="0.2">
      <c r="A632">
        <v>630</v>
      </c>
      <c r="B632" s="8" t="s">
        <v>631</v>
      </c>
      <c r="C632" s="3" t="s">
        <v>4740</v>
      </c>
      <c r="D632" s="5">
        <v>11999</v>
      </c>
      <c r="E632" s="5">
        <v>10</v>
      </c>
      <c r="F632" t="s">
        <v>8219</v>
      </c>
      <c r="G632">
        <f t="shared" si="45"/>
        <v>0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  <c r="V632" s="14" t="s">
        <v>9026</v>
      </c>
      <c r="W632" t="s">
        <v>8394</v>
      </c>
      <c r="X632" t="s">
        <v>8394</v>
      </c>
      <c r="Y632" t="s">
        <v>8395</v>
      </c>
    </row>
    <row r="633" spans="1:25" ht="32" x14ac:dyDescent="0.2">
      <c r="A633">
        <v>631</v>
      </c>
      <c r="B633" s="8" t="s">
        <v>632</v>
      </c>
      <c r="C633" s="3" t="s">
        <v>4741</v>
      </c>
      <c r="D633" s="5">
        <v>50000</v>
      </c>
      <c r="E633" s="5">
        <v>690</v>
      </c>
      <c r="F633" t="s">
        <v>8219</v>
      </c>
      <c r="G633">
        <f t="shared" si="45"/>
        <v>1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  <c r="V633" s="14" t="s">
        <v>9027</v>
      </c>
      <c r="W633" t="s">
        <v>8394</v>
      </c>
      <c r="X633" t="s">
        <v>8394</v>
      </c>
      <c r="Y633" t="s">
        <v>8395</v>
      </c>
    </row>
    <row r="634" spans="1:25" ht="32" x14ac:dyDescent="0.2">
      <c r="A634">
        <v>632</v>
      </c>
      <c r="B634" s="8" t="s">
        <v>633</v>
      </c>
      <c r="C634" s="3" t="s">
        <v>4742</v>
      </c>
      <c r="D634" s="5">
        <v>20000</v>
      </c>
      <c r="E634" s="5">
        <v>0</v>
      </c>
      <c r="F634" t="s">
        <v>8219</v>
      </c>
      <c r="G634">
        <f t="shared" si="45"/>
        <v>0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  <c r="V634" s="14" t="s">
        <v>9028</v>
      </c>
      <c r="W634" t="s">
        <v>8394</v>
      </c>
      <c r="X634" t="s">
        <v>8394</v>
      </c>
      <c r="Y634" t="s">
        <v>8395</v>
      </c>
    </row>
    <row r="635" spans="1:25" ht="48" x14ac:dyDescent="0.2">
      <c r="A635">
        <v>633</v>
      </c>
      <c r="B635" s="8" t="s">
        <v>634</v>
      </c>
      <c r="C635" s="3" t="s">
        <v>4743</v>
      </c>
      <c r="D635" s="5">
        <v>10000</v>
      </c>
      <c r="E635" s="5">
        <v>1245</v>
      </c>
      <c r="F635" t="s">
        <v>8219</v>
      </c>
      <c r="G635">
        <f t="shared" si="45"/>
        <v>12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  <c r="V635" s="14" t="s">
        <v>9029</v>
      </c>
      <c r="W635" t="s">
        <v>8394</v>
      </c>
      <c r="X635" t="s">
        <v>8394</v>
      </c>
      <c r="Y635" t="s">
        <v>8395</v>
      </c>
    </row>
    <row r="636" spans="1:25" ht="32" x14ac:dyDescent="0.2">
      <c r="A636">
        <v>634</v>
      </c>
      <c r="B636" s="8" t="s">
        <v>635</v>
      </c>
      <c r="C636" s="3" t="s">
        <v>4744</v>
      </c>
      <c r="D636" s="5">
        <v>5000</v>
      </c>
      <c r="E636" s="5">
        <v>1</v>
      </c>
      <c r="F636" t="s">
        <v>8219</v>
      </c>
      <c r="G636">
        <f t="shared" si="45"/>
        <v>0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  <c r="V636" s="14" t="s">
        <v>9030</v>
      </c>
      <c r="W636" t="s">
        <v>8394</v>
      </c>
      <c r="X636" t="s">
        <v>8394</v>
      </c>
      <c r="Y636" t="s">
        <v>8395</v>
      </c>
    </row>
    <row r="637" spans="1:25" ht="32" x14ac:dyDescent="0.2">
      <c r="A637">
        <v>635</v>
      </c>
      <c r="B637" s="8" t="s">
        <v>636</v>
      </c>
      <c r="C637" s="3" t="s">
        <v>4745</v>
      </c>
      <c r="D637" s="5">
        <v>25000</v>
      </c>
      <c r="E637" s="5">
        <v>2</v>
      </c>
      <c r="F637" t="s">
        <v>8219</v>
      </c>
      <c r="G637">
        <f t="shared" si="45"/>
        <v>0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  <c r="V637" s="14" t="s">
        <v>9031</v>
      </c>
      <c r="W637" t="s">
        <v>8394</v>
      </c>
      <c r="X637" t="s">
        <v>8394</v>
      </c>
      <c r="Y637" t="s">
        <v>8395</v>
      </c>
    </row>
    <row r="638" spans="1:25" ht="32" x14ac:dyDescent="0.2">
      <c r="A638">
        <v>636</v>
      </c>
      <c r="B638" s="8" t="s">
        <v>637</v>
      </c>
      <c r="C638" s="3" t="s">
        <v>4746</v>
      </c>
      <c r="D638" s="5">
        <v>2000</v>
      </c>
      <c r="E638" s="5">
        <v>4</v>
      </c>
      <c r="F638" t="s">
        <v>8219</v>
      </c>
      <c r="G638">
        <f t="shared" si="45"/>
        <v>0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  <c r="V638" s="14" t="s">
        <v>9032</v>
      </c>
      <c r="W638" t="s">
        <v>8394</v>
      </c>
      <c r="X638" t="s">
        <v>8394</v>
      </c>
      <c r="Y638" t="s">
        <v>8395</v>
      </c>
    </row>
    <row r="639" spans="1:25" ht="48" x14ac:dyDescent="0.2">
      <c r="A639">
        <v>637</v>
      </c>
      <c r="B639" s="8" t="s">
        <v>638</v>
      </c>
      <c r="C639" s="3" t="s">
        <v>4747</v>
      </c>
      <c r="D639" s="5">
        <v>100000</v>
      </c>
      <c r="E639" s="5">
        <v>0</v>
      </c>
      <c r="F639" t="s">
        <v>8219</v>
      </c>
      <c r="G639">
        <f t="shared" si="45"/>
        <v>0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  <c r="V639" s="14" t="s">
        <v>9033</v>
      </c>
      <c r="W639" t="s">
        <v>8394</v>
      </c>
      <c r="X639" t="s">
        <v>8394</v>
      </c>
      <c r="Y639" t="s">
        <v>8395</v>
      </c>
    </row>
    <row r="640" spans="1:25" ht="16" x14ac:dyDescent="0.2">
      <c r="A640">
        <v>638</v>
      </c>
      <c r="B640" s="8" t="s">
        <v>639</v>
      </c>
      <c r="C640" s="3" t="s">
        <v>4748</v>
      </c>
      <c r="D640" s="5">
        <v>200000</v>
      </c>
      <c r="E640" s="5">
        <v>18</v>
      </c>
      <c r="F640" t="s">
        <v>8219</v>
      </c>
      <c r="G640">
        <f t="shared" si="45"/>
        <v>0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  <c r="V640" s="14" t="s">
        <v>9034</v>
      </c>
      <c r="W640" t="s">
        <v>8394</v>
      </c>
      <c r="X640" t="s">
        <v>8394</v>
      </c>
      <c r="Y640" t="s">
        <v>8395</v>
      </c>
    </row>
    <row r="641" spans="1:25" ht="32" x14ac:dyDescent="0.2">
      <c r="A641">
        <v>639</v>
      </c>
      <c r="B641" s="8" t="s">
        <v>640</v>
      </c>
      <c r="C641" s="3" t="s">
        <v>4749</v>
      </c>
      <c r="D641" s="5">
        <v>1000000</v>
      </c>
      <c r="E641" s="5">
        <v>1</v>
      </c>
      <c r="F641" t="s">
        <v>8219</v>
      </c>
      <c r="G641">
        <f t="shared" si="45"/>
        <v>0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  <c r="V641" s="14" t="s">
        <v>9035</v>
      </c>
      <c r="W641" t="s">
        <v>8394</v>
      </c>
      <c r="X641" t="s">
        <v>8394</v>
      </c>
      <c r="Y641" t="s">
        <v>8395</v>
      </c>
    </row>
    <row r="642" spans="1:25" ht="48" x14ac:dyDescent="0.2">
      <c r="A642">
        <v>640</v>
      </c>
      <c r="B642" s="8" t="s">
        <v>641</v>
      </c>
      <c r="C642" s="3" t="s">
        <v>4750</v>
      </c>
      <c r="D642" s="5">
        <v>70</v>
      </c>
      <c r="E642" s="5">
        <v>101</v>
      </c>
      <c r="F642" t="s">
        <v>8218</v>
      </c>
      <c r="G642">
        <f t="shared" ref="G642:G705" si="50">ROUND(E642/D642*100,0)</f>
        <v>144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  <c r="V642" s="14" t="s">
        <v>9036</v>
      </c>
      <c r="W642" t="s">
        <v>8394</v>
      </c>
      <c r="X642" t="s">
        <v>8394</v>
      </c>
      <c r="Y642" t="s">
        <v>8395</v>
      </c>
    </row>
    <row r="643" spans="1:25" ht="48" x14ac:dyDescent="0.2">
      <c r="A643">
        <v>641</v>
      </c>
      <c r="B643" s="8" t="s">
        <v>642</v>
      </c>
      <c r="C643" s="3" t="s">
        <v>4751</v>
      </c>
      <c r="D643" s="5">
        <v>40000</v>
      </c>
      <c r="E643" s="5">
        <v>47665</v>
      </c>
      <c r="F643" t="s">
        <v>8218</v>
      </c>
      <c r="G643">
        <f t="shared" si="50"/>
        <v>119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>
        <f t="shared" ref="P643:P706" si="51">IFERROR(ROUND(E643/M643,2),0)</f>
        <v>151.32</v>
      </c>
      <c r="Q643" s="10" t="s">
        <v>8317</v>
      </c>
      <c r="R643" t="s">
        <v>8319</v>
      </c>
      <c r="S643" s="14">
        <f t="shared" ref="S643:S706" si="52">(((K643/60)/60)/24)+DATE(1970,1,1)</f>
        <v>42199.57</v>
      </c>
      <c r="T643" s="14">
        <f t="shared" ref="T643:T706" si="53">(((J643/60)/60)/24)+DATE(1970,1,1)</f>
        <v>42229.57</v>
      </c>
      <c r="U643">
        <f t="shared" ref="U643:U706" si="54">YEAR(S643)</f>
        <v>2015</v>
      </c>
      <c r="V643" s="14" t="s">
        <v>9037</v>
      </c>
      <c r="W643" t="s">
        <v>8394</v>
      </c>
      <c r="X643" t="s">
        <v>8394</v>
      </c>
      <c r="Y643" t="s">
        <v>8395</v>
      </c>
    </row>
    <row r="644" spans="1:25" ht="48" x14ac:dyDescent="0.2">
      <c r="A644">
        <v>642</v>
      </c>
      <c r="B644" s="8" t="s">
        <v>643</v>
      </c>
      <c r="C644" s="3" t="s">
        <v>4752</v>
      </c>
      <c r="D644" s="5">
        <v>20000</v>
      </c>
      <c r="E644" s="5">
        <v>292097</v>
      </c>
      <c r="F644" t="s">
        <v>8218</v>
      </c>
      <c r="G644">
        <f t="shared" si="50"/>
        <v>1460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  <c r="V644" s="14" t="s">
        <v>9038</v>
      </c>
      <c r="W644" t="s">
        <v>8394</v>
      </c>
      <c r="X644" t="s">
        <v>8394</v>
      </c>
      <c r="Y644" t="s">
        <v>8395</v>
      </c>
    </row>
    <row r="645" spans="1:25" ht="32" x14ac:dyDescent="0.2">
      <c r="A645">
        <v>643</v>
      </c>
      <c r="B645" s="8" t="s">
        <v>644</v>
      </c>
      <c r="C645" s="3" t="s">
        <v>4753</v>
      </c>
      <c r="D645" s="5">
        <v>25000</v>
      </c>
      <c r="E645" s="5">
        <v>26452</v>
      </c>
      <c r="F645" t="s">
        <v>8218</v>
      </c>
      <c r="G645">
        <f t="shared" si="50"/>
        <v>106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  <c r="V645" s="14" t="s">
        <v>9039</v>
      </c>
      <c r="W645" t="s">
        <v>8394</v>
      </c>
      <c r="X645" t="s">
        <v>8394</v>
      </c>
      <c r="Y645" t="s">
        <v>8395</v>
      </c>
    </row>
    <row r="646" spans="1:25" ht="48" x14ac:dyDescent="0.2">
      <c r="A646">
        <v>644</v>
      </c>
      <c r="B646" s="8" t="s">
        <v>645</v>
      </c>
      <c r="C646" s="3" t="s">
        <v>4754</v>
      </c>
      <c r="D646" s="5">
        <v>25000</v>
      </c>
      <c r="E646" s="5">
        <v>75029.48</v>
      </c>
      <c r="F646" t="s">
        <v>8218</v>
      </c>
      <c r="G646">
        <f t="shared" si="50"/>
        <v>300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  <c r="V646" s="14" t="s">
        <v>9040</v>
      </c>
      <c r="W646" t="s">
        <v>8394</v>
      </c>
      <c r="X646" t="s">
        <v>8394</v>
      </c>
      <c r="Y646" t="s">
        <v>8395</v>
      </c>
    </row>
    <row r="647" spans="1:25" ht="32" x14ac:dyDescent="0.2">
      <c r="A647">
        <v>645</v>
      </c>
      <c r="B647" s="8" t="s">
        <v>646</v>
      </c>
      <c r="C647" s="3" t="s">
        <v>4755</v>
      </c>
      <c r="D647" s="5">
        <v>2000</v>
      </c>
      <c r="E647" s="5">
        <v>5574</v>
      </c>
      <c r="F647" t="s">
        <v>8218</v>
      </c>
      <c r="G647">
        <f t="shared" si="50"/>
        <v>279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  <c r="V647" s="14" t="s">
        <v>9041</v>
      </c>
      <c r="W647" t="s">
        <v>8394</v>
      </c>
      <c r="X647" t="s">
        <v>8394</v>
      </c>
      <c r="Y647" t="s">
        <v>8395</v>
      </c>
    </row>
    <row r="648" spans="1:25" ht="48" x14ac:dyDescent="0.2">
      <c r="A648">
        <v>646</v>
      </c>
      <c r="B648" s="8" t="s">
        <v>647</v>
      </c>
      <c r="C648" s="3" t="s">
        <v>4756</v>
      </c>
      <c r="D648" s="5">
        <v>800</v>
      </c>
      <c r="E648" s="5">
        <v>1055.01</v>
      </c>
      <c r="F648" t="s">
        <v>8218</v>
      </c>
      <c r="G648">
        <f t="shared" si="50"/>
        <v>132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  <c r="V648" s="14" t="s">
        <v>9042</v>
      </c>
      <c r="W648" t="s">
        <v>8394</v>
      </c>
      <c r="X648" t="s">
        <v>8394</v>
      </c>
      <c r="Y648" t="s">
        <v>8395</v>
      </c>
    </row>
    <row r="649" spans="1:25" ht="48" x14ac:dyDescent="0.2">
      <c r="A649">
        <v>647</v>
      </c>
      <c r="B649" s="8" t="s">
        <v>648</v>
      </c>
      <c r="C649" s="3" t="s">
        <v>4757</v>
      </c>
      <c r="D649" s="5">
        <v>2000</v>
      </c>
      <c r="E649" s="5">
        <v>2141</v>
      </c>
      <c r="F649" t="s">
        <v>8218</v>
      </c>
      <c r="G649">
        <f t="shared" si="50"/>
        <v>107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  <c r="V649" s="14" t="s">
        <v>9043</v>
      </c>
      <c r="W649" t="s">
        <v>8394</v>
      </c>
      <c r="X649" t="s">
        <v>8394</v>
      </c>
      <c r="Y649" t="s">
        <v>8395</v>
      </c>
    </row>
    <row r="650" spans="1:25" ht="32" x14ac:dyDescent="0.2">
      <c r="A650">
        <v>648</v>
      </c>
      <c r="B650" s="8" t="s">
        <v>649</v>
      </c>
      <c r="C650" s="3" t="s">
        <v>4758</v>
      </c>
      <c r="D650" s="5">
        <v>35000</v>
      </c>
      <c r="E650" s="5">
        <v>44388</v>
      </c>
      <c r="F650" t="s">
        <v>8218</v>
      </c>
      <c r="G650">
        <f t="shared" si="50"/>
        <v>127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  <c r="V650" s="14" t="s">
        <v>9044</v>
      </c>
      <c r="W650" t="s">
        <v>8394</v>
      </c>
      <c r="X650" t="s">
        <v>8394</v>
      </c>
      <c r="Y650" t="s">
        <v>8395</v>
      </c>
    </row>
    <row r="651" spans="1:25" ht="48" x14ac:dyDescent="0.2">
      <c r="A651">
        <v>649</v>
      </c>
      <c r="B651" s="8" t="s">
        <v>650</v>
      </c>
      <c r="C651" s="3" t="s">
        <v>4759</v>
      </c>
      <c r="D651" s="5">
        <v>2500</v>
      </c>
      <c r="E651" s="5">
        <v>3499</v>
      </c>
      <c r="F651" t="s">
        <v>8218</v>
      </c>
      <c r="G651">
        <f t="shared" si="50"/>
        <v>140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  <c r="V651" s="14" t="s">
        <v>9045</v>
      </c>
      <c r="W651" t="s">
        <v>8394</v>
      </c>
      <c r="X651" t="s">
        <v>8394</v>
      </c>
      <c r="Y651" t="s">
        <v>8395</v>
      </c>
    </row>
    <row r="652" spans="1:25" ht="48" x14ac:dyDescent="0.2">
      <c r="A652">
        <v>650</v>
      </c>
      <c r="B652" s="8" t="s">
        <v>651</v>
      </c>
      <c r="C652" s="3" t="s">
        <v>4760</v>
      </c>
      <c r="D652" s="5">
        <v>1500</v>
      </c>
      <c r="E652" s="5">
        <v>1686</v>
      </c>
      <c r="F652" t="s">
        <v>8218</v>
      </c>
      <c r="G652">
        <f t="shared" si="50"/>
        <v>112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  <c r="V652" s="14" t="s">
        <v>9046</v>
      </c>
      <c r="W652" t="s">
        <v>8394</v>
      </c>
      <c r="X652" t="s">
        <v>8394</v>
      </c>
      <c r="Y652" t="s">
        <v>8395</v>
      </c>
    </row>
    <row r="653" spans="1:25" ht="48" x14ac:dyDescent="0.2">
      <c r="A653">
        <v>651</v>
      </c>
      <c r="B653" s="8" t="s">
        <v>652</v>
      </c>
      <c r="C653" s="3" t="s">
        <v>4761</v>
      </c>
      <c r="D653" s="5">
        <v>25000</v>
      </c>
      <c r="E653" s="5">
        <v>25132</v>
      </c>
      <c r="F653" t="s">
        <v>8218</v>
      </c>
      <c r="G653">
        <f t="shared" si="50"/>
        <v>101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  <c r="V653" s="14" t="s">
        <v>9047</v>
      </c>
      <c r="W653" t="s">
        <v>8394</v>
      </c>
      <c r="X653" t="s">
        <v>8394</v>
      </c>
      <c r="Y653" t="s">
        <v>8395</v>
      </c>
    </row>
    <row r="654" spans="1:25" ht="48" x14ac:dyDescent="0.2">
      <c r="A654">
        <v>652</v>
      </c>
      <c r="B654" s="8" t="s">
        <v>653</v>
      </c>
      <c r="C654" s="3" t="s">
        <v>4762</v>
      </c>
      <c r="D654" s="5">
        <v>3000</v>
      </c>
      <c r="E654" s="5">
        <v>3014</v>
      </c>
      <c r="F654" t="s">
        <v>8218</v>
      </c>
      <c r="G654">
        <f t="shared" si="50"/>
        <v>100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  <c r="V654" s="14" t="s">
        <v>9048</v>
      </c>
      <c r="W654" t="s">
        <v>8394</v>
      </c>
      <c r="X654" t="s">
        <v>8394</v>
      </c>
      <c r="Y654" t="s">
        <v>8395</v>
      </c>
    </row>
    <row r="655" spans="1:25" ht="48" x14ac:dyDescent="0.2">
      <c r="A655">
        <v>653</v>
      </c>
      <c r="B655" s="8" t="s">
        <v>654</v>
      </c>
      <c r="C655" s="3" t="s">
        <v>4763</v>
      </c>
      <c r="D655" s="5">
        <v>75000</v>
      </c>
      <c r="E655" s="5">
        <v>106084.5</v>
      </c>
      <c r="F655" t="s">
        <v>8218</v>
      </c>
      <c r="G655">
        <f t="shared" si="50"/>
        <v>141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  <c r="V655" s="14" t="s">
        <v>9049</v>
      </c>
      <c r="W655" t="s">
        <v>8394</v>
      </c>
      <c r="X655" t="s">
        <v>8394</v>
      </c>
      <c r="Y655" t="s">
        <v>8395</v>
      </c>
    </row>
    <row r="656" spans="1:25" ht="48" x14ac:dyDescent="0.2">
      <c r="A656">
        <v>654</v>
      </c>
      <c r="B656" s="8" t="s">
        <v>655</v>
      </c>
      <c r="C656" s="3" t="s">
        <v>4764</v>
      </c>
      <c r="D656" s="5">
        <v>12000</v>
      </c>
      <c r="E656" s="5">
        <v>32075</v>
      </c>
      <c r="F656" t="s">
        <v>8218</v>
      </c>
      <c r="G656">
        <f t="shared" si="50"/>
        <v>267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  <c r="V656" s="14" t="s">
        <v>9050</v>
      </c>
      <c r="W656" t="s">
        <v>8394</v>
      </c>
      <c r="X656" t="s">
        <v>8394</v>
      </c>
      <c r="Y656" t="s">
        <v>8395</v>
      </c>
    </row>
    <row r="657" spans="1:25" ht="48" x14ac:dyDescent="0.2">
      <c r="A657">
        <v>655</v>
      </c>
      <c r="B657" s="8" t="s">
        <v>656</v>
      </c>
      <c r="C657" s="3" t="s">
        <v>4765</v>
      </c>
      <c r="D657" s="5">
        <v>8000</v>
      </c>
      <c r="E657" s="5">
        <v>11751</v>
      </c>
      <c r="F657" t="s">
        <v>8218</v>
      </c>
      <c r="G657">
        <f t="shared" si="50"/>
        <v>147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  <c r="V657" s="14" t="s">
        <v>9051</v>
      </c>
      <c r="W657" t="s">
        <v>8394</v>
      </c>
      <c r="X657" t="s">
        <v>8394</v>
      </c>
      <c r="Y657" t="s">
        <v>8395</v>
      </c>
    </row>
    <row r="658" spans="1:25" ht="48" x14ac:dyDescent="0.2">
      <c r="A658">
        <v>656</v>
      </c>
      <c r="B658" s="8" t="s">
        <v>657</v>
      </c>
      <c r="C658" s="3" t="s">
        <v>4766</v>
      </c>
      <c r="D658" s="5">
        <v>5000</v>
      </c>
      <c r="E658" s="5">
        <v>10678</v>
      </c>
      <c r="F658" t="s">
        <v>8218</v>
      </c>
      <c r="G658">
        <f t="shared" si="50"/>
        <v>214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  <c r="V658" s="14" t="s">
        <v>9052</v>
      </c>
      <c r="W658" t="s">
        <v>8394</v>
      </c>
      <c r="X658" t="s">
        <v>8394</v>
      </c>
      <c r="Y658" t="s">
        <v>8395</v>
      </c>
    </row>
    <row r="659" spans="1:25" ht="48" x14ac:dyDescent="0.2">
      <c r="A659">
        <v>657</v>
      </c>
      <c r="B659" s="8" t="s">
        <v>658</v>
      </c>
      <c r="C659" s="3" t="s">
        <v>4767</v>
      </c>
      <c r="D659" s="5">
        <v>15000</v>
      </c>
      <c r="E659" s="5">
        <v>18855</v>
      </c>
      <c r="F659" t="s">
        <v>8218</v>
      </c>
      <c r="G659">
        <f t="shared" si="50"/>
        <v>126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  <c r="V659" s="14" t="s">
        <v>9053</v>
      </c>
      <c r="W659" t="s">
        <v>8394</v>
      </c>
      <c r="X659" t="s">
        <v>8394</v>
      </c>
      <c r="Y659" t="s">
        <v>8395</v>
      </c>
    </row>
    <row r="660" spans="1:25" ht="48" x14ac:dyDescent="0.2">
      <c r="A660">
        <v>658</v>
      </c>
      <c r="B660" s="8" t="s">
        <v>659</v>
      </c>
      <c r="C660" s="3" t="s">
        <v>4768</v>
      </c>
      <c r="D660" s="5">
        <v>28888</v>
      </c>
      <c r="E660" s="5">
        <v>30177</v>
      </c>
      <c r="F660" t="s">
        <v>8218</v>
      </c>
      <c r="G660">
        <f t="shared" si="50"/>
        <v>104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  <c r="V660" s="14" t="s">
        <v>9054</v>
      </c>
      <c r="W660" t="s">
        <v>8394</v>
      </c>
      <c r="X660" t="s">
        <v>8394</v>
      </c>
      <c r="Y660" t="s">
        <v>8395</v>
      </c>
    </row>
    <row r="661" spans="1:25" ht="16" x14ac:dyDescent="0.2">
      <c r="A661">
        <v>659</v>
      </c>
      <c r="B661" s="8" t="s">
        <v>660</v>
      </c>
      <c r="C661" s="3" t="s">
        <v>4769</v>
      </c>
      <c r="D661" s="5">
        <v>3000</v>
      </c>
      <c r="E661" s="5">
        <v>3017</v>
      </c>
      <c r="F661" t="s">
        <v>8218</v>
      </c>
      <c r="G661">
        <f t="shared" si="50"/>
        <v>101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  <c r="V661" s="14" t="s">
        <v>9055</v>
      </c>
      <c r="W661" t="s">
        <v>8394</v>
      </c>
      <c r="X661" t="s">
        <v>8394</v>
      </c>
      <c r="Y661" t="s">
        <v>8395</v>
      </c>
    </row>
    <row r="662" spans="1:25" ht="48" x14ac:dyDescent="0.2">
      <c r="A662">
        <v>660</v>
      </c>
      <c r="B662" s="8" t="s">
        <v>661</v>
      </c>
      <c r="C662" s="3" t="s">
        <v>4770</v>
      </c>
      <c r="D662" s="5">
        <v>50000</v>
      </c>
      <c r="E662" s="5">
        <v>1529</v>
      </c>
      <c r="F662" t="s">
        <v>8220</v>
      </c>
      <c r="G662">
        <f t="shared" si="50"/>
        <v>3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  <c r="V662" s="14" t="s">
        <v>9056</v>
      </c>
      <c r="W662" t="s">
        <v>8394</v>
      </c>
      <c r="X662" t="s">
        <v>8394</v>
      </c>
      <c r="Y662" t="s">
        <v>8395</v>
      </c>
    </row>
    <row r="663" spans="1:25" ht="48" x14ac:dyDescent="0.2">
      <c r="A663">
        <v>661</v>
      </c>
      <c r="B663" s="8" t="s">
        <v>662</v>
      </c>
      <c r="C663" s="3" t="s">
        <v>4771</v>
      </c>
      <c r="D663" s="5">
        <v>10000</v>
      </c>
      <c r="E663" s="5">
        <v>95</v>
      </c>
      <c r="F663" t="s">
        <v>8220</v>
      </c>
      <c r="G663">
        <f t="shared" si="50"/>
        <v>1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  <c r="V663" s="14" t="s">
        <v>9057</v>
      </c>
      <c r="W663" t="s">
        <v>8394</v>
      </c>
      <c r="X663" t="s">
        <v>8394</v>
      </c>
      <c r="Y663" t="s">
        <v>8395</v>
      </c>
    </row>
    <row r="664" spans="1:25" ht="32" x14ac:dyDescent="0.2">
      <c r="A664">
        <v>662</v>
      </c>
      <c r="B664" s="8" t="s">
        <v>663</v>
      </c>
      <c r="C664" s="3" t="s">
        <v>4772</v>
      </c>
      <c r="D664" s="5">
        <v>39000</v>
      </c>
      <c r="E664" s="5">
        <v>156</v>
      </c>
      <c r="F664" t="s">
        <v>8220</v>
      </c>
      <c r="G664">
        <f t="shared" si="50"/>
        <v>0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  <c r="V664" s="14" t="s">
        <v>9058</v>
      </c>
      <c r="W664" t="s">
        <v>8394</v>
      </c>
      <c r="X664" t="s">
        <v>8394</v>
      </c>
      <c r="Y664" t="s">
        <v>8395</v>
      </c>
    </row>
    <row r="665" spans="1:25" ht="48" x14ac:dyDescent="0.2">
      <c r="A665">
        <v>663</v>
      </c>
      <c r="B665" s="8" t="s">
        <v>664</v>
      </c>
      <c r="C665" s="3" t="s">
        <v>4773</v>
      </c>
      <c r="D665" s="5">
        <v>200000</v>
      </c>
      <c r="E665" s="5">
        <v>700</v>
      </c>
      <c r="F665" t="s">
        <v>8220</v>
      </c>
      <c r="G665">
        <f t="shared" si="50"/>
        <v>0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  <c r="V665" s="14" t="s">
        <v>9059</v>
      </c>
      <c r="W665" t="s">
        <v>8394</v>
      </c>
      <c r="X665" t="s">
        <v>8394</v>
      </c>
      <c r="Y665" t="s">
        <v>8395</v>
      </c>
    </row>
    <row r="666" spans="1:25" ht="48" x14ac:dyDescent="0.2">
      <c r="A666">
        <v>664</v>
      </c>
      <c r="B666" s="8" t="s">
        <v>665</v>
      </c>
      <c r="C666" s="3" t="s">
        <v>4774</v>
      </c>
      <c r="D666" s="5">
        <v>12000</v>
      </c>
      <c r="E666" s="5">
        <v>904</v>
      </c>
      <c r="F666" t="s">
        <v>8220</v>
      </c>
      <c r="G666">
        <f t="shared" si="50"/>
        <v>8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  <c r="V666" s="14" t="s">
        <v>9060</v>
      </c>
      <c r="W666" t="s">
        <v>8394</v>
      </c>
      <c r="X666" t="s">
        <v>8394</v>
      </c>
      <c r="Y666" t="s">
        <v>8395</v>
      </c>
    </row>
    <row r="667" spans="1:25" ht="48" x14ac:dyDescent="0.2">
      <c r="A667">
        <v>665</v>
      </c>
      <c r="B667" s="8" t="s">
        <v>666</v>
      </c>
      <c r="C667" s="3" t="s">
        <v>4775</v>
      </c>
      <c r="D667" s="5">
        <v>10000</v>
      </c>
      <c r="E667" s="5">
        <v>1864</v>
      </c>
      <c r="F667" t="s">
        <v>8220</v>
      </c>
      <c r="G667">
        <f t="shared" si="50"/>
        <v>19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  <c r="V667" s="14" t="s">
        <v>9061</v>
      </c>
      <c r="W667" t="s">
        <v>8394</v>
      </c>
      <c r="X667" t="s">
        <v>8394</v>
      </c>
      <c r="Y667" t="s">
        <v>8395</v>
      </c>
    </row>
    <row r="668" spans="1:25" ht="48" x14ac:dyDescent="0.2">
      <c r="A668">
        <v>666</v>
      </c>
      <c r="B668" s="8" t="s">
        <v>667</v>
      </c>
      <c r="C668" s="3" t="s">
        <v>4776</v>
      </c>
      <c r="D668" s="5">
        <v>200000</v>
      </c>
      <c r="E668" s="5">
        <v>8</v>
      </c>
      <c r="F668" t="s">
        <v>8220</v>
      </c>
      <c r="G668">
        <f t="shared" si="50"/>
        <v>0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  <c r="V668" s="14" t="s">
        <v>9062</v>
      </c>
      <c r="W668" t="s">
        <v>8394</v>
      </c>
      <c r="X668" t="s">
        <v>8394</v>
      </c>
      <c r="Y668" t="s">
        <v>8395</v>
      </c>
    </row>
    <row r="669" spans="1:25" ht="48" x14ac:dyDescent="0.2">
      <c r="A669">
        <v>667</v>
      </c>
      <c r="B669" s="8" t="s">
        <v>668</v>
      </c>
      <c r="C669" s="3" t="s">
        <v>4777</v>
      </c>
      <c r="D669" s="5">
        <v>50000</v>
      </c>
      <c r="E669" s="5">
        <v>5010</v>
      </c>
      <c r="F669" t="s">
        <v>8220</v>
      </c>
      <c r="G669">
        <f t="shared" si="50"/>
        <v>10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  <c r="V669" s="14" t="s">
        <v>9063</v>
      </c>
      <c r="W669" t="s">
        <v>8394</v>
      </c>
      <c r="X669" t="s">
        <v>8394</v>
      </c>
      <c r="Y669" t="s">
        <v>8395</v>
      </c>
    </row>
    <row r="670" spans="1:25" ht="48" x14ac:dyDescent="0.2">
      <c r="A670">
        <v>668</v>
      </c>
      <c r="B670" s="8" t="s">
        <v>669</v>
      </c>
      <c r="C670" s="3" t="s">
        <v>4778</v>
      </c>
      <c r="D670" s="5">
        <v>15000</v>
      </c>
      <c r="E670" s="5">
        <v>684</v>
      </c>
      <c r="F670" t="s">
        <v>8220</v>
      </c>
      <c r="G670">
        <f t="shared" si="50"/>
        <v>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  <c r="V670" s="14" t="s">
        <v>9064</v>
      </c>
      <c r="W670" t="s">
        <v>8394</v>
      </c>
      <c r="X670" t="s">
        <v>8394</v>
      </c>
      <c r="Y670" t="s">
        <v>8395</v>
      </c>
    </row>
    <row r="671" spans="1:25" ht="64" x14ac:dyDescent="0.2">
      <c r="A671">
        <v>669</v>
      </c>
      <c r="B671" s="8" t="s">
        <v>670</v>
      </c>
      <c r="C671" s="3" t="s">
        <v>4779</v>
      </c>
      <c r="D671" s="5">
        <v>200000</v>
      </c>
      <c r="E671" s="5">
        <v>43015</v>
      </c>
      <c r="F671" t="s">
        <v>8220</v>
      </c>
      <c r="G671">
        <f t="shared" si="50"/>
        <v>22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  <c r="V671" s="14" t="s">
        <v>9065</v>
      </c>
      <c r="W671" t="s">
        <v>8394</v>
      </c>
      <c r="X671" t="s">
        <v>8394</v>
      </c>
      <c r="Y671" t="s">
        <v>8395</v>
      </c>
    </row>
    <row r="672" spans="1:25" ht="48" x14ac:dyDescent="0.2">
      <c r="A672">
        <v>670</v>
      </c>
      <c r="B672" s="8" t="s">
        <v>671</v>
      </c>
      <c r="C672" s="3" t="s">
        <v>4780</v>
      </c>
      <c r="D672" s="5">
        <v>90000</v>
      </c>
      <c r="E672" s="5">
        <v>26349</v>
      </c>
      <c r="F672" t="s">
        <v>8220</v>
      </c>
      <c r="G672">
        <f t="shared" si="50"/>
        <v>29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  <c r="V672" s="14" t="s">
        <v>9066</v>
      </c>
      <c r="W672" t="s">
        <v>8394</v>
      </c>
      <c r="X672" t="s">
        <v>8394</v>
      </c>
      <c r="Y672" t="s">
        <v>8395</v>
      </c>
    </row>
    <row r="673" spans="1:25" ht="48" x14ac:dyDescent="0.2">
      <c r="A673">
        <v>671</v>
      </c>
      <c r="B673" s="8" t="s">
        <v>672</v>
      </c>
      <c r="C673" s="3" t="s">
        <v>4781</v>
      </c>
      <c r="D673" s="5">
        <v>30000</v>
      </c>
      <c r="E673" s="5">
        <v>11828</v>
      </c>
      <c r="F673" t="s">
        <v>8220</v>
      </c>
      <c r="G673">
        <f t="shared" si="50"/>
        <v>39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  <c r="V673" s="14" t="s">
        <v>9067</v>
      </c>
      <c r="W673" t="s">
        <v>8394</v>
      </c>
      <c r="X673" t="s">
        <v>8394</v>
      </c>
      <c r="Y673" t="s">
        <v>8395</v>
      </c>
    </row>
    <row r="674" spans="1:25" ht="48" x14ac:dyDescent="0.2">
      <c r="A674">
        <v>672</v>
      </c>
      <c r="B674" s="8" t="s">
        <v>673</v>
      </c>
      <c r="C674" s="3" t="s">
        <v>4782</v>
      </c>
      <c r="D674" s="5">
        <v>50000</v>
      </c>
      <c r="E674" s="5">
        <v>10814</v>
      </c>
      <c r="F674" t="s">
        <v>8220</v>
      </c>
      <c r="G674">
        <f t="shared" si="50"/>
        <v>22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  <c r="V674" s="14" t="s">
        <v>9068</v>
      </c>
      <c r="W674" t="s">
        <v>8394</v>
      </c>
      <c r="X674" t="s">
        <v>8394</v>
      </c>
      <c r="Y674" t="s">
        <v>8395</v>
      </c>
    </row>
    <row r="675" spans="1:25" ht="48" x14ac:dyDescent="0.2">
      <c r="A675">
        <v>673</v>
      </c>
      <c r="B675" s="8" t="s">
        <v>674</v>
      </c>
      <c r="C675" s="3" t="s">
        <v>4783</v>
      </c>
      <c r="D675" s="5">
        <v>100000</v>
      </c>
      <c r="E675" s="5">
        <v>205</v>
      </c>
      <c r="F675" t="s">
        <v>8220</v>
      </c>
      <c r="G675">
        <f t="shared" si="50"/>
        <v>0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  <c r="V675" s="14" t="s">
        <v>9069</v>
      </c>
      <c r="W675" t="s">
        <v>8394</v>
      </c>
      <c r="X675" t="s">
        <v>8394</v>
      </c>
      <c r="Y675" t="s">
        <v>8395</v>
      </c>
    </row>
    <row r="676" spans="1:25" ht="32" x14ac:dyDescent="0.2">
      <c r="A676">
        <v>674</v>
      </c>
      <c r="B676" s="8" t="s">
        <v>675</v>
      </c>
      <c r="C676" s="3" t="s">
        <v>4784</v>
      </c>
      <c r="D676" s="5">
        <v>50000</v>
      </c>
      <c r="E676" s="5">
        <v>15</v>
      </c>
      <c r="F676" t="s">
        <v>8220</v>
      </c>
      <c r="G676">
        <f t="shared" si="50"/>
        <v>0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  <c r="V676" s="14" t="s">
        <v>9070</v>
      </c>
      <c r="W676" t="s">
        <v>8394</v>
      </c>
      <c r="X676" t="s">
        <v>8394</v>
      </c>
      <c r="Y676" t="s">
        <v>8395</v>
      </c>
    </row>
    <row r="677" spans="1:25" ht="48" x14ac:dyDescent="0.2">
      <c r="A677">
        <v>675</v>
      </c>
      <c r="B677" s="8" t="s">
        <v>676</v>
      </c>
      <c r="C677" s="3" t="s">
        <v>4785</v>
      </c>
      <c r="D677" s="5">
        <v>6000</v>
      </c>
      <c r="E677" s="5">
        <v>891</v>
      </c>
      <c r="F677" t="s">
        <v>8220</v>
      </c>
      <c r="G677">
        <f t="shared" si="50"/>
        <v>15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  <c r="V677" s="14" t="s">
        <v>9071</v>
      </c>
      <c r="W677" t="s">
        <v>8394</v>
      </c>
      <c r="X677" t="s">
        <v>8394</v>
      </c>
      <c r="Y677" t="s">
        <v>8395</v>
      </c>
    </row>
    <row r="678" spans="1:25" ht="64" x14ac:dyDescent="0.2">
      <c r="A678">
        <v>676</v>
      </c>
      <c r="B678" s="8" t="s">
        <v>677</v>
      </c>
      <c r="C678" s="3" t="s">
        <v>4786</v>
      </c>
      <c r="D678" s="5">
        <v>100000</v>
      </c>
      <c r="E678" s="5">
        <v>1471</v>
      </c>
      <c r="F678" t="s">
        <v>8220</v>
      </c>
      <c r="G678">
        <f t="shared" si="50"/>
        <v>1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  <c r="V678" s="14" t="s">
        <v>9072</v>
      </c>
      <c r="W678" t="s">
        <v>8394</v>
      </c>
      <c r="X678" t="s">
        <v>8394</v>
      </c>
      <c r="Y678" t="s">
        <v>8395</v>
      </c>
    </row>
    <row r="679" spans="1:25" ht="48" x14ac:dyDescent="0.2">
      <c r="A679">
        <v>677</v>
      </c>
      <c r="B679" s="8" t="s">
        <v>678</v>
      </c>
      <c r="C679" s="3" t="s">
        <v>4787</v>
      </c>
      <c r="D679" s="5">
        <v>50000</v>
      </c>
      <c r="E679" s="5">
        <v>12792</v>
      </c>
      <c r="F679" t="s">
        <v>8220</v>
      </c>
      <c r="G679">
        <f t="shared" si="50"/>
        <v>26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  <c r="V679" s="14" t="s">
        <v>9073</v>
      </c>
      <c r="W679" t="s">
        <v>8394</v>
      </c>
      <c r="X679" t="s">
        <v>8394</v>
      </c>
      <c r="Y679" t="s">
        <v>8395</v>
      </c>
    </row>
    <row r="680" spans="1:25" ht="48" x14ac:dyDescent="0.2">
      <c r="A680">
        <v>678</v>
      </c>
      <c r="B680" s="8" t="s">
        <v>679</v>
      </c>
      <c r="C680" s="3" t="s">
        <v>4788</v>
      </c>
      <c r="D680" s="5">
        <v>29000</v>
      </c>
      <c r="E680" s="5">
        <v>1108</v>
      </c>
      <c r="F680" t="s">
        <v>8220</v>
      </c>
      <c r="G680">
        <f t="shared" si="50"/>
        <v>4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  <c r="V680" s="14" t="s">
        <v>9074</v>
      </c>
      <c r="W680" t="s">
        <v>8394</v>
      </c>
      <c r="X680" t="s">
        <v>8394</v>
      </c>
      <c r="Y680" t="s">
        <v>8395</v>
      </c>
    </row>
    <row r="681" spans="1:25" ht="48" x14ac:dyDescent="0.2">
      <c r="A681">
        <v>679</v>
      </c>
      <c r="B681" s="8" t="s">
        <v>680</v>
      </c>
      <c r="C681" s="3" t="s">
        <v>4789</v>
      </c>
      <c r="D681" s="5">
        <v>57000</v>
      </c>
      <c r="E681" s="5">
        <v>8827</v>
      </c>
      <c r="F681" t="s">
        <v>8220</v>
      </c>
      <c r="G681">
        <f t="shared" si="50"/>
        <v>15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  <c r="V681" s="14" t="s">
        <v>9075</v>
      </c>
      <c r="W681" t="s">
        <v>8394</v>
      </c>
      <c r="X681" t="s">
        <v>8394</v>
      </c>
      <c r="Y681" t="s">
        <v>8395</v>
      </c>
    </row>
    <row r="682" spans="1:25" ht="48" x14ac:dyDescent="0.2">
      <c r="A682">
        <v>680</v>
      </c>
      <c r="B682" s="8" t="s">
        <v>681</v>
      </c>
      <c r="C682" s="3" t="s">
        <v>4790</v>
      </c>
      <c r="D682" s="5">
        <v>75000</v>
      </c>
      <c r="E682" s="5">
        <v>19434</v>
      </c>
      <c r="F682" t="s">
        <v>8220</v>
      </c>
      <c r="G682">
        <f t="shared" si="50"/>
        <v>26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  <c r="V682" s="14" t="s">
        <v>9076</v>
      </c>
      <c r="W682" t="s">
        <v>8394</v>
      </c>
      <c r="X682" t="s">
        <v>8394</v>
      </c>
      <c r="Y682" t="s">
        <v>8395</v>
      </c>
    </row>
    <row r="683" spans="1:25" ht="48" x14ac:dyDescent="0.2">
      <c r="A683">
        <v>681</v>
      </c>
      <c r="B683" s="8" t="s">
        <v>682</v>
      </c>
      <c r="C683" s="3" t="s">
        <v>4791</v>
      </c>
      <c r="D683" s="5">
        <v>2500</v>
      </c>
      <c r="E683" s="5">
        <v>1</v>
      </c>
      <c r="F683" t="s">
        <v>8220</v>
      </c>
      <c r="G683">
        <f t="shared" si="50"/>
        <v>0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  <c r="V683" s="14" t="s">
        <v>9077</v>
      </c>
      <c r="W683" t="s">
        <v>8394</v>
      </c>
      <c r="X683" t="s">
        <v>8394</v>
      </c>
      <c r="Y683" t="s">
        <v>8395</v>
      </c>
    </row>
    <row r="684" spans="1:25" ht="48" x14ac:dyDescent="0.2">
      <c r="A684">
        <v>682</v>
      </c>
      <c r="B684" s="8" t="s">
        <v>683</v>
      </c>
      <c r="C684" s="3" t="s">
        <v>4792</v>
      </c>
      <c r="D684" s="5">
        <v>50000</v>
      </c>
      <c r="E684" s="5">
        <v>53</v>
      </c>
      <c r="F684" t="s">
        <v>8220</v>
      </c>
      <c r="G684">
        <f t="shared" si="50"/>
        <v>0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  <c r="V684" s="14" t="s">
        <v>9078</v>
      </c>
      <c r="W684" t="s">
        <v>8394</v>
      </c>
      <c r="X684" t="s">
        <v>8394</v>
      </c>
      <c r="Y684" t="s">
        <v>8395</v>
      </c>
    </row>
    <row r="685" spans="1:25" ht="48" x14ac:dyDescent="0.2">
      <c r="A685">
        <v>683</v>
      </c>
      <c r="B685" s="8" t="s">
        <v>684</v>
      </c>
      <c r="C685" s="3" t="s">
        <v>4793</v>
      </c>
      <c r="D685" s="5">
        <v>35000</v>
      </c>
      <c r="E685" s="5">
        <v>298</v>
      </c>
      <c r="F685" t="s">
        <v>8220</v>
      </c>
      <c r="G685">
        <f t="shared" si="50"/>
        <v>1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  <c r="V685" s="14" t="s">
        <v>9079</v>
      </c>
      <c r="W685" t="s">
        <v>8394</v>
      </c>
      <c r="X685" t="s">
        <v>8394</v>
      </c>
      <c r="Y685" t="s">
        <v>8395</v>
      </c>
    </row>
    <row r="686" spans="1:25" ht="16" x14ac:dyDescent="0.2">
      <c r="A686">
        <v>684</v>
      </c>
      <c r="B686" s="8" t="s">
        <v>685</v>
      </c>
      <c r="C686" s="3" t="s">
        <v>4794</v>
      </c>
      <c r="D686" s="5">
        <v>320000</v>
      </c>
      <c r="E686" s="5">
        <v>23948</v>
      </c>
      <c r="F686" t="s">
        <v>8220</v>
      </c>
      <c r="G686">
        <f t="shared" si="50"/>
        <v>7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  <c r="V686" s="14" t="s">
        <v>9080</v>
      </c>
      <c r="W686" t="s">
        <v>8394</v>
      </c>
      <c r="X686" t="s">
        <v>8394</v>
      </c>
      <c r="Y686" t="s">
        <v>8395</v>
      </c>
    </row>
    <row r="687" spans="1:25" ht="48" x14ac:dyDescent="0.2">
      <c r="A687">
        <v>685</v>
      </c>
      <c r="B687" s="8" t="s">
        <v>686</v>
      </c>
      <c r="C687" s="3" t="s">
        <v>4795</v>
      </c>
      <c r="D687" s="5">
        <v>2000</v>
      </c>
      <c r="E687" s="5">
        <v>553</v>
      </c>
      <c r="F687" t="s">
        <v>8220</v>
      </c>
      <c r="G687">
        <f t="shared" si="50"/>
        <v>28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  <c r="V687" s="14" t="s">
        <v>9081</v>
      </c>
      <c r="W687" t="s">
        <v>8394</v>
      </c>
      <c r="X687" t="s">
        <v>8394</v>
      </c>
      <c r="Y687" t="s">
        <v>8395</v>
      </c>
    </row>
    <row r="688" spans="1:25" ht="64" x14ac:dyDescent="0.2">
      <c r="A688">
        <v>686</v>
      </c>
      <c r="B688" s="8" t="s">
        <v>687</v>
      </c>
      <c r="C688" s="3" t="s">
        <v>4796</v>
      </c>
      <c r="D688" s="5">
        <v>500000</v>
      </c>
      <c r="E688" s="5">
        <v>0</v>
      </c>
      <c r="F688" t="s">
        <v>8220</v>
      </c>
      <c r="G688">
        <f t="shared" si="50"/>
        <v>0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  <c r="V688" s="14" t="s">
        <v>9082</v>
      </c>
      <c r="W688" t="s">
        <v>8394</v>
      </c>
      <c r="X688" t="s">
        <v>8394</v>
      </c>
      <c r="Y688" t="s">
        <v>8395</v>
      </c>
    </row>
    <row r="689" spans="1:25" ht="48" x14ac:dyDescent="0.2">
      <c r="A689">
        <v>687</v>
      </c>
      <c r="B689" s="8" t="s">
        <v>688</v>
      </c>
      <c r="C689" s="3" t="s">
        <v>4797</v>
      </c>
      <c r="D689" s="5">
        <v>100000</v>
      </c>
      <c r="E689" s="5">
        <v>3550</v>
      </c>
      <c r="F689" t="s">
        <v>8220</v>
      </c>
      <c r="G689">
        <f t="shared" si="50"/>
        <v>4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  <c r="V689" s="14" t="s">
        <v>9083</v>
      </c>
      <c r="W689" t="s">
        <v>8394</v>
      </c>
      <c r="X689" t="s">
        <v>8394</v>
      </c>
      <c r="Y689" t="s">
        <v>8395</v>
      </c>
    </row>
    <row r="690" spans="1:25" ht="48" x14ac:dyDescent="0.2">
      <c r="A690">
        <v>688</v>
      </c>
      <c r="B690" s="8" t="s">
        <v>689</v>
      </c>
      <c r="C690" s="3" t="s">
        <v>4798</v>
      </c>
      <c r="D690" s="5">
        <v>20000</v>
      </c>
      <c r="E690" s="5">
        <v>14598</v>
      </c>
      <c r="F690" t="s">
        <v>8220</v>
      </c>
      <c r="G690">
        <f t="shared" si="50"/>
        <v>73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  <c r="V690" s="14" t="s">
        <v>9084</v>
      </c>
      <c r="W690" t="s">
        <v>8394</v>
      </c>
      <c r="X690" t="s">
        <v>8394</v>
      </c>
      <c r="Y690" t="s">
        <v>8395</v>
      </c>
    </row>
    <row r="691" spans="1:25" ht="48" x14ac:dyDescent="0.2">
      <c r="A691">
        <v>689</v>
      </c>
      <c r="B691" s="8" t="s">
        <v>690</v>
      </c>
      <c r="C691" s="3" t="s">
        <v>4799</v>
      </c>
      <c r="D691" s="5">
        <v>200000</v>
      </c>
      <c r="E691" s="5">
        <v>115297.5</v>
      </c>
      <c r="F691" t="s">
        <v>8220</v>
      </c>
      <c r="G691">
        <f t="shared" si="50"/>
        <v>58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  <c r="V691" s="14" t="s">
        <v>9085</v>
      </c>
      <c r="W691" t="s">
        <v>8394</v>
      </c>
      <c r="X691" t="s">
        <v>8394</v>
      </c>
      <c r="Y691" t="s">
        <v>8395</v>
      </c>
    </row>
    <row r="692" spans="1:25" ht="32" x14ac:dyDescent="0.2">
      <c r="A692">
        <v>690</v>
      </c>
      <c r="B692" s="8" t="s">
        <v>691</v>
      </c>
      <c r="C692" s="3" t="s">
        <v>4800</v>
      </c>
      <c r="D692" s="5">
        <v>20000</v>
      </c>
      <c r="E692" s="5">
        <v>2468</v>
      </c>
      <c r="F692" t="s">
        <v>8220</v>
      </c>
      <c r="G692">
        <f t="shared" si="50"/>
        <v>12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  <c r="V692" s="14" t="s">
        <v>9086</v>
      </c>
      <c r="W692" t="s">
        <v>8394</v>
      </c>
      <c r="X692" t="s">
        <v>8394</v>
      </c>
      <c r="Y692" t="s">
        <v>8395</v>
      </c>
    </row>
    <row r="693" spans="1:25" ht="48" x14ac:dyDescent="0.2">
      <c r="A693">
        <v>691</v>
      </c>
      <c r="B693" s="8" t="s">
        <v>692</v>
      </c>
      <c r="C693" s="3" t="s">
        <v>4801</v>
      </c>
      <c r="D693" s="5">
        <v>50000</v>
      </c>
      <c r="E693" s="5">
        <v>260</v>
      </c>
      <c r="F693" t="s">
        <v>8220</v>
      </c>
      <c r="G693">
        <f t="shared" si="50"/>
        <v>1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  <c r="V693" s="14" t="s">
        <v>9087</v>
      </c>
      <c r="W693" t="s">
        <v>8394</v>
      </c>
      <c r="X693" t="s">
        <v>8394</v>
      </c>
      <c r="Y693" t="s">
        <v>8395</v>
      </c>
    </row>
    <row r="694" spans="1:25" ht="48" x14ac:dyDescent="0.2">
      <c r="A694">
        <v>692</v>
      </c>
      <c r="B694" s="8" t="s">
        <v>693</v>
      </c>
      <c r="C694" s="3" t="s">
        <v>4802</v>
      </c>
      <c r="D694" s="5">
        <v>20000</v>
      </c>
      <c r="E694" s="5">
        <v>1306</v>
      </c>
      <c r="F694" t="s">
        <v>8220</v>
      </c>
      <c r="G694">
        <f t="shared" si="50"/>
        <v>7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  <c r="V694" s="14" t="s">
        <v>9088</v>
      </c>
      <c r="W694" t="s">
        <v>8394</v>
      </c>
      <c r="X694" t="s">
        <v>8394</v>
      </c>
      <c r="Y694" t="s">
        <v>8395</v>
      </c>
    </row>
    <row r="695" spans="1:25" ht="32" x14ac:dyDescent="0.2">
      <c r="A695">
        <v>693</v>
      </c>
      <c r="B695" s="8" t="s">
        <v>694</v>
      </c>
      <c r="C695" s="3" t="s">
        <v>4803</v>
      </c>
      <c r="D695" s="5">
        <v>100000</v>
      </c>
      <c r="E695" s="5">
        <v>35338</v>
      </c>
      <c r="F695" t="s">
        <v>8220</v>
      </c>
      <c r="G695">
        <f t="shared" si="50"/>
        <v>35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  <c r="V695" s="14" t="s">
        <v>9089</v>
      </c>
      <c r="W695" t="s">
        <v>8394</v>
      </c>
      <c r="X695" t="s">
        <v>8394</v>
      </c>
      <c r="Y695" t="s">
        <v>8395</v>
      </c>
    </row>
    <row r="696" spans="1:25" ht="48" x14ac:dyDescent="0.2">
      <c r="A696">
        <v>694</v>
      </c>
      <c r="B696" s="8" t="s">
        <v>695</v>
      </c>
      <c r="C696" s="3" t="s">
        <v>4804</v>
      </c>
      <c r="D696" s="5">
        <v>150000</v>
      </c>
      <c r="E696" s="5">
        <v>590</v>
      </c>
      <c r="F696" t="s">
        <v>8220</v>
      </c>
      <c r="G696">
        <f t="shared" si="50"/>
        <v>0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  <c r="V696" s="14" t="s">
        <v>9090</v>
      </c>
      <c r="W696" t="s">
        <v>8394</v>
      </c>
      <c r="X696" t="s">
        <v>8394</v>
      </c>
      <c r="Y696" t="s">
        <v>8395</v>
      </c>
    </row>
    <row r="697" spans="1:25" ht="48" x14ac:dyDescent="0.2">
      <c r="A697">
        <v>695</v>
      </c>
      <c r="B697" s="8" t="s">
        <v>696</v>
      </c>
      <c r="C697" s="3" t="s">
        <v>4805</v>
      </c>
      <c r="D697" s="5">
        <v>60000</v>
      </c>
      <c r="E697" s="5">
        <v>636</v>
      </c>
      <c r="F697" t="s">
        <v>8220</v>
      </c>
      <c r="G697">
        <f t="shared" si="50"/>
        <v>1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  <c r="V697" s="14" t="s">
        <v>9091</v>
      </c>
      <c r="W697" t="s">
        <v>8394</v>
      </c>
      <c r="X697" t="s">
        <v>8394</v>
      </c>
      <c r="Y697" t="s">
        <v>8395</v>
      </c>
    </row>
    <row r="698" spans="1:25" ht="32" x14ac:dyDescent="0.2">
      <c r="A698">
        <v>696</v>
      </c>
      <c r="B698" s="8" t="s">
        <v>697</v>
      </c>
      <c r="C698" s="3" t="s">
        <v>4806</v>
      </c>
      <c r="D698" s="5">
        <v>175000</v>
      </c>
      <c r="E698" s="5">
        <v>1</v>
      </c>
      <c r="F698" t="s">
        <v>8220</v>
      </c>
      <c r="G698">
        <f t="shared" si="50"/>
        <v>0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  <c r="V698" s="14" t="s">
        <v>9092</v>
      </c>
      <c r="W698" t="s">
        <v>8394</v>
      </c>
      <c r="X698" t="s">
        <v>8394</v>
      </c>
      <c r="Y698" t="s">
        <v>8395</v>
      </c>
    </row>
    <row r="699" spans="1:25" ht="48" x14ac:dyDescent="0.2">
      <c r="A699">
        <v>697</v>
      </c>
      <c r="B699" s="8" t="s">
        <v>698</v>
      </c>
      <c r="C699" s="3" t="s">
        <v>4807</v>
      </c>
      <c r="D699" s="5">
        <v>5000</v>
      </c>
      <c r="E699" s="5">
        <v>2319</v>
      </c>
      <c r="F699" t="s">
        <v>8220</v>
      </c>
      <c r="G699">
        <f t="shared" si="50"/>
        <v>46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  <c r="V699" s="14" t="s">
        <v>9093</v>
      </c>
      <c r="W699" t="s">
        <v>8394</v>
      </c>
      <c r="X699" t="s">
        <v>8394</v>
      </c>
      <c r="Y699" t="s">
        <v>8395</v>
      </c>
    </row>
    <row r="700" spans="1:25" ht="48" x14ac:dyDescent="0.2">
      <c r="A700">
        <v>698</v>
      </c>
      <c r="B700" s="8" t="s">
        <v>699</v>
      </c>
      <c r="C700" s="3" t="s">
        <v>4808</v>
      </c>
      <c r="D700" s="5">
        <v>100000</v>
      </c>
      <c r="E700" s="5">
        <v>15390</v>
      </c>
      <c r="F700" t="s">
        <v>8220</v>
      </c>
      <c r="G700">
        <f t="shared" si="50"/>
        <v>15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  <c r="V700" s="14" t="s">
        <v>9094</v>
      </c>
      <c r="W700" t="s">
        <v>8394</v>
      </c>
      <c r="X700" t="s">
        <v>8394</v>
      </c>
      <c r="Y700" t="s">
        <v>8395</v>
      </c>
    </row>
    <row r="701" spans="1:25" ht="48" x14ac:dyDescent="0.2">
      <c r="A701">
        <v>699</v>
      </c>
      <c r="B701" s="8" t="s">
        <v>700</v>
      </c>
      <c r="C701" s="3" t="s">
        <v>4809</v>
      </c>
      <c r="D701" s="5">
        <v>130000</v>
      </c>
      <c r="E701" s="5">
        <v>107148.74</v>
      </c>
      <c r="F701" t="s">
        <v>8220</v>
      </c>
      <c r="G701">
        <f t="shared" si="50"/>
        <v>82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  <c r="V701" s="14" t="s">
        <v>9095</v>
      </c>
      <c r="W701" t="s">
        <v>8394</v>
      </c>
      <c r="X701" t="s">
        <v>8394</v>
      </c>
      <c r="Y701" t="s">
        <v>8395</v>
      </c>
    </row>
    <row r="702" spans="1:25" ht="48" x14ac:dyDescent="0.2">
      <c r="A702">
        <v>700</v>
      </c>
      <c r="B702" s="8" t="s">
        <v>701</v>
      </c>
      <c r="C702" s="3" t="s">
        <v>4810</v>
      </c>
      <c r="D702" s="5">
        <v>15000</v>
      </c>
      <c r="E702" s="5">
        <v>403</v>
      </c>
      <c r="F702" t="s">
        <v>8220</v>
      </c>
      <c r="G702">
        <f t="shared" si="50"/>
        <v>3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  <c r="V702" s="14" t="s">
        <v>9096</v>
      </c>
      <c r="W702" t="s">
        <v>8394</v>
      </c>
      <c r="X702" t="s">
        <v>8394</v>
      </c>
      <c r="Y702" t="s">
        <v>8395</v>
      </c>
    </row>
    <row r="703" spans="1:25" ht="48" x14ac:dyDescent="0.2">
      <c r="A703">
        <v>701</v>
      </c>
      <c r="B703" s="8" t="s">
        <v>702</v>
      </c>
      <c r="C703" s="3" t="s">
        <v>4811</v>
      </c>
      <c r="D703" s="5">
        <v>23000</v>
      </c>
      <c r="E703" s="5">
        <v>6118</v>
      </c>
      <c r="F703" t="s">
        <v>8220</v>
      </c>
      <c r="G703">
        <f t="shared" si="50"/>
        <v>27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  <c r="V703" s="14" t="s">
        <v>9097</v>
      </c>
      <c r="W703" t="s">
        <v>8394</v>
      </c>
      <c r="X703" t="s">
        <v>8394</v>
      </c>
      <c r="Y703" t="s">
        <v>8395</v>
      </c>
    </row>
    <row r="704" spans="1:25" ht="48" x14ac:dyDescent="0.2">
      <c r="A704">
        <v>702</v>
      </c>
      <c r="B704" s="8" t="s">
        <v>703</v>
      </c>
      <c r="C704" s="3" t="s">
        <v>4812</v>
      </c>
      <c r="D704" s="5">
        <v>15000</v>
      </c>
      <c r="E704" s="5">
        <v>4622.01</v>
      </c>
      <c r="F704" t="s">
        <v>8220</v>
      </c>
      <c r="G704">
        <f t="shared" si="50"/>
        <v>31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  <c r="V704" s="14" t="s">
        <v>9098</v>
      </c>
      <c r="W704" t="s">
        <v>8394</v>
      </c>
      <c r="X704" t="s">
        <v>8394</v>
      </c>
      <c r="Y704" t="s">
        <v>8395</v>
      </c>
    </row>
    <row r="705" spans="1:25" ht="48" x14ac:dyDescent="0.2">
      <c r="A705">
        <v>703</v>
      </c>
      <c r="B705" s="8" t="s">
        <v>704</v>
      </c>
      <c r="C705" s="3" t="s">
        <v>4813</v>
      </c>
      <c r="D705" s="5">
        <v>15000</v>
      </c>
      <c r="E705" s="5">
        <v>837</v>
      </c>
      <c r="F705" t="s">
        <v>8220</v>
      </c>
      <c r="G705">
        <f t="shared" si="50"/>
        <v>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  <c r="V705" s="14" t="s">
        <v>9099</v>
      </c>
      <c r="W705" t="s">
        <v>8394</v>
      </c>
      <c r="X705" t="s">
        <v>8394</v>
      </c>
      <c r="Y705" t="s">
        <v>8395</v>
      </c>
    </row>
    <row r="706" spans="1:25" ht="48" x14ac:dyDescent="0.2">
      <c r="A706">
        <v>704</v>
      </c>
      <c r="B706" s="8" t="s">
        <v>705</v>
      </c>
      <c r="C706" s="3" t="s">
        <v>4814</v>
      </c>
      <c r="D706" s="5">
        <v>55000</v>
      </c>
      <c r="E706" s="5">
        <v>481</v>
      </c>
      <c r="F706" t="s">
        <v>8220</v>
      </c>
      <c r="G706">
        <f t="shared" ref="G706:G769" si="55">ROUND(E706/D706*100,0)</f>
        <v>1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  <c r="V706" s="14" t="s">
        <v>9100</v>
      </c>
      <c r="W706" t="s">
        <v>8394</v>
      </c>
      <c r="X706" t="s">
        <v>8394</v>
      </c>
      <c r="Y706" t="s">
        <v>8395</v>
      </c>
    </row>
    <row r="707" spans="1:25" ht="32" x14ac:dyDescent="0.2">
      <c r="A707">
        <v>705</v>
      </c>
      <c r="B707" s="8" t="s">
        <v>706</v>
      </c>
      <c r="C707" s="3" t="s">
        <v>4815</v>
      </c>
      <c r="D707" s="5">
        <v>100000</v>
      </c>
      <c r="E707" s="5">
        <v>977</v>
      </c>
      <c r="F707" t="s">
        <v>8220</v>
      </c>
      <c r="G707">
        <f t="shared" si="55"/>
        <v>1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>
        <f t="shared" ref="P707:P770" si="56">IFERROR(ROUND(E707/M707,2),0)</f>
        <v>195.4</v>
      </c>
      <c r="Q707" s="10" t="s">
        <v>8317</v>
      </c>
      <c r="R707" t="s">
        <v>8319</v>
      </c>
      <c r="S707" s="14">
        <f t="shared" ref="S707:S770" si="57">(((K707/60)/60)/24)+DATE(1970,1,1)</f>
        <v>42726.491643518515</v>
      </c>
      <c r="T707" s="14">
        <f t="shared" ref="T707:T770" si="58">(((J707/60)/60)/24)+DATE(1970,1,1)</f>
        <v>42756.491643518515</v>
      </c>
      <c r="U707">
        <f t="shared" ref="U707:U770" si="59">YEAR(S707)</f>
        <v>2016</v>
      </c>
      <c r="V707" s="14" t="s">
        <v>9101</v>
      </c>
      <c r="W707" t="s">
        <v>8394</v>
      </c>
      <c r="X707" t="s">
        <v>8394</v>
      </c>
      <c r="Y707" t="s">
        <v>8395</v>
      </c>
    </row>
    <row r="708" spans="1:25" ht="48" x14ac:dyDescent="0.2">
      <c r="A708">
        <v>706</v>
      </c>
      <c r="B708" s="8" t="s">
        <v>707</v>
      </c>
      <c r="C708" s="3" t="s">
        <v>4816</v>
      </c>
      <c r="D708" s="5">
        <v>100000</v>
      </c>
      <c r="E708" s="5">
        <v>0</v>
      </c>
      <c r="F708" t="s">
        <v>8220</v>
      </c>
      <c r="G708">
        <f t="shared" si="55"/>
        <v>0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  <c r="V708" s="14" t="s">
        <v>9102</v>
      </c>
      <c r="W708" t="s">
        <v>8394</v>
      </c>
      <c r="X708" t="s">
        <v>8394</v>
      </c>
      <c r="Y708" t="s">
        <v>8395</v>
      </c>
    </row>
    <row r="709" spans="1:25" ht="48" x14ac:dyDescent="0.2">
      <c r="A709">
        <v>707</v>
      </c>
      <c r="B709" s="8" t="s">
        <v>708</v>
      </c>
      <c r="C709" s="3" t="s">
        <v>4817</v>
      </c>
      <c r="D709" s="5">
        <v>68000</v>
      </c>
      <c r="E709" s="5">
        <v>53670.6</v>
      </c>
      <c r="F709" t="s">
        <v>8220</v>
      </c>
      <c r="G709">
        <f t="shared" si="55"/>
        <v>79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  <c r="V709" s="14" t="s">
        <v>9103</v>
      </c>
      <c r="W709" t="s">
        <v>8394</v>
      </c>
      <c r="X709" t="s">
        <v>8394</v>
      </c>
      <c r="Y709" t="s">
        <v>8395</v>
      </c>
    </row>
    <row r="710" spans="1:25" ht="48" x14ac:dyDescent="0.2">
      <c r="A710">
        <v>708</v>
      </c>
      <c r="B710" s="8" t="s">
        <v>709</v>
      </c>
      <c r="C710" s="3" t="s">
        <v>4818</v>
      </c>
      <c r="D710" s="5">
        <v>40000</v>
      </c>
      <c r="E710" s="5">
        <v>8837</v>
      </c>
      <c r="F710" t="s">
        <v>8220</v>
      </c>
      <c r="G710">
        <f t="shared" si="55"/>
        <v>22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  <c r="V710" s="14" t="s">
        <v>9104</v>
      </c>
      <c r="W710" t="s">
        <v>8394</v>
      </c>
      <c r="X710" t="s">
        <v>8394</v>
      </c>
      <c r="Y710" t="s">
        <v>8395</v>
      </c>
    </row>
    <row r="711" spans="1:25" ht="32" x14ac:dyDescent="0.2">
      <c r="A711">
        <v>709</v>
      </c>
      <c r="B711" s="8" t="s">
        <v>710</v>
      </c>
      <c r="C711" s="3" t="s">
        <v>4819</v>
      </c>
      <c r="D711" s="5">
        <v>15000</v>
      </c>
      <c r="E711" s="5">
        <v>61</v>
      </c>
      <c r="F711" t="s">
        <v>8220</v>
      </c>
      <c r="G711">
        <f t="shared" si="55"/>
        <v>0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  <c r="V711" s="14" t="s">
        <v>9105</v>
      </c>
      <c r="W711" t="s">
        <v>8394</v>
      </c>
      <c r="X711" t="s">
        <v>8394</v>
      </c>
      <c r="Y711" t="s">
        <v>8395</v>
      </c>
    </row>
    <row r="712" spans="1:25" ht="32" x14ac:dyDescent="0.2">
      <c r="A712">
        <v>710</v>
      </c>
      <c r="B712" s="8" t="s">
        <v>711</v>
      </c>
      <c r="C712" s="3" t="s">
        <v>4820</v>
      </c>
      <c r="D712" s="5">
        <v>1200</v>
      </c>
      <c r="E712" s="5">
        <v>0</v>
      </c>
      <c r="F712" t="s">
        <v>8220</v>
      </c>
      <c r="G712">
        <f t="shared" si="55"/>
        <v>0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  <c r="V712" s="14" t="s">
        <v>9106</v>
      </c>
      <c r="W712" t="s">
        <v>8394</v>
      </c>
      <c r="X712" t="s">
        <v>8394</v>
      </c>
      <c r="Y712" t="s">
        <v>8395</v>
      </c>
    </row>
    <row r="713" spans="1:25" ht="48" x14ac:dyDescent="0.2">
      <c r="A713">
        <v>711</v>
      </c>
      <c r="B713" s="8" t="s">
        <v>712</v>
      </c>
      <c r="C713" s="3" t="s">
        <v>4821</v>
      </c>
      <c r="D713" s="5">
        <v>100000</v>
      </c>
      <c r="E713" s="5">
        <v>33791</v>
      </c>
      <c r="F713" t="s">
        <v>8220</v>
      </c>
      <c r="G713">
        <f t="shared" si="55"/>
        <v>34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  <c r="V713" s="14" t="s">
        <v>9107</v>
      </c>
      <c r="W713" t="s">
        <v>8394</v>
      </c>
      <c r="X713" t="s">
        <v>8394</v>
      </c>
      <c r="Y713" t="s">
        <v>8395</v>
      </c>
    </row>
    <row r="714" spans="1:25" ht="48" x14ac:dyDescent="0.2">
      <c r="A714">
        <v>712</v>
      </c>
      <c r="B714" s="8" t="s">
        <v>713</v>
      </c>
      <c r="C714" s="3" t="s">
        <v>4822</v>
      </c>
      <c r="D714" s="5">
        <v>48500</v>
      </c>
      <c r="E714" s="5">
        <v>105</v>
      </c>
      <c r="F714" t="s">
        <v>8220</v>
      </c>
      <c r="G714">
        <f t="shared" si="55"/>
        <v>0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  <c r="V714" s="14" t="s">
        <v>9108</v>
      </c>
      <c r="W714" t="s">
        <v>8394</v>
      </c>
      <c r="X714" t="s">
        <v>8394</v>
      </c>
      <c r="Y714" t="s">
        <v>8395</v>
      </c>
    </row>
    <row r="715" spans="1:25" ht="48" x14ac:dyDescent="0.2">
      <c r="A715">
        <v>713</v>
      </c>
      <c r="B715" s="8" t="s">
        <v>714</v>
      </c>
      <c r="C715" s="3" t="s">
        <v>4823</v>
      </c>
      <c r="D715" s="5">
        <v>25000</v>
      </c>
      <c r="E715" s="5">
        <v>199</v>
      </c>
      <c r="F715" t="s">
        <v>8220</v>
      </c>
      <c r="G715">
        <f t="shared" si="55"/>
        <v>1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  <c r="V715" s="14" t="s">
        <v>9109</v>
      </c>
      <c r="W715" t="s">
        <v>8394</v>
      </c>
      <c r="X715" t="s">
        <v>8394</v>
      </c>
      <c r="Y715" t="s">
        <v>8395</v>
      </c>
    </row>
    <row r="716" spans="1:25" ht="48" x14ac:dyDescent="0.2">
      <c r="A716">
        <v>714</v>
      </c>
      <c r="B716" s="8" t="s">
        <v>715</v>
      </c>
      <c r="C716" s="3" t="s">
        <v>4824</v>
      </c>
      <c r="D716" s="5">
        <v>15000</v>
      </c>
      <c r="E716" s="5">
        <v>2249</v>
      </c>
      <c r="F716" t="s">
        <v>8220</v>
      </c>
      <c r="G716">
        <f t="shared" si="55"/>
        <v>15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  <c r="V716" s="14" t="s">
        <v>9110</v>
      </c>
      <c r="W716" t="s">
        <v>8394</v>
      </c>
      <c r="X716" t="s">
        <v>8394</v>
      </c>
      <c r="Y716" t="s">
        <v>8395</v>
      </c>
    </row>
    <row r="717" spans="1:25" ht="48" x14ac:dyDescent="0.2">
      <c r="A717">
        <v>715</v>
      </c>
      <c r="B717" s="8" t="s">
        <v>716</v>
      </c>
      <c r="C717" s="3" t="s">
        <v>4825</v>
      </c>
      <c r="D717" s="5">
        <v>27500</v>
      </c>
      <c r="E717" s="5">
        <v>1389</v>
      </c>
      <c r="F717" t="s">
        <v>8220</v>
      </c>
      <c r="G717">
        <f t="shared" si="55"/>
        <v>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  <c r="V717" s="14" t="s">
        <v>9111</v>
      </c>
      <c r="W717" t="s">
        <v>8394</v>
      </c>
      <c r="X717" t="s">
        <v>8394</v>
      </c>
      <c r="Y717" t="s">
        <v>8395</v>
      </c>
    </row>
    <row r="718" spans="1:25" ht="48" x14ac:dyDescent="0.2">
      <c r="A718">
        <v>716</v>
      </c>
      <c r="B718" s="8" t="s">
        <v>717</v>
      </c>
      <c r="C718" s="3" t="s">
        <v>4826</v>
      </c>
      <c r="D718" s="5">
        <v>7000</v>
      </c>
      <c r="E718" s="5">
        <v>715</v>
      </c>
      <c r="F718" t="s">
        <v>8220</v>
      </c>
      <c r="G718">
        <f t="shared" si="55"/>
        <v>10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  <c r="V718" s="14" t="s">
        <v>9112</v>
      </c>
      <c r="W718" t="s">
        <v>8394</v>
      </c>
      <c r="X718" t="s">
        <v>8394</v>
      </c>
      <c r="Y718" t="s">
        <v>8395</v>
      </c>
    </row>
    <row r="719" spans="1:25" ht="16" x14ac:dyDescent="0.2">
      <c r="A719">
        <v>717</v>
      </c>
      <c r="B719" s="8" t="s">
        <v>718</v>
      </c>
      <c r="C719" s="3" t="s">
        <v>4827</v>
      </c>
      <c r="D719" s="5">
        <v>100000</v>
      </c>
      <c r="E719" s="5">
        <v>305</v>
      </c>
      <c r="F719" t="s">
        <v>8220</v>
      </c>
      <c r="G719">
        <f t="shared" si="55"/>
        <v>0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  <c r="V719" s="14" t="s">
        <v>9113</v>
      </c>
      <c r="W719" t="s">
        <v>8394</v>
      </c>
      <c r="X719" t="s">
        <v>8394</v>
      </c>
      <c r="Y719" t="s">
        <v>8395</v>
      </c>
    </row>
    <row r="720" spans="1:25" ht="48" x14ac:dyDescent="0.2">
      <c r="A720">
        <v>718</v>
      </c>
      <c r="B720" s="8" t="s">
        <v>719</v>
      </c>
      <c r="C720" s="3" t="s">
        <v>4828</v>
      </c>
      <c r="D720" s="5">
        <v>12000</v>
      </c>
      <c r="E720" s="5">
        <v>90</v>
      </c>
      <c r="F720" t="s">
        <v>8220</v>
      </c>
      <c r="G720">
        <f t="shared" si="55"/>
        <v>1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  <c r="V720" s="14" t="s">
        <v>9114</v>
      </c>
      <c r="W720" t="s">
        <v>8394</v>
      </c>
      <c r="X720" t="s">
        <v>8394</v>
      </c>
      <c r="Y720" t="s">
        <v>8395</v>
      </c>
    </row>
    <row r="721" spans="1:25" ht="48" x14ac:dyDescent="0.2">
      <c r="A721">
        <v>719</v>
      </c>
      <c r="B721" s="8" t="s">
        <v>720</v>
      </c>
      <c r="C721" s="3" t="s">
        <v>4829</v>
      </c>
      <c r="D721" s="5">
        <v>15000</v>
      </c>
      <c r="E721" s="5">
        <v>194</v>
      </c>
      <c r="F721" t="s">
        <v>8220</v>
      </c>
      <c r="G721">
        <f t="shared" si="55"/>
        <v>1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  <c r="V721" s="14" t="s">
        <v>9115</v>
      </c>
      <c r="W721" t="s">
        <v>8394</v>
      </c>
      <c r="X721" t="s">
        <v>8394</v>
      </c>
      <c r="Y721" t="s">
        <v>8395</v>
      </c>
    </row>
    <row r="722" spans="1:25" ht="48" x14ac:dyDescent="0.2">
      <c r="A722">
        <v>720</v>
      </c>
      <c r="B722" s="8" t="s">
        <v>721</v>
      </c>
      <c r="C722" s="3" t="s">
        <v>4830</v>
      </c>
      <c r="D722" s="5">
        <v>1900</v>
      </c>
      <c r="E722" s="5">
        <v>2735</v>
      </c>
      <c r="F722" t="s">
        <v>8218</v>
      </c>
      <c r="G722">
        <f t="shared" si="55"/>
        <v>144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  <c r="V722" s="14" t="s">
        <v>9116</v>
      </c>
      <c r="W722" t="s">
        <v>8394</v>
      </c>
      <c r="X722" t="s">
        <v>8394</v>
      </c>
      <c r="Y722" t="s">
        <v>8395</v>
      </c>
    </row>
    <row r="723" spans="1:25" ht="48" x14ac:dyDescent="0.2">
      <c r="A723">
        <v>721</v>
      </c>
      <c r="B723" s="8" t="s">
        <v>722</v>
      </c>
      <c r="C723" s="3" t="s">
        <v>4831</v>
      </c>
      <c r="D723" s="5">
        <v>8200</v>
      </c>
      <c r="E723" s="5">
        <v>10013</v>
      </c>
      <c r="F723" t="s">
        <v>8218</v>
      </c>
      <c r="G723">
        <f t="shared" si="55"/>
        <v>122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  <c r="V723" s="14" t="s">
        <v>9117</v>
      </c>
      <c r="W723" t="s">
        <v>8394</v>
      </c>
      <c r="X723" t="s">
        <v>8394</v>
      </c>
      <c r="Y723" t="s">
        <v>8395</v>
      </c>
    </row>
    <row r="724" spans="1:25" ht="48" x14ac:dyDescent="0.2">
      <c r="A724">
        <v>722</v>
      </c>
      <c r="B724" s="8" t="s">
        <v>723</v>
      </c>
      <c r="C724" s="3" t="s">
        <v>4832</v>
      </c>
      <c r="D724" s="5">
        <v>25000</v>
      </c>
      <c r="E724" s="5">
        <v>33006</v>
      </c>
      <c r="F724" t="s">
        <v>8218</v>
      </c>
      <c r="G724">
        <f t="shared" si="55"/>
        <v>132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  <c r="V724" s="14" t="s">
        <v>9118</v>
      </c>
      <c r="W724" t="s">
        <v>8394</v>
      </c>
      <c r="X724" t="s">
        <v>8394</v>
      </c>
      <c r="Y724" t="s">
        <v>8395</v>
      </c>
    </row>
    <row r="725" spans="1:25" ht="32" x14ac:dyDescent="0.2">
      <c r="A725">
        <v>723</v>
      </c>
      <c r="B725" s="8" t="s">
        <v>724</v>
      </c>
      <c r="C725" s="3" t="s">
        <v>4833</v>
      </c>
      <c r="D725" s="5">
        <v>5000</v>
      </c>
      <c r="E725" s="5">
        <v>5469</v>
      </c>
      <c r="F725" t="s">
        <v>8218</v>
      </c>
      <c r="G725">
        <f t="shared" si="55"/>
        <v>109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  <c r="V725" s="14" t="s">
        <v>9119</v>
      </c>
      <c r="W725" t="s">
        <v>8394</v>
      </c>
      <c r="X725" t="s">
        <v>8394</v>
      </c>
      <c r="Y725" t="s">
        <v>8395</v>
      </c>
    </row>
    <row r="726" spans="1:25" ht="48" x14ac:dyDescent="0.2">
      <c r="A726">
        <v>724</v>
      </c>
      <c r="B726" s="8" t="s">
        <v>725</v>
      </c>
      <c r="C726" s="3" t="s">
        <v>4834</v>
      </c>
      <c r="D726" s="5">
        <v>7000</v>
      </c>
      <c r="E726" s="5">
        <v>7383.01</v>
      </c>
      <c r="F726" t="s">
        <v>8218</v>
      </c>
      <c r="G726">
        <f t="shared" si="55"/>
        <v>105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  <c r="V726" s="14" t="s">
        <v>9120</v>
      </c>
      <c r="W726" t="s">
        <v>8394</v>
      </c>
      <c r="X726" t="s">
        <v>8394</v>
      </c>
      <c r="Y726" t="s">
        <v>8395</v>
      </c>
    </row>
    <row r="727" spans="1:25" ht="48" x14ac:dyDescent="0.2">
      <c r="A727">
        <v>725</v>
      </c>
      <c r="B727" s="8" t="s">
        <v>726</v>
      </c>
      <c r="C727" s="3" t="s">
        <v>4835</v>
      </c>
      <c r="D727" s="5">
        <v>20000</v>
      </c>
      <c r="E727" s="5">
        <v>20070</v>
      </c>
      <c r="F727" t="s">
        <v>8218</v>
      </c>
      <c r="G727">
        <f t="shared" si="55"/>
        <v>100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  <c r="V727" s="14" t="s">
        <v>9121</v>
      </c>
      <c r="W727" t="s">
        <v>8394</v>
      </c>
      <c r="X727" t="s">
        <v>8394</v>
      </c>
      <c r="Y727" t="s">
        <v>8395</v>
      </c>
    </row>
    <row r="728" spans="1:25" ht="48" x14ac:dyDescent="0.2">
      <c r="A728">
        <v>726</v>
      </c>
      <c r="B728" s="8" t="s">
        <v>727</v>
      </c>
      <c r="C728" s="3" t="s">
        <v>4836</v>
      </c>
      <c r="D728" s="5">
        <v>2500</v>
      </c>
      <c r="E728" s="5">
        <v>2535</v>
      </c>
      <c r="F728" t="s">
        <v>8218</v>
      </c>
      <c r="G728">
        <f t="shared" si="55"/>
        <v>101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  <c r="V728" s="14" t="s">
        <v>9122</v>
      </c>
      <c r="W728" t="s">
        <v>8394</v>
      </c>
      <c r="X728" t="s">
        <v>8394</v>
      </c>
      <c r="Y728" t="s">
        <v>8395</v>
      </c>
    </row>
    <row r="729" spans="1:25" ht="48" x14ac:dyDescent="0.2">
      <c r="A729">
        <v>727</v>
      </c>
      <c r="B729" s="8" t="s">
        <v>728</v>
      </c>
      <c r="C729" s="3" t="s">
        <v>4837</v>
      </c>
      <c r="D729" s="5">
        <v>3500</v>
      </c>
      <c r="E729" s="5">
        <v>5443</v>
      </c>
      <c r="F729" t="s">
        <v>8218</v>
      </c>
      <c r="G729">
        <f t="shared" si="55"/>
        <v>156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  <c r="V729" s="14" t="s">
        <v>9123</v>
      </c>
      <c r="W729" t="s">
        <v>8394</v>
      </c>
      <c r="X729" t="s">
        <v>8394</v>
      </c>
      <c r="Y729" t="s">
        <v>8395</v>
      </c>
    </row>
    <row r="730" spans="1:25" ht="48" x14ac:dyDescent="0.2">
      <c r="A730">
        <v>728</v>
      </c>
      <c r="B730" s="8" t="s">
        <v>729</v>
      </c>
      <c r="C730" s="3" t="s">
        <v>4838</v>
      </c>
      <c r="D730" s="5">
        <v>7500</v>
      </c>
      <c r="E730" s="5">
        <v>7917.45</v>
      </c>
      <c r="F730" t="s">
        <v>8218</v>
      </c>
      <c r="G730">
        <f t="shared" si="55"/>
        <v>106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  <c r="V730" s="14" t="s">
        <v>9124</v>
      </c>
      <c r="W730" t="s">
        <v>8394</v>
      </c>
      <c r="X730" t="s">
        <v>8394</v>
      </c>
      <c r="Y730" t="s">
        <v>8395</v>
      </c>
    </row>
    <row r="731" spans="1:25" ht="48" x14ac:dyDescent="0.2">
      <c r="A731">
        <v>729</v>
      </c>
      <c r="B731" s="8" t="s">
        <v>730</v>
      </c>
      <c r="C731" s="3" t="s">
        <v>4839</v>
      </c>
      <c r="D731" s="5">
        <v>4000</v>
      </c>
      <c r="E731" s="5">
        <v>5226</v>
      </c>
      <c r="F731" t="s">
        <v>8218</v>
      </c>
      <c r="G731">
        <f t="shared" si="55"/>
        <v>131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  <c r="V731" s="14" t="s">
        <v>9125</v>
      </c>
      <c r="W731" t="s">
        <v>8394</v>
      </c>
      <c r="X731" t="s">
        <v>8394</v>
      </c>
      <c r="Y731" t="s">
        <v>8395</v>
      </c>
    </row>
    <row r="732" spans="1:25" ht="32" x14ac:dyDescent="0.2">
      <c r="A732">
        <v>730</v>
      </c>
      <c r="B732" s="8" t="s">
        <v>731</v>
      </c>
      <c r="C732" s="3" t="s">
        <v>4840</v>
      </c>
      <c r="D732" s="5">
        <v>20000</v>
      </c>
      <c r="E732" s="5">
        <v>26438</v>
      </c>
      <c r="F732" t="s">
        <v>8218</v>
      </c>
      <c r="G732">
        <f t="shared" si="55"/>
        <v>132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  <c r="V732" s="14" t="s">
        <v>9126</v>
      </c>
      <c r="W732" t="s">
        <v>8394</v>
      </c>
      <c r="X732" t="s">
        <v>8394</v>
      </c>
      <c r="Y732" t="s">
        <v>8395</v>
      </c>
    </row>
    <row r="733" spans="1:25" ht="48" x14ac:dyDescent="0.2">
      <c r="A733">
        <v>731</v>
      </c>
      <c r="B733" s="8" t="s">
        <v>732</v>
      </c>
      <c r="C733" s="3" t="s">
        <v>4841</v>
      </c>
      <c r="D733" s="5">
        <v>5000</v>
      </c>
      <c r="E733" s="5">
        <v>6300</v>
      </c>
      <c r="F733" t="s">
        <v>8218</v>
      </c>
      <c r="G733">
        <f t="shared" si="55"/>
        <v>126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  <c r="V733" s="14" t="s">
        <v>9127</v>
      </c>
      <c r="W733" t="s">
        <v>8394</v>
      </c>
      <c r="X733" t="s">
        <v>8394</v>
      </c>
      <c r="Y733" t="s">
        <v>8395</v>
      </c>
    </row>
    <row r="734" spans="1:25" ht="48" x14ac:dyDescent="0.2">
      <c r="A734">
        <v>732</v>
      </c>
      <c r="B734" s="8" t="s">
        <v>733</v>
      </c>
      <c r="C734" s="3" t="s">
        <v>4842</v>
      </c>
      <c r="D734" s="5">
        <v>40</v>
      </c>
      <c r="E734" s="5">
        <v>64</v>
      </c>
      <c r="F734" t="s">
        <v>8218</v>
      </c>
      <c r="G734">
        <f t="shared" si="55"/>
        <v>160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  <c r="V734" s="14" t="s">
        <v>9128</v>
      </c>
      <c r="W734" t="s">
        <v>8394</v>
      </c>
      <c r="X734" t="s">
        <v>8394</v>
      </c>
      <c r="Y734" t="s">
        <v>8395</v>
      </c>
    </row>
    <row r="735" spans="1:25" ht="48" x14ac:dyDescent="0.2">
      <c r="A735">
        <v>733</v>
      </c>
      <c r="B735" s="8" t="s">
        <v>734</v>
      </c>
      <c r="C735" s="3" t="s">
        <v>4843</v>
      </c>
      <c r="D735" s="5">
        <v>2500</v>
      </c>
      <c r="E735" s="5">
        <v>3012</v>
      </c>
      <c r="F735" t="s">
        <v>8218</v>
      </c>
      <c r="G735">
        <f t="shared" si="55"/>
        <v>120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  <c r="V735" s="14" t="s">
        <v>9129</v>
      </c>
      <c r="W735" t="s">
        <v>8394</v>
      </c>
      <c r="X735" t="s">
        <v>8394</v>
      </c>
      <c r="Y735" t="s">
        <v>8395</v>
      </c>
    </row>
    <row r="736" spans="1:25" ht="32" x14ac:dyDescent="0.2">
      <c r="A736">
        <v>734</v>
      </c>
      <c r="B736" s="8" t="s">
        <v>735</v>
      </c>
      <c r="C736" s="3" t="s">
        <v>4844</v>
      </c>
      <c r="D736" s="5">
        <v>8500</v>
      </c>
      <c r="E736" s="5">
        <v>10670</v>
      </c>
      <c r="F736" t="s">
        <v>8218</v>
      </c>
      <c r="G736">
        <f t="shared" si="55"/>
        <v>126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  <c r="V736" s="14" t="s">
        <v>9130</v>
      </c>
      <c r="W736" t="s">
        <v>8394</v>
      </c>
      <c r="X736" t="s">
        <v>8394</v>
      </c>
      <c r="Y736" t="s">
        <v>8395</v>
      </c>
    </row>
    <row r="737" spans="1:25" ht="48" x14ac:dyDescent="0.2">
      <c r="A737">
        <v>735</v>
      </c>
      <c r="B737" s="8" t="s">
        <v>736</v>
      </c>
      <c r="C737" s="3" t="s">
        <v>4845</v>
      </c>
      <c r="D737" s="5">
        <v>47000</v>
      </c>
      <c r="E737" s="5">
        <v>53771</v>
      </c>
      <c r="F737" t="s">
        <v>8218</v>
      </c>
      <c r="G737">
        <f t="shared" si="55"/>
        <v>114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  <c r="V737" s="14" t="s">
        <v>9131</v>
      </c>
      <c r="W737" t="s">
        <v>8394</v>
      </c>
      <c r="X737" t="s">
        <v>8394</v>
      </c>
      <c r="Y737" t="s">
        <v>8395</v>
      </c>
    </row>
    <row r="738" spans="1:25" ht="48" x14ac:dyDescent="0.2">
      <c r="A738">
        <v>736</v>
      </c>
      <c r="B738" s="8" t="s">
        <v>737</v>
      </c>
      <c r="C738" s="3" t="s">
        <v>4846</v>
      </c>
      <c r="D738" s="5">
        <v>3600</v>
      </c>
      <c r="E738" s="5">
        <v>11345</v>
      </c>
      <c r="F738" t="s">
        <v>8218</v>
      </c>
      <c r="G738">
        <f t="shared" si="55"/>
        <v>315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  <c r="V738" s="14" t="s">
        <v>9132</v>
      </c>
      <c r="W738" t="s">
        <v>8394</v>
      </c>
      <c r="X738" t="s">
        <v>8394</v>
      </c>
      <c r="Y738" t="s">
        <v>8395</v>
      </c>
    </row>
    <row r="739" spans="1:25" ht="48" x14ac:dyDescent="0.2">
      <c r="A739">
        <v>737</v>
      </c>
      <c r="B739" s="8" t="s">
        <v>738</v>
      </c>
      <c r="C739" s="3" t="s">
        <v>4847</v>
      </c>
      <c r="D739" s="5">
        <v>5000</v>
      </c>
      <c r="E739" s="5">
        <v>6120</v>
      </c>
      <c r="F739" t="s">
        <v>8218</v>
      </c>
      <c r="G739">
        <f t="shared" si="55"/>
        <v>122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  <c r="V739" s="14" t="s">
        <v>9133</v>
      </c>
      <c r="W739" t="s">
        <v>8394</v>
      </c>
      <c r="X739" t="s">
        <v>8394</v>
      </c>
      <c r="Y739" t="s">
        <v>8395</v>
      </c>
    </row>
    <row r="740" spans="1:25" ht="32" x14ac:dyDescent="0.2">
      <c r="A740">
        <v>738</v>
      </c>
      <c r="B740" s="8" t="s">
        <v>739</v>
      </c>
      <c r="C740" s="3" t="s">
        <v>4848</v>
      </c>
      <c r="D740" s="5">
        <v>1500</v>
      </c>
      <c r="E740" s="5">
        <v>1601</v>
      </c>
      <c r="F740" t="s">
        <v>8218</v>
      </c>
      <c r="G740">
        <f t="shared" si="55"/>
        <v>107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  <c r="V740" s="14" t="s">
        <v>9134</v>
      </c>
      <c r="W740" t="s">
        <v>8394</v>
      </c>
      <c r="X740" t="s">
        <v>8394</v>
      </c>
      <c r="Y740" t="s">
        <v>8395</v>
      </c>
    </row>
    <row r="741" spans="1:25" ht="48" x14ac:dyDescent="0.2">
      <c r="A741">
        <v>739</v>
      </c>
      <c r="B741" s="8" t="s">
        <v>740</v>
      </c>
      <c r="C741" s="3" t="s">
        <v>4849</v>
      </c>
      <c r="D741" s="5">
        <v>6000</v>
      </c>
      <c r="E741" s="5">
        <v>9500</v>
      </c>
      <c r="F741" t="s">
        <v>8218</v>
      </c>
      <c r="G741">
        <f t="shared" si="55"/>
        <v>158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  <c r="V741" s="14" t="s">
        <v>9135</v>
      </c>
      <c r="W741" t="s">
        <v>8394</v>
      </c>
      <c r="X741" t="s">
        <v>8394</v>
      </c>
      <c r="Y741" t="s">
        <v>8395</v>
      </c>
    </row>
    <row r="742" spans="1:25" ht="48" x14ac:dyDescent="0.2">
      <c r="A742">
        <v>740</v>
      </c>
      <c r="B742" s="8" t="s">
        <v>741</v>
      </c>
      <c r="C742" s="3" t="s">
        <v>4850</v>
      </c>
      <c r="D742" s="5">
        <v>3000</v>
      </c>
      <c r="E742" s="5">
        <v>3222</v>
      </c>
      <c r="F742" t="s">
        <v>8218</v>
      </c>
      <c r="G742">
        <f t="shared" si="55"/>
        <v>107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  <c r="V742" s="14" t="s">
        <v>9136</v>
      </c>
      <c r="W742" t="s">
        <v>8394</v>
      </c>
      <c r="X742" t="s">
        <v>8394</v>
      </c>
      <c r="Y742" t="s">
        <v>8395</v>
      </c>
    </row>
    <row r="743" spans="1:25" ht="32" x14ac:dyDescent="0.2">
      <c r="A743">
        <v>741</v>
      </c>
      <c r="B743" s="8" t="s">
        <v>742</v>
      </c>
      <c r="C743" s="3" t="s">
        <v>4851</v>
      </c>
      <c r="D743" s="5">
        <v>13000</v>
      </c>
      <c r="E743" s="5">
        <v>13293.8</v>
      </c>
      <c r="F743" t="s">
        <v>8218</v>
      </c>
      <c r="G743">
        <f t="shared" si="55"/>
        <v>102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  <c r="V743" s="14" t="s">
        <v>9137</v>
      </c>
      <c r="W743" t="s">
        <v>8394</v>
      </c>
      <c r="X743" t="s">
        <v>8394</v>
      </c>
      <c r="Y743" t="s">
        <v>8395</v>
      </c>
    </row>
    <row r="744" spans="1:25" ht="48" x14ac:dyDescent="0.2">
      <c r="A744">
        <v>742</v>
      </c>
      <c r="B744" s="8" t="s">
        <v>743</v>
      </c>
      <c r="C744" s="3" t="s">
        <v>4852</v>
      </c>
      <c r="D744" s="5">
        <v>1400</v>
      </c>
      <c r="E744" s="5">
        <v>1550</v>
      </c>
      <c r="F744" t="s">
        <v>8218</v>
      </c>
      <c r="G744">
        <f t="shared" si="55"/>
        <v>111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  <c r="V744" s="14" t="s">
        <v>9138</v>
      </c>
      <c r="W744" t="s">
        <v>8394</v>
      </c>
      <c r="X744" t="s">
        <v>8394</v>
      </c>
      <c r="Y744" t="s">
        <v>8395</v>
      </c>
    </row>
    <row r="745" spans="1:25" ht="48" x14ac:dyDescent="0.2">
      <c r="A745">
        <v>743</v>
      </c>
      <c r="B745" s="8" t="s">
        <v>744</v>
      </c>
      <c r="C745" s="3" t="s">
        <v>4853</v>
      </c>
      <c r="D745" s="5">
        <v>550</v>
      </c>
      <c r="E745" s="5">
        <v>814</v>
      </c>
      <c r="F745" t="s">
        <v>8218</v>
      </c>
      <c r="G745">
        <f t="shared" si="55"/>
        <v>148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  <c r="V745" s="14" t="s">
        <v>9139</v>
      </c>
      <c r="W745" t="s">
        <v>8394</v>
      </c>
      <c r="X745" t="s">
        <v>8394</v>
      </c>
      <c r="Y745" t="s">
        <v>8395</v>
      </c>
    </row>
    <row r="746" spans="1:25" ht="32" x14ac:dyDescent="0.2">
      <c r="A746">
        <v>744</v>
      </c>
      <c r="B746" s="8" t="s">
        <v>745</v>
      </c>
      <c r="C746" s="3" t="s">
        <v>4854</v>
      </c>
      <c r="D746" s="5">
        <v>5000</v>
      </c>
      <c r="E746" s="5">
        <v>5116</v>
      </c>
      <c r="F746" t="s">
        <v>8218</v>
      </c>
      <c r="G746">
        <f t="shared" si="55"/>
        <v>102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  <c r="V746" s="14" t="s">
        <v>9140</v>
      </c>
      <c r="W746" t="s">
        <v>8394</v>
      </c>
      <c r="X746" t="s">
        <v>8394</v>
      </c>
      <c r="Y746" t="s">
        <v>8395</v>
      </c>
    </row>
    <row r="747" spans="1:25" ht="48" x14ac:dyDescent="0.2">
      <c r="A747">
        <v>745</v>
      </c>
      <c r="B747" s="8" t="s">
        <v>746</v>
      </c>
      <c r="C747" s="3" t="s">
        <v>4855</v>
      </c>
      <c r="D747" s="5">
        <v>2220</v>
      </c>
      <c r="E747" s="5">
        <v>3976</v>
      </c>
      <c r="F747" t="s">
        <v>8218</v>
      </c>
      <c r="G747">
        <f t="shared" si="55"/>
        <v>179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  <c r="V747" s="14" t="s">
        <v>9141</v>
      </c>
      <c r="W747" t="s">
        <v>8394</v>
      </c>
      <c r="X747" t="s">
        <v>8394</v>
      </c>
      <c r="Y747" t="s">
        <v>8395</v>
      </c>
    </row>
    <row r="748" spans="1:25" ht="16" x14ac:dyDescent="0.2">
      <c r="A748">
        <v>746</v>
      </c>
      <c r="B748" s="8" t="s">
        <v>747</v>
      </c>
      <c r="C748" s="3" t="s">
        <v>4856</v>
      </c>
      <c r="D748" s="5">
        <v>2987</v>
      </c>
      <c r="E748" s="5">
        <v>3318</v>
      </c>
      <c r="F748" t="s">
        <v>8218</v>
      </c>
      <c r="G748">
        <f t="shared" si="55"/>
        <v>111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  <c r="V748" s="14" t="s">
        <v>9142</v>
      </c>
      <c r="W748" t="s">
        <v>8394</v>
      </c>
      <c r="X748" t="s">
        <v>8394</v>
      </c>
      <c r="Y748" t="s">
        <v>8395</v>
      </c>
    </row>
    <row r="749" spans="1:25" ht="48" x14ac:dyDescent="0.2">
      <c r="A749">
        <v>747</v>
      </c>
      <c r="B749" s="8" t="s">
        <v>748</v>
      </c>
      <c r="C749" s="3" t="s">
        <v>4857</v>
      </c>
      <c r="D749" s="5">
        <v>7000</v>
      </c>
      <c r="E749" s="5">
        <v>7003</v>
      </c>
      <c r="F749" t="s">
        <v>8218</v>
      </c>
      <c r="G749">
        <f t="shared" si="55"/>
        <v>100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  <c r="V749" s="14" t="s">
        <v>9143</v>
      </c>
      <c r="W749" t="s">
        <v>8394</v>
      </c>
      <c r="X749" t="s">
        <v>8394</v>
      </c>
      <c r="Y749" t="s">
        <v>8395</v>
      </c>
    </row>
    <row r="750" spans="1:25" ht="48" x14ac:dyDescent="0.2">
      <c r="A750">
        <v>748</v>
      </c>
      <c r="B750" s="8" t="s">
        <v>749</v>
      </c>
      <c r="C750" s="3" t="s">
        <v>4858</v>
      </c>
      <c r="D750" s="5">
        <v>2000</v>
      </c>
      <c r="E750" s="5">
        <v>2005</v>
      </c>
      <c r="F750" t="s">
        <v>8218</v>
      </c>
      <c r="G750">
        <f t="shared" si="55"/>
        <v>100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  <c r="V750" s="14" t="s">
        <v>9144</v>
      </c>
      <c r="W750" t="s">
        <v>8394</v>
      </c>
      <c r="X750" t="s">
        <v>8394</v>
      </c>
      <c r="Y750" t="s">
        <v>8395</v>
      </c>
    </row>
    <row r="751" spans="1:25" ht="48" x14ac:dyDescent="0.2">
      <c r="A751">
        <v>749</v>
      </c>
      <c r="B751" s="8" t="s">
        <v>750</v>
      </c>
      <c r="C751" s="3" t="s">
        <v>4859</v>
      </c>
      <c r="D751" s="5">
        <v>10000</v>
      </c>
      <c r="E751" s="5">
        <v>10556</v>
      </c>
      <c r="F751" t="s">
        <v>8218</v>
      </c>
      <c r="G751">
        <f t="shared" si="55"/>
        <v>106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  <c r="V751" s="14" t="s">
        <v>9145</v>
      </c>
      <c r="W751" t="s">
        <v>8394</v>
      </c>
      <c r="X751" t="s">
        <v>8394</v>
      </c>
      <c r="Y751" t="s">
        <v>8395</v>
      </c>
    </row>
    <row r="752" spans="1:25" ht="48" x14ac:dyDescent="0.2">
      <c r="A752">
        <v>750</v>
      </c>
      <c r="B752" s="8" t="s">
        <v>751</v>
      </c>
      <c r="C752" s="3" t="s">
        <v>4860</v>
      </c>
      <c r="D752" s="5">
        <v>4444</v>
      </c>
      <c r="E752" s="5">
        <v>4559</v>
      </c>
      <c r="F752" t="s">
        <v>8218</v>
      </c>
      <c r="G752">
        <f t="shared" si="55"/>
        <v>103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  <c r="V752" s="14" t="s">
        <v>9146</v>
      </c>
      <c r="W752" t="s">
        <v>8394</v>
      </c>
      <c r="X752" t="s">
        <v>8394</v>
      </c>
      <c r="Y752" t="s">
        <v>8395</v>
      </c>
    </row>
    <row r="753" spans="1:25" ht="48" x14ac:dyDescent="0.2">
      <c r="A753">
        <v>751</v>
      </c>
      <c r="B753" s="8" t="s">
        <v>752</v>
      </c>
      <c r="C753" s="3" t="s">
        <v>4861</v>
      </c>
      <c r="D753" s="5">
        <v>3000</v>
      </c>
      <c r="E753" s="5">
        <v>3555</v>
      </c>
      <c r="F753" t="s">
        <v>8218</v>
      </c>
      <c r="G753">
        <f t="shared" si="55"/>
        <v>119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  <c r="V753" s="14" t="s">
        <v>9147</v>
      </c>
      <c r="W753" t="s">
        <v>8394</v>
      </c>
      <c r="X753" t="s">
        <v>8394</v>
      </c>
      <c r="Y753" t="s">
        <v>8395</v>
      </c>
    </row>
    <row r="754" spans="1:25" ht="48" x14ac:dyDescent="0.2">
      <c r="A754">
        <v>752</v>
      </c>
      <c r="B754" s="8" t="s">
        <v>753</v>
      </c>
      <c r="C754" s="3" t="s">
        <v>4862</v>
      </c>
      <c r="D754" s="5">
        <v>5000</v>
      </c>
      <c r="E754" s="5">
        <v>5585</v>
      </c>
      <c r="F754" t="s">
        <v>8218</v>
      </c>
      <c r="G754">
        <f t="shared" si="55"/>
        <v>112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  <c r="V754" s="14" t="s">
        <v>9148</v>
      </c>
      <c r="W754" t="s">
        <v>8394</v>
      </c>
      <c r="X754" t="s">
        <v>8394</v>
      </c>
      <c r="Y754" t="s">
        <v>8395</v>
      </c>
    </row>
    <row r="755" spans="1:25" ht="48" x14ac:dyDescent="0.2">
      <c r="A755">
        <v>753</v>
      </c>
      <c r="B755" s="8" t="s">
        <v>754</v>
      </c>
      <c r="C755" s="3" t="s">
        <v>4863</v>
      </c>
      <c r="D755" s="5">
        <v>10000</v>
      </c>
      <c r="E755" s="5">
        <v>12800</v>
      </c>
      <c r="F755" t="s">
        <v>8218</v>
      </c>
      <c r="G755">
        <f t="shared" si="55"/>
        <v>128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  <c r="V755" s="14" t="s">
        <v>9149</v>
      </c>
      <c r="W755" t="s">
        <v>8394</v>
      </c>
      <c r="X755" t="s">
        <v>8394</v>
      </c>
      <c r="Y755" t="s">
        <v>8395</v>
      </c>
    </row>
    <row r="756" spans="1:25" ht="48" x14ac:dyDescent="0.2">
      <c r="A756">
        <v>754</v>
      </c>
      <c r="B756" s="8" t="s">
        <v>755</v>
      </c>
      <c r="C756" s="3" t="s">
        <v>4864</v>
      </c>
      <c r="D756" s="5">
        <v>2000</v>
      </c>
      <c r="E756" s="5">
        <v>2075</v>
      </c>
      <c r="F756" t="s">
        <v>8218</v>
      </c>
      <c r="G756">
        <f t="shared" si="55"/>
        <v>104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  <c r="V756" s="14" t="s">
        <v>9150</v>
      </c>
      <c r="W756" t="s">
        <v>8394</v>
      </c>
      <c r="X756" t="s">
        <v>8394</v>
      </c>
      <c r="Y756" t="s">
        <v>8395</v>
      </c>
    </row>
    <row r="757" spans="1:25" ht="48" x14ac:dyDescent="0.2">
      <c r="A757">
        <v>755</v>
      </c>
      <c r="B757" s="8" t="s">
        <v>756</v>
      </c>
      <c r="C757" s="3" t="s">
        <v>4865</v>
      </c>
      <c r="D757" s="5">
        <v>2500</v>
      </c>
      <c r="E757" s="5">
        <v>2547.69</v>
      </c>
      <c r="F757" t="s">
        <v>8218</v>
      </c>
      <c r="G757">
        <f t="shared" si="55"/>
        <v>102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  <c r="V757" s="14" t="s">
        <v>9151</v>
      </c>
      <c r="W757" t="s">
        <v>8394</v>
      </c>
      <c r="X757" t="s">
        <v>8394</v>
      </c>
      <c r="Y757" t="s">
        <v>8395</v>
      </c>
    </row>
    <row r="758" spans="1:25" ht="48" x14ac:dyDescent="0.2">
      <c r="A758">
        <v>756</v>
      </c>
      <c r="B758" s="8" t="s">
        <v>757</v>
      </c>
      <c r="C758" s="3" t="s">
        <v>4866</v>
      </c>
      <c r="D758" s="5">
        <v>700</v>
      </c>
      <c r="E758" s="5">
        <v>824</v>
      </c>
      <c r="F758" t="s">
        <v>8218</v>
      </c>
      <c r="G758">
        <f t="shared" si="55"/>
        <v>118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  <c r="V758" s="14" t="s">
        <v>9152</v>
      </c>
      <c r="W758" t="s">
        <v>8394</v>
      </c>
      <c r="X758" t="s">
        <v>8394</v>
      </c>
      <c r="Y758" t="s">
        <v>8395</v>
      </c>
    </row>
    <row r="759" spans="1:25" ht="48" x14ac:dyDescent="0.2">
      <c r="A759">
        <v>757</v>
      </c>
      <c r="B759" s="8" t="s">
        <v>758</v>
      </c>
      <c r="C759" s="3" t="s">
        <v>4867</v>
      </c>
      <c r="D759" s="5">
        <v>250</v>
      </c>
      <c r="E759" s="5">
        <v>595</v>
      </c>
      <c r="F759" t="s">
        <v>8218</v>
      </c>
      <c r="G759">
        <f t="shared" si="55"/>
        <v>238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  <c r="V759" s="14" t="s">
        <v>9153</v>
      </c>
      <c r="W759" t="s">
        <v>8394</v>
      </c>
      <c r="X759" t="s">
        <v>8394</v>
      </c>
      <c r="Y759" t="s">
        <v>8395</v>
      </c>
    </row>
    <row r="760" spans="1:25" ht="32" x14ac:dyDescent="0.2">
      <c r="A760">
        <v>758</v>
      </c>
      <c r="B760" s="8" t="s">
        <v>759</v>
      </c>
      <c r="C760" s="3" t="s">
        <v>4868</v>
      </c>
      <c r="D760" s="5">
        <v>2500</v>
      </c>
      <c r="E760" s="5">
        <v>2550</v>
      </c>
      <c r="F760" t="s">
        <v>8218</v>
      </c>
      <c r="G760">
        <f t="shared" si="55"/>
        <v>102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  <c r="V760" s="14" t="s">
        <v>9154</v>
      </c>
      <c r="W760" t="s">
        <v>8394</v>
      </c>
      <c r="X760" t="s">
        <v>8394</v>
      </c>
      <c r="Y760" t="s">
        <v>8395</v>
      </c>
    </row>
    <row r="761" spans="1:25" ht="48" x14ac:dyDescent="0.2">
      <c r="A761">
        <v>759</v>
      </c>
      <c r="B761" s="8" t="s">
        <v>760</v>
      </c>
      <c r="C761" s="3" t="s">
        <v>4869</v>
      </c>
      <c r="D761" s="5">
        <v>5000</v>
      </c>
      <c r="E761" s="5">
        <v>5096</v>
      </c>
      <c r="F761" t="s">
        <v>8218</v>
      </c>
      <c r="G761">
        <f t="shared" si="55"/>
        <v>102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  <c r="V761" s="14" t="s">
        <v>9155</v>
      </c>
      <c r="W761" t="s">
        <v>8394</v>
      </c>
      <c r="X761" t="s">
        <v>8394</v>
      </c>
      <c r="Y761" t="s">
        <v>8395</v>
      </c>
    </row>
    <row r="762" spans="1:25" ht="48" x14ac:dyDescent="0.2">
      <c r="A762">
        <v>760</v>
      </c>
      <c r="B762" s="8" t="s">
        <v>761</v>
      </c>
      <c r="C762" s="3" t="s">
        <v>4870</v>
      </c>
      <c r="D762" s="5">
        <v>2200</v>
      </c>
      <c r="E762" s="5">
        <v>0</v>
      </c>
      <c r="F762" t="s">
        <v>8220</v>
      </c>
      <c r="G762">
        <f t="shared" si="55"/>
        <v>0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  <c r="V762" s="14" t="s">
        <v>9156</v>
      </c>
      <c r="W762" t="s">
        <v>8394</v>
      </c>
      <c r="X762" t="s">
        <v>8394</v>
      </c>
      <c r="Y762" t="s">
        <v>8395</v>
      </c>
    </row>
    <row r="763" spans="1:25" ht="48" x14ac:dyDescent="0.2">
      <c r="A763">
        <v>761</v>
      </c>
      <c r="B763" s="8" t="s">
        <v>762</v>
      </c>
      <c r="C763" s="3" t="s">
        <v>4871</v>
      </c>
      <c r="D763" s="5">
        <v>5000</v>
      </c>
      <c r="E763" s="5">
        <v>235</v>
      </c>
      <c r="F763" t="s">
        <v>8220</v>
      </c>
      <c r="G763">
        <f t="shared" si="55"/>
        <v>5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  <c r="V763" s="14" t="s">
        <v>9157</v>
      </c>
      <c r="W763" t="s">
        <v>8394</v>
      </c>
      <c r="X763" t="s">
        <v>8394</v>
      </c>
      <c r="Y763" t="s">
        <v>8395</v>
      </c>
    </row>
    <row r="764" spans="1:25" ht="48" x14ac:dyDescent="0.2">
      <c r="A764">
        <v>762</v>
      </c>
      <c r="B764" s="8" t="s">
        <v>763</v>
      </c>
      <c r="C764" s="3" t="s">
        <v>4872</v>
      </c>
      <c r="D764" s="5">
        <v>3500</v>
      </c>
      <c r="E764" s="5">
        <v>0</v>
      </c>
      <c r="F764" t="s">
        <v>8220</v>
      </c>
      <c r="G764">
        <f t="shared" si="55"/>
        <v>0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  <c r="V764" s="14" t="s">
        <v>9158</v>
      </c>
      <c r="W764" t="s">
        <v>8394</v>
      </c>
      <c r="X764" t="s">
        <v>8394</v>
      </c>
      <c r="Y764" t="s">
        <v>8395</v>
      </c>
    </row>
    <row r="765" spans="1:25" ht="48" x14ac:dyDescent="0.2">
      <c r="A765">
        <v>763</v>
      </c>
      <c r="B765" s="8" t="s">
        <v>764</v>
      </c>
      <c r="C765" s="3" t="s">
        <v>4873</v>
      </c>
      <c r="D765" s="5">
        <v>4290</v>
      </c>
      <c r="E765" s="5">
        <v>5</v>
      </c>
      <c r="F765" t="s">
        <v>8220</v>
      </c>
      <c r="G765">
        <f t="shared" si="55"/>
        <v>0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  <c r="V765" s="14" t="s">
        <v>9159</v>
      </c>
      <c r="W765" t="s">
        <v>8394</v>
      </c>
      <c r="X765" t="s">
        <v>8394</v>
      </c>
      <c r="Y765" t="s">
        <v>8395</v>
      </c>
    </row>
    <row r="766" spans="1:25" ht="48" x14ac:dyDescent="0.2">
      <c r="A766">
        <v>764</v>
      </c>
      <c r="B766" s="8" t="s">
        <v>765</v>
      </c>
      <c r="C766" s="3" t="s">
        <v>4874</v>
      </c>
      <c r="D766" s="5">
        <v>5000</v>
      </c>
      <c r="E766" s="5">
        <v>0</v>
      </c>
      <c r="F766" t="s">
        <v>8220</v>
      </c>
      <c r="G766">
        <f t="shared" si="55"/>
        <v>0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  <c r="V766" s="14" t="s">
        <v>9160</v>
      </c>
      <c r="W766" t="s">
        <v>8394</v>
      </c>
      <c r="X766" t="s">
        <v>8394</v>
      </c>
      <c r="Y766" t="s">
        <v>8395</v>
      </c>
    </row>
    <row r="767" spans="1:25" ht="48" x14ac:dyDescent="0.2">
      <c r="A767">
        <v>765</v>
      </c>
      <c r="B767" s="8" t="s">
        <v>766</v>
      </c>
      <c r="C767" s="3" t="s">
        <v>4875</v>
      </c>
      <c r="D767" s="5">
        <v>7000</v>
      </c>
      <c r="E767" s="5">
        <v>2521</v>
      </c>
      <c r="F767" t="s">
        <v>8220</v>
      </c>
      <c r="G767">
        <f t="shared" si="55"/>
        <v>36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  <c r="V767" s="14" t="s">
        <v>9161</v>
      </c>
      <c r="W767" t="s">
        <v>8394</v>
      </c>
      <c r="X767" t="s">
        <v>8394</v>
      </c>
      <c r="Y767" t="s">
        <v>8395</v>
      </c>
    </row>
    <row r="768" spans="1:25" ht="48" x14ac:dyDescent="0.2">
      <c r="A768">
        <v>766</v>
      </c>
      <c r="B768" s="8" t="s">
        <v>767</v>
      </c>
      <c r="C768" s="3" t="s">
        <v>4876</v>
      </c>
      <c r="D768" s="5">
        <v>4000</v>
      </c>
      <c r="E768" s="5">
        <v>0</v>
      </c>
      <c r="F768" t="s">
        <v>8220</v>
      </c>
      <c r="G768">
        <f t="shared" si="55"/>
        <v>0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  <c r="V768" s="14" t="s">
        <v>9162</v>
      </c>
      <c r="W768" t="s">
        <v>8394</v>
      </c>
      <c r="X768" t="s">
        <v>8394</v>
      </c>
      <c r="Y768" t="s">
        <v>8395</v>
      </c>
    </row>
    <row r="769" spans="1:25" ht="64" x14ac:dyDescent="0.2">
      <c r="A769">
        <v>767</v>
      </c>
      <c r="B769" s="8" t="s">
        <v>768</v>
      </c>
      <c r="C769" s="3" t="s">
        <v>4877</v>
      </c>
      <c r="D769" s="5">
        <v>5000</v>
      </c>
      <c r="E769" s="5">
        <v>177</v>
      </c>
      <c r="F769" t="s">
        <v>8220</v>
      </c>
      <c r="G769">
        <f t="shared" si="55"/>
        <v>4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  <c r="V769" s="14" t="s">
        <v>9163</v>
      </c>
      <c r="W769" t="s">
        <v>8394</v>
      </c>
      <c r="X769" t="s">
        <v>8394</v>
      </c>
      <c r="Y769" t="s">
        <v>8395</v>
      </c>
    </row>
    <row r="770" spans="1:25" ht="48" x14ac:dyDescent="0.2">
      <c r="A770">
        <v>768</v>
      </c>
      <c r="B770" s="8" t="s">
        <v>769</v>
      </c>
      <c r="C770" s="3" t="s">
        <v>4878</v>
      </c>
      <c r="D770" s="5">
        <v>2500</v>
      </c>
      <c r="E770" s="5">
        <v>0</v>
      </c>
      <c r="F770" t="s">
        <v>8220</v>
      </c>
      <c r="G770">
        <f t="shared" ref="G770:G833" si="60">ROUND(E770/D770*100,0)</f>
        <v>0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  <c r="V770" s="14" t="s">
        <v>9164</v>
      </c>
      <c r="W770" t="s">
        <v>8394</v>
      </c>
      <c r="X770" t="s">
        <v>8394</v>
      </c>
      <c r="Y770" t="s">
        <v>8395</v>
      </c>
    </row>
    <row r="771" spans="1:25" ht="48" x14ac:dyDescent="0.2">
      <c r="A771">
        <v>769</v>
      </c>
      <c r="B771" s="8" t="s">
        <v>770</v>
      </c>
      <c r="C771" s="3" t="s">
        <v>4879</v>
      </c>
      <c r="D771" s="5">
        <v>4000</v>
      </c>
      <c r="E771" s="5">
        <v>1656</v>
      </c>
      <c r="F771" t="s">
        <v>8220</v>
      </c>
      <c r="G771">
        <f t="shared" si="60"/>
        <v>41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>
        <f t="shared" ref="P771:P834" si="61">IFERROR(ROUND(E771/M771,2),0)</f>
        <v>31.85</v>
      </c>
      <c r="Q771" s="10" t="s">
        <v>8320</v>
      </c>
      <c r="R771" t="s">
        <v>8322</v>
      </c>
      <c r="S771" s="14">
        <f t="shared" ref="S771:S834" si="62">(((K771/60)/60)/24)+DATE(1970,1,1)</f>
        <v>41604.996458333335</v>
      </c>
      <c r="T771" s="14">
        <f t="shared" ref="T771:T834" si="63">(((J771/60)/60)/24)+DATE(1970,1,1)</f>
        <v>41634.996458333335</v>
      </c>
      <c r="U771">
        <f t="shared" ref="U771:U834" si="64">YEAR(S771)</f>
        <v>2013</v>
      </c>
      <c r="V771" s="14" t="s">
        <v>9165</v>
      </c>
      <c r="W771" t="s">
        <v>8394</v>
      </c>
      <c r="X771" t="s">
        <v>8394</v>
      </c>
      <c r="Y771" t="s">
        <v>8395</v>
      </c>
    </row>
    <row r="772" spans="1:25" ht="48" x14ac:dyDescent="0.2">
      <c r="A772">
        <v>770</v>
      </c>
      <c r="B772" s="8" t="s">
        <v>771</v>
      </c>
      <c r="C772" s="3" t="s">
        <v>4880</v>
      </c>
      <c r="D772" s="5">
        <v>17500</v>
      </c>
      <c r="E772" s="5">
        <v>0</v>
      </c>
      <c r="F772" t="s">
        <v>8220</v>
      </c>
      <c r="G772">
        <f t="shared" si="60"/>
        <v>0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  <c r="V772" s="14" t="s">
        <v>9166</v>
      </c>
      <c r="W772" t="s">
        <v>8394</v>
      </c>
      <c r="X772" t="s">
        <v>8394</v>
      </c>
      <c r="Y772" t="s">
        <v>8395</v>
      </c>
    </row>
    <row r="773" spans="1:25" ht="48" x14ac:dyDescent="0.2">
      <c r="A773">
        <v>771</v>
      </c>
      <c r="B773" s="8" t="s">
        <v>772</v>
      </c>
      <c r="C773" s="3" t="s">
        <v>4881</v>
      </c>
      <c r="D773" s="5">
        <v>38000</v>
      </c>
      <c r="E773" s="5">
        <v>10</v>
      </c>
      <c r="F773" t="s">
        <v>8220</v>
      </c>
      <c r="G773">
        <f t="shared" si="60"/>
        <v>0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  <c r="V773" s="14" t="s">
        <v>9167</v>
      </c>
      <c r="W773" t="s">
        <v>8394</v>
      </c>
      <c r="X773" t="s">
        <v>8394</v>
      </c>
      <c r="Y773" t="s">
        <v>8395</v>
      </c>
    </row>
    <row r="774" spans="1:25" ht="64" x14ac:dyDescent="0.2">
      <c r="A774">
        <v>772</v>
      </c>
      <c r="B774" s="8" t="s">
        <v>773</v>
      </c>
      <c r="C774" s="3" t="s">
        <v>4882</v>
      </c>
      <c r="D774" s="5">
        <v>1500</v>
      </c>
      <c r="E774" s="5">
        <v>50</v>
      </c>
      <c r="F774" t="s">
        <v>8220</v>
      </c>
      <c r="G774">
        <f t="shared" si="60"/>
        <v>3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  <c r="V774" s="14" t="s">
        <v>9168</v>
      </c>
      <c r="W774" t="s">
        <v>8394</v>
      </c>
      <c r="X774" t="s">
        <v>8394</v>
      </c>
      <c r="Y774" t="s">
        <v>8395</v>
      </c>
    </row>
    <row r="775" spans="1:25" ht="48" x14ac:dyDescent="0.2">
      <c r="A775">
        <v>773</v>
      </c>
      <c r="B775" s="8" t="s">
        <v>774</v>
      </c>
      <c r="C775" s="3" t="s">
        <v>4883</v>
      </c>
      <c r="D775" s="5">
        <v>3759</v>
      </c>
      <c r="E775" s="5">
        <v>32</v>
      </c>
      <c r="F775" t="s">
        <v>8220</v>
      </c>
      <c r="G775">
        <f t="shared" si="60"/>
        <v>1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  <c r="V775" s="14" t="s">
        <v>9169</v>
      </c>
      <c r="W775" t="s">
        <v>8394</v>
      </c>
      <c r="X775" t="s">
        <v>8394</v>
      </c>
      <c r="Y775" t="s">
        <v>8395</v>
      </c>
    </row>
    <row r="776" spans="1:25" ht="48" x14ac:dyDescent="0.2">
      <c r="A776">
        <v>774</v>
      </c>
      <c r="B776" s="8" t="s">
        <v>775</v>
      </c>
      <c r="C776" s="3" t="s">
        <v>4884</v>
      </c>
      <c r="D776" s="5">
        <v>500</v>
      </c>
      <c r="E776" s="5">
        <v>351</v>
      </c>
      <c r="F776" t="s">
        <v>8220</v>
      </c>
      <c r="G776">
        <f t="shared" si="60"/>
        <v>70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  <c r="V776" s="14" t="s">
        <v>9170</v>
      </c>
      <c r="W776" t="s">
        <v>8394</v>
      </c>
      <c r="X776" t="s">
        <v>8394</v>
      </c>
      <c r="Y776" t="s">
        <v>8395</v>
      </c>
    </row>
    <row r="777" spans="1:25" ht="48" x14ac:dyDescent="0.2">
      <c r="A777">
        <v>775</v>
      </c>
      <c r="B777" s="8" t="s">
        <v>776</v>
      </c>
      <c r="C777" s="3" t="s">
        <v>4885</v>
      </c>
      <c r="D777" s="5">
        <v>10000</v>
      </c>
      <c r="E777" s="5">
        <v>170</v>
      </c>
      <c r="F777" t="s">
        <v>8220</v>
      </c>
      <c r="G777">
        <f t="shared" si="60"/>
        <v>2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  <c r="V777" s="14" t="s">
        <v>9171</v>
      </c>
      <c r="W777" t="s">
        <v>8394</v>
      </c>
      <c r="X777" t="s">
        <v>8394</v>
      </c>
      <c r="Y777" t="s">
        <v>8395</v>
      </c>
    </row>
    <row r="778" spans="1:25" ht="48" x14ac:dyDescent="0.2">
      <c r="A778">
        <v>776</v>
      </c>
      <c r="B778" s="8" t="s">
        <v>777</v>
      </c>
      <c r="C778" s="3" t="s">
        <v>4886</v>
      </c>
      <c r="D778" s="5">
        <v>7000</v>
      </c>
      <c r="E778" s="5">
        <v>3598</v>
      </c>
      <c r="F778" t="s">
        <v>8220</v>
      </c>
      <c r="G778">
        <f t="shared" si="60"/>
        <v>51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  <c r="V778" s="14" t="s">
        <v>9172</v>
      </c>
      <c r="W778" t="s">
        <v>8394</v>
      </c>
      <c r="X778" t="s">
        <v>8394</v>
      </c>
      <c r="Y778" t="s">
        <v>8395</v>
      </c>
    </row>
    <row r="779" spans="1:25" ht="48" x14ac:dyDescent="0.2">
      <c r="A779">
        <v>777</v>
      </c>
      <c r="B779" s="8" t="s">
        <v>778</v>
      </c>
      <c r="C779" s="3" t="s">
        <v>4887</v>
      </c>
      <c r="D779" s="5">
        <v>3000</v>
      </c>
      <c r="E779" s="5">
        <v>21</v>
      </c>
      <c r="F779" t="s">
        <v>8220</v>
      </c>
      <c r="G779">
        <f t="shared" si="60"/>
        <v>1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  <c r="V779" s="14" t="s">
        <v>9173</v>
      </c>
      <c r="W779" t="s">
        <v>8394</v>
      </c>
      <c r="X779" t="s">
        <v>8394</v>
      </c>
      <c r="Y779" t="s">
        <v>8395</v>
      </c>
    </row>
    <row r="780" spans="1:25" ht="48" x14ac:dyDescent="0.2">
      <c r="A780">
        <v>778</v>
      </c>
      <c r="B780" s="8" t="s">
        <v>779</v>
      </c>
      <c r="C780" s="3" t="s">
        <v>4888</v>
      </c>
      <c r="D780" s="5">
        <v>500</v>
      </c>
      <c r="E780" s="5">
        <v>2</v>
      </c>
      <c r="F780" t="s">
        <v>8220</v>
      </c>
      <c r="G780">
        <f t="shared" si="60"/>
        <v>0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  <c r="V780" s="14" t="s">
        <v>9174</v>
      </c>
      <c r="W780" t="s">
        <v>8394</v>
      </c>
      <c r="X780" t="s">
        <v>8394</v>
      </c>
      <c r="Y780" t="s">
        <v>8395</v>
      </c>
    </row>
    <row r="781" spans="1:25" ht="48" x14ac:dyDescent="0.2">
      <c r="A781">
        <v>779</v>
      </c>
      <c r="B781" s="8" t="s">
        <v>780</v>
      </c>
      <c r="C781" s="3" t="s">
        <v>4889</v>
      </c>
      <c r="D781" s="5">
        <v>15000</v>
      </c>
      <c r="E781" s="5">
        <v>400</v>
      </c>
      <c r="F781" t="s">
        <v>8220</v>
      </c>
      <c r="G781">
        <f t="shared" si="60"/>
        <v>3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  <c r="V781" s="14" t="s">
        <v>9175</v>
      </c>
      <c r="W781" t="s">
        <v>8394</v>
      </c>
      <c r="X781" t="s">
        <v>8394</v>
      </c>
      <c r="Y781" t="s">
        <v>8395</v>
      </c>
    </row>
    <row r="782" spans="1:25" ht="32" x14ac:dyDescent="0.2">
      <c r="A782">
        <v>780</v>
      </c>
      <c r="B782" s="8" t="s">
        <v>781</v>
      </c>
      <c r="C782" s="3" t="s">
        <v>4890</v>
      </c>
      <c r="D782" s="5">
        <v>1000</v>
      </c>
      <c r="E782" s="5">
        <v>1040</v>
      </c>
      <c r="F782" t="s">
        <v>8218</v>
      </c>
      <c r="G782">
        <f t="shared" si="60"/>
        <v>104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  <c r="V782" s="14" t="s">
        <v>9176</v>
      </c>
      <c r="W782" t="s">
        <v>8394</v>
      </c>
      <c r="X782" t="s">
        <v>8394</v>
      </c>
      <c r="Y782" t="s">
        <v>8395</v>
      </c>
    </row>
    <row r="783" spans="1:25" ht="48" x14ac:dyDescent="0.2">
      <c r="A783">
        <v>781</v>
      </c>
      <c r="B783" s="8" t="s">
        <v>782</v>
      </c>
      <c r="C783" s="3" t="s">
        <v>4891</v>
      </c>
      <c r="D783" s="5">
        <v>800</v>
      </c>
      <c r="E783" s="5">
        <v>1065.23</v>
      </c>
      <c r="F783" t="s">
        <v>8218</v>
      </c>
      <c r="G783">
        <f t="shared" si="60"/>
        <v>133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  <c r="V783" s="14" t="s">
        <v>9177</v>
      </c>
      <c r="W783" t="s">
        <v>8394</v>
      </c>
      <c r="X783" t="s">
        <v>8394</v>
      </c>
      <c r="Y783" t="s">
        <v>8395</v>
      </c>
    </row>
    <row r="784" spans="1:25" ht="48" x14ac:dyDescent="0.2">
      <c r="A784">
        <v>782</v>
      </c>
      <c r="B784" s="8" t="s">
        <v>783</v>
      </c>
      <c r="C784" s="3" t="s">
        <v>4892</v>
      </c>
      <c r="D784" s="5">
        <v>700</v>
      </c>
      <c r="E784" s="5">
        <v>700</v>
      </c>
      <c r="F784" t="s">
        <v>8218</v>
      </c>
      <c r="G784">
        <f t="shared" si="60"/>
        <v>100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  <c r="V784" s="14" t="s">
        <v>9178</v>
      </c>
      <c r="W784" t="s">
        <v>8394</v>
      </c>
      <c r="X784" t="s">
        <v>8394</v>
      </c>
      <c r="Y784" t="s">
        <v>8395</v>
      </c>
    </row>
    <row r="785" spans="1:25" ht="48" x14ac:dyDescent="0.2">
      <c r="A785">
        <v>783</v>
      </c>
      <c r="B785" s="8" t="s">
        <v>784</v>
      </c>
      <c r="C785" s="3" t="s">
        <v>4893</v>
      </c>
      <c r="D785" s="5">
        <v>1500</v>
      </c>
      <c r="E785" s="5">
        <v>2222</v>
      </c>
      <c r="F785" t="s">
        <v>8218</v>
      </c>
      <c r="G785">
        <f t="shared" si="60"/>
        <v>148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  <c r="V785" s="14" t="s">
        <v>9179</v>
      </c>
      <c r="W785" t="s">
        <v>8394</v>
      </c>
      <c r="X785" t="s">
        <v>8394</v>
      </c>
      <c r="Y785" t="s">
        <v>8395</v>
      </c>
    </row>
    <row r="786" spans="1:25" ht="48" x14ac:dyDescent="0.2">
      <c r="A786">
        <v>784</v>
      </c>
      <c r="B786" s="8" t="s">
        <v>785</v>
      </c>
      <c r="C786" s="3" t="s">
        <v>4894</v>
      </c>
      <c r="D786" s="5">
        <v>1000</v>
      </c>
      <c r="E786" s="5">
        <v>1025</v>
      </c>
      <c r="F786" t="s">
        <v>8218</v>
      </c>
      <c r="G786">
        <f t="shared" si="60"/>
        <v>103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  <c r="V786" s="14" t="s">
        <v>9180</v>
      </c>
      <c r="W786" t="s">
        <v>8394</v>
      </c>
      <c r="X786" t="s">
        <v>8394</v>
      </c>
      <c r="Y786" t="s">
        <v>8395</v>
      </c>
    </row>
    <row r="787" spans="1:25" ht="48" x14ac:dyDescent="0.2">
      <c r="A787">
        <v>785</v>
      </c>
      <c r="B787" s="8" t="s">
        <v>786</v>
      </c>
      <c r="C787" s="3" t="s">
        <v>4895</v>
      </c>
      <c r="D787" s="5">
        <v>500</v>
      </c>
      <c r="E787" s="5">
        <v>903.14</v>
      </c>
      <c r="F787" t="s">
        <v>8218</v>
      </c>
      <c r="G787">
        <f t="shared" si="60"/>
        <v>181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  <c r="V787" s="14" t="s">
        <v>9181</v>
      </c>
      <c r="W787" t="s">
        <v>8394</v>
      </c>
      <c r="X787" t="s">
        <v>8394</v>
      </c>
      <c r="Y787" t="s">
        <v>8395</v>
      </c>
    </row>
    <row r="788" spans="1:25" ht="48" x14ac:dyDescent="0.2">
      <c r="A788">
        <v>786</v>
      </c>
      <c r="B788" s="8" t="s">
        <v>787</v>
      </c>
      <c r="C788" s="3" t="s">
        <v>4896</v>
      </c>
      <c r="D788" s="5">
        <v>5000</v>
      </c>
      <c r="E788" s="5">
        <v>7140</v>
      </c>
      <c r="F788" t="s">
        <v>8218</v>
      </c>
      <c r="G788">
        <f t="shared" si="60"/>
        <v>143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  <c r="V788" s="14" t="s">
        <v>9182</v>
      </c>
      <c r="W788" t="s">
        <v>8394</v>
      </c>
      <c r="X788" t="s">
        <v>8394</v>
      </c>
      <c r="Y788" t="s">
        <v>8395</v>
      </c>
    </row>
    <row r="789" spans="1:25" ht="48" x14ac:dyDescent="0.2">
      <c r="A789">
        <v>787</v>
      </c>
      <c r="B789" s="8" t="s">
        <v>788</v>
      </c>
      <c r="C789" s="3" t="s">
        <v>4897</v>
      </c>
      <c r="D789" s="5">
        <v>1200</v>
      </c>
      <c r="E789" s="5">
        <v>1370</v>
      </c>
      <c r="F789" t="s">
        <v>8218</v>
      </c>
      <c r="G789">
        <f t="shared" si="60"/>
        <v>114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  <c r="V789" s="14" t="s">
        <v>9183</v>
      </c>
      <c r="W789" t="s">
        <v>8394</v>
      </c>
      <c r="X789" t="s">
        <v>8394</v>
      </c>
      <c r="Y789" t="s">
        <v>8395</v>
      </c>
    </row>
    <row r="790" spans="1:25" ht="48" x14ac:dyDescent="0.2">
      <c r="A790">
        <v>788</v>
      </c>
      <c r="B790" s="8" t="s">
        <v>789</v>
      </c>
      <c r="C790" s="3" t="s">
        <v>4898</v>
      </c>
      <c r="D790" s="5">
        <v>1000</v>
      </c>
      <c r="E790" s="5">
        <v>2035.05</v>
      </c>
      <c r="F790" t="s">
        <v>8218</v>
      </c>
      <c r="G790">
        <f t="shared" si="60"/>
        <v>204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  <c r="V790" s="14" t="s">
        <v>9184</v>
      </c>
      <c r="W790" t="s">
        <v>8394</v>
      </c>
      <c r="X790" t="s">
        <v>8394</v>
      </c>
      <c r="Y790" t="s">
        <v>8395</v>
      </c>
    </row>
    <row r="791" spans="1:25" ht="48" x14ac:dyDescent="0.2">
      <c r="A791">
        <v>789</v>
      </c>
      <c r="B791" s="8" t="s">
        <v>790</v>
      </c>
      <c r="C791" s="3" t="s">
        <v>4899</v>
      </c>
      <c r="D791" s="5">
        <v>1700</v>
      </c>
      <c r="E791" s="5">
        <v>1860</v>
      </c>
      <c r="F791" t="s">
        <v>8218</v>
      </c>
      <c r="G791">
        <f t="shared" si="60"/>
        <v>109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  <c r="V791" s="14" t="s">
        <v>9185</v>
      </c>
      <c r="W791" t="s">
        <v>8394</v>
      </c>
      <c r="X791" t="s">
        <v>8394</v>
      </c>
      <c r="Y791" t="s">
        <v>8395</v>
      </c>
    </row>
    <row r="792" spans="1:25" ht="48" x14ac:dyDescent="0.2">
      <c r="A792">
        <v>790</v>
      </c>
      <c r="B792" s="8" t="s">
        <v>791</v>
      </c>
      <c r="C792" s="3" t="s">
        <v>4900</v>
      </c>
      <c r="D792" s="5">
        <v>10000</v>
      </c>
      <c r="E792" s="5">
        <v>14437.46</v>
      </c>
      <c r="F792" t="s">
        <v>8218</v>
      </c>
      <c r="G792">
        <f t="shared" si="60"/>
        <v>144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  <c r="V792" s="14" t="s">
        <v>9186</v>
      </c>
      <c r="W792" t="s">
        <v>8394</v>
      </c>
      <c r="X792" t="s">
        <v>8394</v>
      </c>
      <c r="Y792" t="s">
        <v>8395</v>
      </c>
    </row>
    <row r="793" spans="1:25" ht="48" x14ac:dyDescent="0.2">
      <c r="A793">
        <v>791</v>
      </c>
      <c r="B793" s="8" t="s">
        <v>792</v>
      </c>
      <c r="C793" s="3" t="s">
        <v>4901</v>
      </c>
      <c r="D793" s="5">
        <v>7500</v>
      </c>
      <c r="E793" s="5">
        <v>7790</v>
      </c>
      <c r="F793" t="s">
        <v>8218</v>
      </c>
      <c r="G793">
        <f t="shared" si="60"/>
        <v>104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  <c r="V793" s="14" t="s">
        <v>9187</v>
      </c>
      <c r="W793" t="s">
        <v>8394</v>
      </c>
      <c r="X793" t="s">
        <v>8394</v>
      </c>
      <c r="Y793" t="s">
        <v>8395</v>
      </c>
    </row>
    <row r="794" spans="1:25" ht="32" x14ac:dyDescent="0.2">
      <c r="A794">
        <v>792</v>
      </c>
      <c r="B794" s="8" t="s">
        <v>793</v>
      </c>
      <c r="C794" s="3" t="s">
        <v>4902</v>
      </c>
      <c r="D794" s="5">
        <v>2500</v>
      </c>
      <c r="E794" s="5">
        <v>2511.11</v>
      </c>
      <c r="F794" t="s">
        <v>8218</v>
      </c>
      <c r="G794">
        <f t="shared" si="60"/>
        <v>100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  <c r="V794" s="14" t="s">
        <v>9188</v>
      </c>
      <c r="W794" t="s">
        <v>8394</v>
      </c>
      <c r="X794" t="s">
        <v>8394</v>
      </c>
      <c r="Y794" t="s">
        <v>8395</v>
      </c>
    </row>
    <row r="795" spans="1:25" ht="48" x14ac:dyDescent="0.2">
      <c r="A795">
        <v>793</v>
      </c>
      <c r="B795" s="8" t="s">
        <v>794</v>
      </c>
      <c r="C795" s="3" t="s">
        <v>4903</v>
      </c>
      <c r="D795" s="5">
        <v>2750</v>
      </c>
      <c r="E795" s="5">
        <v>2826.43</v>
      </c>
      <c r="F795" t="s">
        <v>8218</v>
      </c>
      <c r="G795">
        <f t="shared" si="60"/>
        <v>103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  <c r="V795" s="14" t="s">
        <v>9189</v>
      </c>
      <c r="W795" t="s">
        <v>8394</v>
      </c>
      <c r="X795" t="s">
        <v>8394</v>
      </c>
      <c r="Y795" t="s">
        <v>8395</v>
      </c>
    </row>
    <row r="796" spans="1:25" ht="48" x14ac:dyDescent="0.2">
      <c r="A796">
        <v>794</v>
      </c>
      <c r="B796" s="8" t="s">
        <v>795</v>
      </c>
      <c r="C796" s="3" t="s">
        <v>4904</v>
      </c>
      <c r="D796" s="5">
        <v>8000</v>
      </c>
      <c r="E796" s="5">
        <v>8425</v>
      </c>
      <c r="F796" t="s">
        <v>8218</v>
      </c>
      <c r="G796">
        <f t="shared" si="60"/>
        <v>105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  <c r="V796" s="14" t="s">
        <v>9190</v>
      </c>
      <c r="W796" t="s">
        <v>8394</v>
      </c>
      <c r="X796" t="s">
        <v>8394</v>
      </c>
      <c r="Y796" t="s">
        <v>8395</v>
      </c>
    </row>
    <row r="797" spans="1:25" ht="48" x14ac:dyDescent="0.2">
      <c r="A797">
        <v>795</v>
      </c>
      <c r="B797" s="8" t="s">
        <v>796</v>
      </c>
      <c r="C797" s="3" t="s">
        <v>4905</v>
      </c>
      <c r="D797" s="5">
        <v>14000</v>
      </c>
      <c r="E797" s="5">
        <v>15650</v>
      </c>
      <c r="F797" t="s">
        <v>8218</v>
      </c>
      <c r="G797">
        <f t="shared" si="60"/>
        <v>112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  <c r="V797" s="14" t="s">
        <v>9191</v>
      </c>
      <c r="W797" t="s">
        <v>8394</v>
      </c>
      <c r="X797" t="s">
        <v>8394</v>
      </c>
      <c r="Y797" t="s">
        <v>8395</v>
      </c>
    </row>
    <row r="798" spans="1:25" ht="64" x14ac:dyDescent="0.2">
      <c r="A798">
        <v>796</v>
      </c>
      <c r="B798" s="8" t="s">
        <v>797</v>
      </c>
      <c r="C798" s="3" t="s">
        <v>4906</v>
      </c>
      <c r="D798" s="5">
        <v>10000</v>
      </c>
      <c r="E798" s="5">
        <v>10135</v>
      </c>
      <c r="F798" t="s">
        <v>8218</v>
      </c>
      <c r="G798">
        <f t="shared" si="60"/>
        <v>101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  <c r="V798" s="14" t="s">
        <v>9192</v>
      </c>
      <c r="W798" t="s">
        <v>8394</v>
      </c>
      <c r="X798" t="s">
        <v>8394</v>
      </c>
      <c r="Y798" t="s">
        <v>8395</v>
      </c>
    </row>
    <row r="799" spans="1:25" ht="48" x14ac:dyDescent="0.2">
      <c r="A799">
        <v>797</v>
      </c>
      <c r="B799" s="8" t="s">
        <v>798</v>
      </c>
      <c r="C799" s="3" t="s">
        <v>4907</v>
      </c>
      <c r="D799" s="5">
        <v>3000</v>
      </c>
      <c r="E799" s="5">
        <v>3226</v>
      </c>
      <c r="F799" t="s">
        <v>8218</v>
      </c>
      <c r="G799">
        <f t="shared" si="60"/>
        <v>108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  <c r="V799" s="14" t="s">
        <v>9193</v>
      </c>
      <c r="W799" t="s">
        <v>8394</v>
      </c>
      <c r="X799" t="s">
        <v>8394</v>
      </c>
      <c r="Y799" t="s">
        <v>8395</v>
      </c>
    </row>
    <row r="800" spans="1:25" ht="48" x14ac:dyDescent="0.2">
      <c r="A800">
        <v>798</v>
      </c>
      <c r="B800" s="8" t="s">
        <v>799</v>
      </c>
      <c r="C800" s="3" t="s">
        <v>4908</v>
      </c>
      <c r="D800" s="5">
        <v>3500</v>
      </c>
      <c r="E800" s="5">
        <v>4021</v>
      </c>
      <c r="F800" t="s">
        <v>8218</v>
      </c>
      <c r="G800">
        <f t="shared" si="60"/>
        <v>115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  <c r="V800" s="14" t="s">
        <v>9194</v>
      </c>
      <c r="W800" t="s">
        <v>8394</v>
      </c>
      <c r="X800" t="s">
        <v>8394</v>
      </c>
      <c r="Y800" t="s">
        <v>8395</v>
      </c>
    </row>
    <row r="801" spans="1:25" ht="48" x14ac:dyDescent="0.2">
      <c r="A801">
        <v>799</v>
      </c>
      <c r="B801" s="8" t="s">
        <v>800</v>
      </c>
      <c r="C801" s="3" t="s">
        <v>4909</v>
      </c>
      <c r="D801" s="5">
        <v>5000</v>
      </c>
      <c r="E801" s="5">
        <v>5001</v>
      </c>
      <c r="F801" t="s">
        <v>8218</v>
      </c>
      <c r="G801">
        <f t="shared" si="60"/>
        <v>100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  <c r="V801" s="14" t="s">
        <v>9195</v>
      </c>
      <c r="W801" t="s">
        <v>8394</v>
      </c>
      <c r="X801" t="s">
        <v>8394</v>
      </c>
      <c r="Y801" t="s">
        <v>8395</v>
      </c>
    </row>
    <row r="802" spans="1:25" ht="48" x14ac:dyDescent="0.2">
      <c r="A802">
        <v>800</v>
      </c>
      <c r="B802" s="8" t="s">
        <v>801</v>
      </c>
      <c r="C802" s="3" t="s">
        <v>4910</v>
      </c>
      <c r="D802" s="5">
        <v>1500</v>
      </c>
      <c r="E802" s="5">
        <v>2282</v>
      </c>
      <c r="F802" t="s">
        <v>8218</v>
      </c>
      <c r="G802">
        <f t="shared" si="60"/>
        <v>152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  <c r="V802" s="14" t="s">
        <v>9196</v>
      </c>
      <c r="W802" t="s">
        <v>8394</v>
      </c>
      <c r="X802" t="s">
        <v>8394</v>
      </c>
      <c r="Y802" t="s">
        <v>8395</v>
      </c>
    </row>
    <row r="803" spans="1:25" ht="48" x14ac:dyDescent="0.2">
      <c r="A803">
        <v>801</v>
      </c>
      <c r="B803" s="8" t="s">
        <v>802</v>
      </c>
      <c r="C803" s="3" t="s">
        <v>4911</v>
      </c>
      <c r="D803" s="5">
        <v>2000</v>
      </c>
      <c r="E803" s="5">
        <v>2230.4299999999998</v>
      </c>
      <c r="F803" t="s">
        <v>8218</v>
      </c>
      <c r="G803">
        <f t="shared" si="60"/>
        <v>112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  <c r="V803" s="14" t="s">
        <v>9197</v>
      </c>
      <c r="W803" t="s">
        <v>8394</v>
      </c>
      <c r="X803" t="s">
        <v>8394</v>
      </c>
      <c r="Y803" t="s">
        <v>8395</v>
      </c>
    </row>
    <row r="804" spans="1:25" ht="48" x14ac:dyDescent="0.2">
      <c r="A804">
        <v>802</v>
      </c>
      <c r="B804" s="8" t="s">
        <v>803</v>
      </c>
      <c r="C804" s="3" t="s">
        <v>4912</v>
      </c>
      <c r="D804" s="5">
        <v>6000</v>
      </c>
      <c r="E804" s="5">
        <v>6080</v>
      </c>
      <c r="F804" t="s">
        <v>8218</v>
      </c>
      <c r="G804">
        <f t="shared" si="60"/>
        <v>101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  <c r="V804" s="14" t="s">
        <v>9198</v>
      </c>
      <c r="W804" t="s">
        <v>8394</v>
      </c>
      <c r="X804" t="s">
        <v>8394</v>
      </c>
      <c r="Y804" t="s">
        <v>8395</v>
      </c>
    </row>
    <row r="805" spans="1:25" ht="48" x14ac:dyDescent="0.2">
      <c r="A805">
        <v>803</v>
      </c>
      <c r="B805" s="8" t="s">
        <v>804</v>
      </c>
      <c r="C805" s="3" t="s">
        <v>4913</v>
      </c>
      <c r="D805" s="5">
        <v>2300</v>
      </c>
      <c r="E805" s="5">
        <v>2835</v>
      </c>
      <c r="F805" t="s">
        <v>8218</v>
      </c>
      <c r="G805">
        <f t="shared" si="60"/>
        <v>123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  <c r="V805" s="14" t="s">
        <v>9199</v>
      </c>
      <c r="W805" t="s">
        <v>8394</v>
      </c>
      <c r="X805" t="s">
        <v>8394</v>
      </c>
      <c r="Y805" t="s">
        <v>8395</v>
      </c>
    </row>
    <row r="806" spans="1:25" ht="48" x14ac:dyDescent="0.2">
      <c r="A806">
        <v>804</v>
      </c>
      <c r="B806" s="8" t="s">
        <v>805</v>
      </c>
      <c r="C806" s="3" t="s">
        <v>4914</v>
      </c>
      <c r="D806" s="5">
        <v>5500</v>
      </c>
      <c r="E806" s="5">
        <v>5500</v>
      </c>
      <c r="F806" t="s">
        <v>8218</v>
      </c>
      <c r="G806">
        <f t="shared" si="60"/>
        <v>100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  <c r="V806" s="14" t="s">
        <v>9200</v>
      </c>
      <c r="W806" t="s">
        <v>8394</v>
      </c>
      <c r="X806" t="s">
        <v>8394</v>
      </c>
      <c r="Y806" t="s">
        <v>8395</v>
      </c>
    </row>
    <row r="807" spans="1:25" ht="48" x14ac:dyDescent="0.2">
      <c r="A807">
        <v>805</v>
      </c>
      <c r="B807" s="8" t="s">
        <v>806</v>
      </c>
      <c r="C807" s="3" t="s">
        <v>4915</v>
      </c>
      <c r="D807" s="5">
        <v>3000</v>
      </c>
      <c r="E807" s="5">
        <v>3150</v>
      </c>
      <c r="F807" t="s">
        <v>8218</v>
      </c>
      <c r="G807">
        <f t="shared" si="60"/>
        <v>105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  <c r="V807" s="14" t="s">
        <v>9201</v>
      </c>
      <c r="W807" t="s">
        <v>8394</v>
      </c>
      <c r="X807" t="s">
        <v>8394</v>
      </c>
      <c r="Y807" t="s">
        <v>8395</v>
      </c>
    </row>
    <row r="808" spans="1:25" ht="16" x14ac:dyDescent="0.2">
      <c r="A808">
        <v>806</v>
      </c>
      <c r="B808" s="8" t="s">
        <v>807</v>
      </c>
      <c r="C808" s="3" t="s">
        <v>4916</v>
      </c>
      <c r="D808" s="5">
        <v>8000</v>
      </c>
      <c r="E808" s="5">
        <v>8355</v>
      </c>
      <c r="F808" t="s">
        <v>8218</v>
      </c>
      <c r="G808">
        <f t="shared" si="60"/>
        <v>104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  <c r="V808" s="14" t="s">
        <v>9202</v>
      </c>
      <c r="W808" t="s">
        <v>8394</v>
      </c>
      <c r="X808" t="s">
        <v>8394</v>
      </c>
      <c r="Y808" t="s">
        <v>8395</v>
      </c>
    </row>
    <row r="809" spans="1:25" ht="32" x14ac:dyDescent="0.2">
      <c r="A809">
        <v>807</v>
      </c>
      <c r="B809" s="8" t="s">
        <v>808</v>
      </c>
      <c r="C809" s="3" t="s">
        <v>4917</v>
      </c>
      <c r="D809" s="5">
        <v>4000</v>
      </c>
      <c r="E809" s="5">
        <v>4205</v>
      </c>
      <c r="F809" t="s">
        <v>8218</v>
      </c>
      <c r="G809">
        <f t="shared" si="60"/>
        <v>105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  <c r="V809" s="14" t="s">
        <v>9203</v>
      </c>
      <c r="W809" t="s">
        <v>8394</v>
      </c>
      <c r="X809" t="s">
        <v>8394</v>
      </c>
      <c r="Y809" t="s">
        <v>8395</v>
      </c>
    </row>
    <row r="810" spans="1:25" ht="48" x14ac:dyDescent="0.2">
      <c r="A810">
        <v>808</v>
      </c>
      <c r="B810" s="8" t="s">
        <v>809</v>
      </c>
      <c r="C810" s="3" t="s">
        <v>4918</v>
      </c>
      <c r="D810" s="5">
        <v>4500</v>
      </c>
      <c r="E810" s="5">
        <v>4500</v>
      </c>
      <c r="F810" t="s">
        <v>8218</v>
      </c>
      <c r="G810">
        <f t="shared" si="60"/>
        <v>100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  <c r="V810" s="14" t="s">
        <v>9204</v>
      </c>
      <c r="W810" t="s">
        <v>8394</v>
      </c>
      <c r="X810" t="s">
        <v>8394</v>
      </c>
      <c r="Y810" t="s">
        <v>8395</v>
      </c>
    </row>
    <row r="811" spans="1:25" ht="32" x14ac:dyDescent="0.2">
      <c r="A811">
        <v>809</v>
      </c>
      <c r="B811" s="8" t="s">
        <v>810</v>
      </c>
      <c r="C811" s="3" t="s">
        <v>4919</v>
      </c>
      <c r="D811" s="5">
        <v>4000</v>
      </c>
      <c r="E811" s="5">
        <v>4151</v>
      </c>
      <c r="F811" t="s">
        <v>8218</v>
      </c>
      <c r="G811">
        <f t="shared" si="60"/>
        <v>104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  <c r="V811" s="14" t="s">
        <v>9205</v>
      </c>
      <c r="W811" t="s">
        <v>8394</v>
      </c>
      <c r="X811" t="s">
        <v>8394</v>
      </c>
      <c r="Y811" t="s">
        <v>8395</v>
      </c>
    </row>
    <row r="812" spans="1:25" ht="48" x14ac:dyDescent="0.2">
      <c r="A812">
        <v>810</v>
      </c>
      <c r="B812" s="8" t="s">
        <v>811</v>
      </c>
      <c r="C812" s="3" t="s">
        <v>4920</v>
      </c>
      <c r="D812" s="5">
        <v>1500</v>
      </c>
      <c r="E812" s="5">
        <v>1575</v>
      </c>
      <c r="F812" t="s">
        <v>8218</v>
      </c>
      <c r="G812">
        <f t="shared" si="60"/>
        <v>105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  <c r="V812" s="14" t="s">
        <v>9206</v>
      </c>
      <c r="W812" t="s">
        <v>8394</v>
      </c>
      <c r="X812" t="s">
        <v>8394</v>
      </c>
      <c r="Y812" t="s">
        <v>8395</v>
      </c>
    </row>
    <row r="813" spans="1:25" ht="32" x14ac:dyDescent="0.2">
      <c r="A813">
        <v>811</v>
      </c>
      <c r="B813" s="8" t="s">
        <v>812</v>
      </c>
      <c r="C813" s="3" t="s">
        <v>4921</v>
      </c>
      <c r="D813" s="5">
        <v>1000</v>
      </c>
      <c r="E813" s="5">
        <v>1040</v>
      </c>
      <c r="F813" t="s">
        <v>8218</v>
      </c>
      <c r="G813">
        <f t="shared" si="60"/>
        <v>104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  <c r="V813" s="14" t="s">
        <v>9207</v>
      </c>
      <c r="W813" t="s">
        <v>8394</v>
      </c>
      <c r="X813" t="s">
        <v>8394</v>
      </c>
      <c r="Y813" t="s">
        <v>8395</v>
      </c>
    </row>
    <row r="814" spans="1:25" ht="48" x14ac:dyDescent="0.2">
      <c r="A814">
        <v>812</v>
      </c>
      <c r="B814" s="8" t="s">
        <v>813</v>
      </c>
      <c r="C814" s="3" t="s">
        <v>4922</v>
      </c>
      <c r="D814" s="5">
        <v>600</v>
      </c>
      <c r="E814" s="5">
        <v>911</v>
      </c>
      <c r="F814" t="s">
        <v>8218</v>
      </c>
      <c r="G814">
        <f t="shared" si="60"/>
        <v>152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  <c r="V814" s="14" t="s">
        <v>9208</v>
      </c>
      <c r="W814" t="s">
        <v>8394</v>
      </c>
      <c r="X814" t="s">
        <v>8394</v>
      </c>
      <c r="Y814" t="s">
        <v>8395</v>
      </c>
    </row>
    <row r="815" spans="1:25" ht="32" x14ac:dyDescent="0.2">
      <c r="A815">
        <v>813</v>
      </c>
      <c r="B815" s="8" t="s">
        <v>814</v>
      </c>
      <c r="C815" s="3" t="s">
        <v>4923</v>
      </c>
      <c r="D815" s="5">
        <v>1500</v>
      </c>
      <c r="E815" s="5">
        <v>2399.94</v>
      </c>
      <c r="F815" t="s">
        <v>8218</v>
      </c>
      <c r="G815">
        <f t="shared" si="60"/>
        <v>160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  <c r="V815" s="14" t="s">
        <v>9209</v>
      </c>
      <c r="W815" t="s">
        <v>8394</v>
      </c>
      <c r="X815" t="s">
        <v>8394</v>
      </c>
      <c r="Y815" t="s">
        <v>8395</v>
      </c>
    </row>
    <row r="816" spans="1:25" ht="48" x14ac:dyDescent="0.2">
      <c r="A816">
        <v>814</v>
      </c>
      <c r="B816" s="8" t="s">
        <v>815</v>
      </c>
      <c r="C816" s="3" t="s">
        <v>4924</v>
      </c>
      <c r="D816" s="5">
        <v>1000</v>
      </c>
      <c r="E816" s="5">
        <v>1273</v>
      </c>
      <c r="F816" t="s">
        <v>8218</v>
      </c>
      <c r="G816">
        <f t="shared" si="60"/>
        <v>127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  <c r="V816" s="14" t="s">
        <v>9210</v>
      </c>
      <c r="W816" t="s">
        <v>8394</v>
      </c>
      <c r="X816" t="s">
        <v>8394</v>
      </c>
      <c r="Y816" t="s">
        <v>8395</v>
      </c>
    </row>
    <row r="817" spans="1:25" ht="32" x14ac:dyDescent="0.2">
      <c r="A817">
        <v>815</v>
      </c>
      <c r="B817" s="8" t="s">
        <v>816</v>
      </c>
      <c r="C817" s="3" t="s">
        <v>4925</v>
      </c>
      <c r="D817" s="5">
        <v>4000</v>
      </c>
      <c r="E817" s="5">
        <v>4280</v>
      </c>
      <c r="F817" t="s">
        <v>8218</v>
      </c>
      <c r="G817">
        <f t="shared" si="60"/>
        <v>107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  <c r="V817" s="14" t="s">
        <v>9211</v>
      </c>
      <c r="W817" t="s">
        <v>8394</v>
      </c>
      <c r="X817" t="s">
        <v>8394</v>
      </c>
      <c r="Y817" t="s">
        <v>8395</v>
      </c>
    </row>
    <row r="818" spans="1:25" ht="32" x14ac:dyDescent="0.2">
      <c r="A818">
        <v>816</v>
      </c>
      <c r="B818" s="8" t="s">
        <v>817</v>
      </c>
      <c r="C818" s="3" t="s">
        <v>4926</v>
      </c>
      <c r="D818" s="5">
        <v>7000</v>
      </c>
      <c r="E818" s="5">
        <v>8058.55</v>
      </c>
      <c r="F818" t="s">
        <v>8218</v>
      </c>
      <c r="G818">
        <f t="shared" si="60"/>
        <v>115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  <c r="V818" s="14" t="s">
        <v>9212</v>
      </c>
      <c r="W818" t="s">
        <v>8394</v>
      </c>
      <c r="X818" t="s">
        <v>8394</v>
      </c>
      <c r="Y818" t="s">
        <v>8395</v>
      </c>
    </row>
    <row r="819" spans="1:25" ht="48" x14ac:dyDescent="0.2">
      <c r="A819">
        <v>817</v>
      </c>
      <c r="B819" s="8" t="s">
        <v>818</v>
      </c>
      <c r="C819" s="3" t="s">
        <v>4927</v>
      </c>
      <c r="D819" s="5">
        <v>1500</v>
      </c>
      <c r="E819" s="5">
        <v>2056.66</v>
      </c>
      <c r="F819" t="s">
        <v>8218</v>
      </c>
      <c r="G819">
        <f t="shared" si="60"/>
        <v>137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  <c r="V819" s="14" t="s">
        <v>9213</v>
      </c>
      <c r="W819" t="s">
        <v>8394</v>
      </c>
      <c r="X819" t="s">
        <v>8394</v>
      </c>
      <c r="Y819" t="s">
        <v>8395</v>
      </c>
    </row>
    <row r="820" spans="1:25" ht="48" x14ac:dyDescent="0.2">
      <c r="A820">
        <v>818</v>
      </c>
      <c r="B820" s="8" t="s">
        <v>819</v>
      </c>
      <c r="C820" s="3" t="s">
        <v>4928</v>
      </c>
      <c r="D820" s="5">
        <v>350</v>
      </c>
      <c r="E820" s="5">
        <v>545</v>
      </c>
      <c r="F820" t="s">
        <v>8218</v>
      </c>
      <c r="G820">
        <f t="shared" si="60"/>
        <v>156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  <c r="V820" s="14" t="s">
        <v>9214</v>
      </c>
      <c r="W820" t="s">
        <v>8394</v>
      </c>
      <c r="X820" t="s">
        <v>8394</v>
      </c>
      <c r="Y820" t="s">
        <v>8395</v>
      </c>
    </row>
    <row r="821" spans="1:25" ht="32" x14ac:dyDescent="0.2">
      <c r="A821">
        <v>819</v>
      </c>
      <c r="B821" s="8" t="s">
        <v>820</v>
      </c>
      <c r="C821" s="3" t="s">
        <v>4929</v>
      </c>
      <c r="D821" s="5">
        <v>400</v>
      </c>
      <c r="E821" s="5">
        <v>435</v>
      </c>
      <c r="F821" t="s">
        <v>8218</v>
      </c>
      <c r="G821">
        <f t="shared" si="60"/>
        <v>109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  <c r="V821" s="14" t="s">
        <v>9215</v>
      </c>
      <c r="W821" t="s">
        <v>8394</v>
      </c>
      <c r="X821" t="s">
        <v>8394</v>
      </c>
      <c r="Y821" t="s">
        <v>8395</v>
      </c>
    </row>
    <row r="822" spans="1:25" ht="48" x14ac:dyDescent="0.2">
      <c r="A822">
        <v>820</v>
      </c>
      <c r="B822" s="8" t="s">
        <v>821</v>
      </c>
      <c r="C822" s="3" t="s">
        <v>4930</v>
      </c>
      <c r="D822" s="5">
        <v>2000</v>
      </c>
      <c r="E822" s="5">
        <v>2681</v>
      </c>
      <c r="F822" t="s">
        <v>8218</v>
      </c>
      <c r="G822">
        <f t="shared" si="60"/>
        <v>134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  <c r="V822" s="14" t="s">
        <v>9216</v>
      </c>
      <c r="W822" t="s">
        <v>8394</v>
      </c>
      <c r="X822" t="s">
        <v>8394</v>
      </c>
      <c r="Y822" t="s">
        <v>8395</v>
      </c>
    </row>
    <row r="823" spans="1:25" ht="48" x14ac:dyDescent="0.2">
      <c r="A823">
        <v>821</v>
      </c>
      <c r="B823" s="8" t="s">
        <v>822</v>
      </c>
      <c r="C823" s="3" t="s">
        <v>4931</v>
      </c>
      <c r="D823" s="5">
        <v>17482</v>
      </c>
      <c r="E823" s="5">
        <v>17482</v>
      </c>
      <c r="F823" t="s">
        <v>8218</v>
      </c>
      <c r="G823">
        <f t="shared" si="60"/>
        <v>100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  <c r="V823" s="14" t="s">
        <v>9217</v>
      </c>
      <c r="W823" t="s">
        <v>8394</v>
      </c>
      <c r="X823" t="s">
        <v>8394</v>
      </c>
      <c r="Y823" t="s">
        <v>8395</v>
      </c>
    </row>
    <row r="824" spans="1:25" ht="32" x14ac:dyDescent="0.2">
      <c r="A824">
        <v>822</v>
      </c>
      <c r="B824" s="8" t="s">
        <v>823</v>
      </c>
      <c r="C824" s="3" t="s">
        <v>4932</v>
      </c>
      <c r="D824" s="5">
        <v>3000</v>
      </c>
      <c r="E824" s="5">
        <v>3575</v>
      </c>
      <c r="F824" t="s">
        <v>8218</v>
      </c>
      <c r="G824">
        <f t="shared" si="60"/>
        <v>119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  <c r="V824" s="14" t="s">
        <v>9218</v>
      </c>
      <c r="W824" t="s">
        <v>8394</v>
      </c>
      <c r="X824" t="s">
        <v>8394</v>
      </c>
      <c r="Y824" t="s">
        <v>8395</v>
      </c>
    </row>
    <row r="825" spans="1:25" ht="48" x14ac:dyDescent="0.2">
      <c r="A825">
        <v>823</v>
      </c>
      <c r="B825" s="8" t="s">
        <v>824</v>
      </c>
      <c r="C825" s="3" t="s">
        <v>4933</v>
      </c>
      <c r="D825" s="5">
        <v>800</v>
      </c>
      <c r="E825" s="5">
        <v>1436</v>
      </c>
      <c r="F825" t="s">
        <v>8218</v>
      </c>
      <c r="G825">
        <f t="shared" si="60"/>
        <v>180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  <c r="V825" s="14" t="s">
        <v>9219</v>
      </c>
      <c r="W825" t="s">
        <v>8394</v>
      </c>
      <c r="X825" t="s">
        <v>8394</v>
      </c>
      <c r="Y825" t="s">
        <v>8395</v>
      </c>
    </row>
    <row r="826" spans="1:25" ht="48" x14ac:dyDescent="0.2">
      <c r="A826">
        <v>824</v>
      </c>
      <c r="B826" s="8" t="s">
        <v>825</v>
      </c>
      <c r="C826" s="3" t="s">
        <v>4934</v>
      </c>
      <c r="D826" s="5">
        <v>1600</v>
      </c>
      <c r="E826" s="5">
        <v>2150.1</v>
      </c>
      <c r="F826" t="s">
        <v>8218</v>
      </c>
      <c r="G826">
        <f t="shared" si="60"/>
        <v>134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  <c r="V826" s="14" t="s">
        <v>9220</v>
      </c>
      <c r="W826" t="s">
        <v>8394</v>
      </c>
      <c r="X826" t="s">
        <v>8394</v>
      </c>
      <c r="Y826" t="s">
        <v>8395</v>
      </c>
    </row>
    <row r="827" spans="1:25" ht="32" x14ac:dyDescent="0.2">
      <c r="A827">
        <v>825</v>
      </c>
      <c r="B827" s="8" t="s">
        <v>826</v>
      </c>
      <c r="C827" s="3" t="s">
        <v>4935</v>
      </c>
      <c r="D827" s="5">
        <v>12500</v>
      </c>
      <c r="E827" s="5">
        <v>12554</v>
      </c>
      <c r="F827" t="s">
        <v>8218</v>
      </c>
      <c r="G827">
        <f t="shared" si="60"/>
        <v>100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  <c r="V827" s="14" t="s">
        <v>9221</v>
      </c>
      <c r="W827" t="s">
        <v>8394</v>
      </c>
      <c r="X827" t="s">
        <v>8394</v>
      </c>
      <c r="Y827" t="s">
        <v>8395</v>
      </c>
    </row>
    <row r="828" spans="1:25" ht="48" x14ac:dyDescent="0.2">
      <c r="A828">
        <v>826</v>
      </c>
      <c r="B828" s="8" t="s">
        <v>827</v>
      </c>
      <c r="C828" s="3" t="s">
        <v>4936</v>
      </c>
      <c r="D828" s="5">
        <v>5500</v>
      </c>
      <c r="E828" s="5">
        <v>5580</v>
      </c>
      <c r="F828" t="s">
        <v>8218</v>
      </c>
      <c r="G828">
        <f t="shared" si="60"/>
        <v>101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  <c r="V828" s="14" t="s">
        <v>9222</v>
      </c>
      <c r="W828" t="s">
        <v>8394</v>
      </c>
      <c r="X828" t="s">
        <v>8394</v>
      </c>
      <c r="Y828" t="s">
        <v>8395</v>
      </c>
    </row>
    <row r="829" spans="1:25" ht="48" x14ac:dyDescent="0.2">
      <c r="A829">
        <v>827</v>
      </c>
      <c r="B829" s="8" t="s">
        <v>828</v>
      </c>
      <c r="C829" s="3" t="s">
        <v>4937</v>
      </c>
      <c r="D829" s="5">
        <v>300</v>
      </c>
      <c r="E829" s="5">
        <v>310</v>
      </c>
      <c r="F829" t="s">
        <v>8218</v>
      </c>
      <c r="G829">
        <f t="shared" si="60"/>
        <v>103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  <c r="V829" s="14" t="s">
        <v>9223</v>
      </c>
      <c r="W829" t="s">
        <v>8394</v>
      </c>
      <c r="X829" t="s">
        <v>8394</v>
      </c>
      <c r="Y829" t="s">
        <v>8395</v>
      </c>
    </row>
    <row r="830" spans="1:25" ht="48" x14ac:dyDescent="0.2">
      <c r="A830">
        <v>828</v>
      </c>
      <c r="B830" s="8" t="s">
        <v>829</v>
      </c>
      <c r="C830" s="3" t="s">
        <v>4938</v>
      </c>
      <c r="D830" s="5">
        <v>1300</v>
      </c>
      <c r="E830" s="5">
        <v>1391</v>
      </c>
      <c r="F830" t="s">
        <v>8218</v>
      </c>
      <c r="G830">
        <f t="shared" si="60"/>
        <v>107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  <c r="V830" s="14" t="s">
        <v>9224</v>
      </c>
      <c r="W830" t="s">
        <v>8394</v>
      </c>
      <c r="X830" t="s">
        <v>8394</v>
      </c>
      <c r="Y830" t="s">
        <v>8395</v>
      </c>
    </row>
    <row r="831" spans="1:25" ht="48" x14ac:dyDescent="0.2">
      <c r="A831">
        <v>829</v>
      </c>
      <c r="B831" s="8" t="s">
        <v>830</v>
      </c>
      <c r="C831" s="3" t="s">
        <v>4939</v>
      </c>
      <c r="D831" s="5">
        <v>500</v>
      </c>
      <c r="E831" s="5">
        <v>520</v>
      </c>
      <c r="F831" t="s">
        <v>8218</v>
      </c>
      <c r="G831">
        <f t="shared" si="60"/>
        <v>104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  <c r="V831" s="14" t="s">
        <v>9225</v>
      </c>
      <c r="W831" t="s">
        <v>8394</v>
      </c>
      <c r="X831" t="s">
        <v>8394</v>
      </c>
      <c r="Y831" t="s">
        <v>8395</v>
      </c>
    </row>
    <row r="832" spans="1:25" ht="48" x14ac:dyDescent="0.2">
      <c r="A832">
        <v>830</v>
      </c>
      <c r="B832" s="8" t="s">
        <v>831</v>
      </c>
      <c r="C832" s="3" t="s">
        <v>4940</v>
      </c>
      <c r="D832" s="5">
        <v>1800</v>
      </c>
      <c r="E832" s="5">
        <v>1941</v>
      </c>
      <c r="F832" t="s">
        <v>8218</v>
      </c>
      <c r="G832">
        <f t="shared" si="60"/>
        <v>108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  <c r="V832" s="14" t="s">
        <v>9226</v>
      </c>
      <c r="W832" t="s">
        <v>8394</v>
      </c>
      <c r="X832" t="s">
        <v>8394</v>
      </c>
      <c r="Y832" t="s">
        <v>8395</v>
      </c>
    </row>
    <row r="833" spans="1:25" ht="32" x14ac:dyDescent="0.2">
      <c r="A833">
        <v>831</v>
      </c>
      <c r="B833" s="8" t="s">
        <v>832</v>
      </c>
      <c r="C833" s="3" t="s">
        <v>4941</v>
      </c>
      <c r="D833" s="5">
        <v>1500</v>
      </c>
      <c r="E833" s="5">
        <v>3500</v>
      </c>
      <c r="F833" t="s">
        <v>8218</v>
      </c>
      <c r="G833">
        <f t="shared" si="60"/>
        <v>233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  <c r="V833" s="14" t="s">
        <v>9227</v>
      </c>
      <c r="W833" t="s">
        <v>8394</v>
      </c>
      <c r="X833" t="s">
        <v>8394</v>
      </c>
      <c r="Y833" t="s">
        <v>8395</v>
      </c>
    </row>
    <row r="834" spans="1:25" ht="48" x14ac:dyDescent="0.2">
      <c r="A834">
        <v>832</v>
      </c>
      <c r="B834" s="8" t="s">
        <v>833</v>
      </c>
      <c r="C834" s="3" t="s">
        <v>4942</v>
      </c>
      <c r="D834" s="5">
        <v>15000</v>
      </c>
      <c r="E834" s="5">
        <v>15091.06</v>
      </c>
      <c r="F834" t="s">
        <v>8218</v>
      </c>
      <c r="G834">
        <f t="shared" ref="G834:G897" si="65">ROUND(E834/D834*100,0)</f>
        <v>101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  <c r="V834" s="14" t="s">
        <v>9228</v>
      </c>
      <c r="W834" t="s">
        <v>8394</v>
      </c>
      <c r="X834" t="s">
        <v>8394</v>
      </c>
      <c r="Y834" t="s">
        <v>8395</v>
      </c>
    </row>
    <row r="835" spans="1:25" ht="16" x14ac:dyDescent="0.2">
      <c r="A835">
        <v>833</v>
      </c>
      <c r="B835" s="8" t="s">
        <v>834</v>
      </c>
      <c r="C835" s="3" t="s">
        <v>4943</v>
      </c>
      <c r="D835" s="5">
        <v>6000</v>
      </c>
      <c r="E835" s="5">
        <v>6100</v>
      </c>
      <c r="F835" t="s">
        <v>8218</v>
      </c>
      <c r="G835">
        <f t="shared" si="65"/>
        <v>102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>
        <f t="shared" ref="P835:P898" si="66">IFERROR(ROUND(E835/M835,2),0)</f>
        <v>148.78</v>
      </c>
      <c r="Q835" s="10" t="s">
        <v>8323</v>
      </c>
      <c r="R835" t="s">
        <v>8324</v>
      </c>
      <c r="S835" s="14">
        <f t="shared" ref="S835:S898" si="67">(((K835/60)/60)/24)+DATE(1970,1,1)</f>
        <v>41718.878182870372</v>
      </c>
      <c r="T835" s="14">
        <f t="shared" ref="T835:T898" si="68">(((J835/60)/60)/24)+DATE(1970,1,1)</f>
        <v>41748.878182870372</v>
      </c>
      <c r="U835">
        <f t="shared" ref="U835:U898" si="69">YEAR(S835)</f>
        <v>2014</v>
      </c>
      <c r="V835" s="14" t="s">
        <v>9229</v>
      </c>
      <c r="W835" t="s">
        <v>8394</v>
      </c>
      <c r="X835" t="s">
        <v>8394</v>
      </c>
      <c r="Y835" t="s">
        <v>8395</v>
      </c>
    </row>
    <row r="836" spans="1:25" ht="48" x14ac:dyDescent="0.2">
      <c r="A836">
        <v>834</v>
      </c>
      <c r="B836" s="8" t="s">
        <v>835</v>
      </c>
      <c r="C836" s="3" t="s">
        <v>4944</v>
      </c>
      <c r="D836" s="5">
        <v>5500</v>
      </c>
      <c r="E836" s="5">
        <v>7206</v>
      </c>
      <c r="F836" t="s">
        <v>8218</v>
      </c>
      <c r="G836">
        <f t="shared" si="65"/>
        <v>131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  <c r="V836" s="14" t="s">
        <v>9230</v>
      </c>
      <c r="W836" t="s">
        <v>8394</v>
      </c>
      <c r="X836" t="s">
        <v>8394</v>
      </c>
      <c r="Y836" t="s">
        <v>8395</v>
      </c>
    </row>
    <row r="837" spans="1:25" ht="48" x14ac:dyDescent="0.2">
      <c r="A837">
        <v>835</v>
      </c>
      <c r="B837" s="8" t="s">
        <v>836</v>
      </c>
      <c r="C837" s="3" t="s">
        <v>4945</v>
      </c>
      <c r="D837" s="5">
        <v>2000</v>
      </c>
      <c r="E837" s="5">
        <v>2345</v>
      </c>
      <c r="F837" t="s">
        <v>8218</v>
      </c>
      <c r="G837">
        <f t="shared" si="65"/>
        <v>117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  <c r="V837" s="14" t="s">
        <v>9231</v>
      </c>
      <c r="W837" t="s">
        <v>8394</v>
      </c>
      <c r="X837" t="s">
        <v>8394</v>
      </c>
      <c r="Y837" t="s">
        <v>8395</v>
      </c>
    </row>
    <row r="838" spans="1:25" ht="16" x14ac:dyDescent="0.2">
      <c r="A838">
        <v>836</v>
      </c>
      <c r="B838" s="8" t="s">
        <v>837</v>
      </c>
      <c r="C838" s="3" t="s">
        <v>4946</v>
      </c>
      <c r="D838" s="5">
        <v>5000</v>
      </c>
      <c r="E838" s="5">
        <v>5046.5200000000004</v>
      </c>
      <c r="F838" t="s">
        <v>8218</v>
      </c>
      <c r="G838">
        <f t="shared" si="65"/>
        <v>101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  <c r="V838" s="14" t="s">
        <v>9232</v>
      </c>
      <c r="W838" t="s">
        <v>8394</v>
      </c>
      <c r="X838" t="s">
        <v>8394</v>
      </c>
      <c r="Y838" t="s">
        <v>8395</v>
      </c>
    </row>
    <row r="839" spans="1:25" ht="32" x14ac:dyDescent="0.2">
      <c r="A839">
        <v>837</v>
      </c>
      <c r="B839" s="8" t="s">
        <v>838</v>
      </c>
      <c r="C839" s="3" t="s">
        <v>4947</v>
      </c>
      <c r="D839" s="5">
        <v>2500</v>
      </c>
      <c r="E839" s="5">
        <v>3045</v>
      </c>
      <c r="F839" t="s">
        <v>8218</v>
      </c>
      <c r="G839">
        <f t="shared" si="65"/>
        <v>122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  <c r="V839" s="14" t="s">
        <v>9233</v>
      </c>
      <c r="W839" t="s">
        <v>8394</v>
      </c>
      <c r="X839" t="s">
        <v>8394</v>
      </c>
      <c r="Y839" t="s">
        <v>8395</v>
      </c>
    </row>
    <row r="840" spans="1:25" ht="48" x14ac:dyDescent="0.2">
      <c r="A840">
        <v>838</v>
      </c>
      <c r="B840" s="8" t="s">
        <v>839</v>
      </c>
      <c r="C840" s="3" t="s">
        <v>4948</v>
      </c>
      <c r="D840" s="5">
        <v>2000</v>
      </c>
      <c r="E840" s="5">
        <v>2908</v>
      </c>
      <c r="F840" t="s">
        <v>8218</v>
      </c>
      <c r="G840">
        <f t="shared" si="65"/>
        <v>145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  <c r="V840" s="14" t="s">
        <v>9234</v>
      </c>
      <c r="W840" t="s">
        <v>8394</v>
      </c>
      <c r="X840" t="s">
        <v>8394</v>
      </c>
      <c r="Y840" t="s">
        <v>8395</v>
      </c>
    </row>
    <row r="841" spans="1:25" ht="48" x14ac:dyDescent="0.2">
      <c r="A841">
        <v>839</v>
      </c>
      <c r="B841" s="8" t="s">
        <v>840</v>
      </c>
      <c r="C841" s="3" t="s">
        <v>4949</v>
      </c>
      <c r="D841" s="5">
        <v>5000</v>
      </c>
      <c r="E841" s="5">
        <v>5830.83</v>
      </c>
      <c r="F841" t="s">
        <v>8218</v>
      </c>
      <c r="G841">
        <f t="shared" si="65"/>
        <v>117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  <c r="V841" s="14" t="s">
        <v>9235</v>
      </c>
      <c r="W841" t="s">
        <v>8394</v>
      </c>
      <c r="X841" t="s">
        <v>8394</v>
      </c>
      <c r="Y841" t="s">
        <v>8395</v>
      </c>
    </row>
    <row r="842" spans="1:25" ht="32" x14ac:dyDescent="0.2">
      <c r="A842">
        <v>840</v>
      </c>
      <c r="B842" s="8" t="s">
        <v>841</v>
      </c>
      <c r="C842" s="3" t="s">
        <v>4950</v>
      </c>
      <c r="D842" s="5">
        <v>10000</v>
      </c>
      <c r="E842" s="5">
        <v>12041.66</v>
      </c>
      <c r="F842" t="s">
        <v>8218</v>
      </c>
      <c r="G842">
        <f t="shared" si="65"/>
        <v>120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  <c r="V842" s="14" t="s">
        <v>9236</v>
      </c>
      <c r="W842" t="s">
        <v>8394</v>
      </c>
      <c r="X842" t="s">
        <v>8394</v>
      </c>
      <c r="Y842" t="s">
        <v>8395</v>
      </c>
    </row>
    <row r="843" spans="1:25" ht="48" x14ac:dyDescent="0.2">
      <c r="A843">
        <v>841</v>
      </c>
      <c r="B843" s="8" t="s">
        <v>842</v>
      </c>
      <c r="C843" s="3" t="s">
        <v>4951</v>
      </c>
      <c r="D843" s="5">
        <v>5000</v>
      </c>
      <c r="E843" s="5">
        <v>5066</v>
      </c>
      <c r="F843" t="s">
        <v>8218</v>
      </c>
      <c r="G843">
        <f t="shared" si="65"/>
        <v>101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  <c r="V843" s="14" t="s">
        <v>9237</v>
      </c>
      <c r="W843" t="s">
        <v>8394</v>
      </c>
      <c r="X843" t="s">
        <v>8394</v>
      </c>
      <c r="Y843" t="s">
        <v>8395</v>
      </c>
    </row>
    <row r="844" spans="1:25" ht="48" x14ac:dyDescent="0.2">
      <c r="A844">
        <v>842</v>
      </c>
      <c r="B844" s="8" t="s">
        <v>843</v>
      </c>
      <c r="C844" s="3" t="s">
        <v>4952</v>
      </c>
      <c r="D844" s="5">
        <v>2500</v>
      </c>
      <c r="E844" s="5">
        <v>2608</v>
      </c>
      <c r="F844" t="s">
        <v>8218</v>
      </c>
      <c r="G844">
        <f t="shared" si="65"/>
        <v>104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  <c r="V844" s="14" t="s">
        <v>9238</v>
      </c>
      <c r="W844" t="s">
        <v>8394</v>
      </c>
      <c r="X844" t="s">
        <v>8394</v>
      </c>
      <c r="Y844" t="s">
        <v>8395</v>
      </c>
    </row>
    <row r="845" spans="1:25" ht="48" x14ac:dyDescent="0.2">
      <c r="A845">
        <v>843</v>
      </c>
      <c r="B845" s="8" t="s">
        <v>844</v>
      </c>
      <c r="C845" s="3" t="s">
        <v>4953</v>
      </c>
      <c r="D845" s="5">
        <v>3000</v>
      </c>
      <c r="E845" s="5">
        <v>8014</v>
      </c>
      <c r="F845" t="s">
        <v>8218</v>
      </c>
      <c r="G845">
        <f t="shared" si="65"/>
        <v>267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  <c r="V845" s="14" t="s">
        <v>9239</v>
      </c>
      <c r="W845" t="s">
        <v>8394</v>
      </c>
      <c r="X845" t="s">
        <v>8394</v>
      </c>
      <c r="Y845" t="s">
        <v>8395</v>
      </c>
    </row>
    <row r="846" spans="1:25" ht="48" x14ac:dyDescent="0.2">
      <c r="A846">
        <v>844</v>
      </c>
      <c r="B846" s="8" t="s">
        <v>845</v>
      </c>
      <c r="C846" s="3" t="s">
        <v>4954</v>
      </c>
      <c r="D846" s="5">
        <v>3000</v>
      </c>
      <c r="E846" s="5">
        <v>5824</v>
      </c>
      <c r="F846" t="s">
        <v>8218</v>
      </c>
      <c r="G846">
        <f t="shared" si="65"/>
        <v>194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  <c r="V846" s="14" t="s">
        <v>9240</v>
      </c>
      <c r="W846" t="s">
        <v>8394</v>
      </c>
      <c r="X846" t="s">
        <v>8394</v>
      </c>
      <c r="Y846" t="s">
        <v>8395</v>
      </c>
    </row>
    <row r="847" spans="1:25" ht="48" x14ac:dyDescent="0.2">
      <c r="A847">
        <v>845</v>
      </c>
      <c r="B847" s="8" t="s">
        <v>846</v>
      </c>
      <c r="C847" s="3" t="s">
        <v>4955</v>
      </c>
      <c r="D847" s="5">
        <v>5000</v>
      </c>
      <c r="E847" s="5">
        <v>6019.01</v>
      </c>
      <c r="F847" t="s">
        <v>8218</v>
      </c>
      <c r="G847">
        <f t="shared" si="65"/>
        <v>120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  <c r="V847" s="14" t="s">
        <v>9241</v>
      </c>
      <c r="W847" t="s">
        <v>8394</v>
      </c>
      <c r="X847" t="s">
        <v>8394</v>
      </c>
      <c r="Y847" t="s">
        <v>8395</v>
      </c>
    </row>
    <row r="848" spans="1:25" ht="32" x14ac:dyDescent="0.2">
      <c r="A848">
        <v>846</v>
      </c>
      <c r="B848" s="8" t="s">
        <v>847</v>
      </c>
      <c r="C848" s="3" t="s">
        <v>4956</v>
      </c>
      <c r="D848" s="5">
        <v>1100</v>
      </c>
      <c r="E848" s="5">
        <v>1342.01</v>
      </c>
      <c r="F848" t="s">
        <v>8218</v>
      </c>
      <c r="G848">
        <f t="shared" si="65"/>
        <v>122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  <c r="V848" s="14" t="s">
        <v>9242</v>
      </c>
      <c r="W848" t="s">
        <v>8394</v>
      </c>
      <c r="X848" t="s">
        <v>8394</v>
      </c>
      <c r="Y848" t="s">
        <v>8395</v>
      </c>
    </row>
    <row r="849" spans="1:25" ht="16" x14ac:dyDescent="0.2">
      <c r="A849">
        <v>847</v>
      </c>
      <c r="B849" s="8" t="s">
        <v>848</v>
      </c>
      <c r="C849" s="3" t="s">
        <v>4957</v>
      </c>
      <c r="D849" s="5">
        <v>10</v>
      </c>
      <c r="E849" s="5">
        <v>10</v>
      </c>
      <c r="F849" t="s">
        <v>8218</v>
      </c>
      <c r="G849">
        <f t="shared" si="65"/>
        <v>100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  <c r="V849" s="14" t="s">
        <v>9243</v>
      </c>
      <c r="W849" t="s">
        <v>8394</v>
      </c>
      <c r="X849" t="s">
        <v>8394</v>
      </c>
      <c r="Y849" t="s">
        <v>8395</v>
      </c>
    </row>
    <row r="850" spans="1:25" ht="48" x14ac:dyDescent="0.2">
      <c r="A850">
        <v>848</v>
      </c>
      <c r="B850" s="8" t="s">
        <v>849</v>
      </c>
      <c r="C850" s="3" t="s">
        <v>4958</v>
      </c>
      <c r="D850" s="5">
        <v>300</v>
      </c>
      <c r="E850" s="5">
        <v>300</v>
      </c>
      <c r="F850" t="s">
        <v>8218</v>
      </c>
      <c r="G850">
        <f t="shared" si="65"/>
        <v>100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  <c r="V850" s="14" t="s">
        <v>9244</v>
      </c>
      <c r="W850" t="s">
        <v>8394</v>
      </c>
      <c r="X850" t="s">
        <v>8394</v>
      </c>
      <c r="Y850" t="s">
        <v>8395</v>
      </c>
    </row>
    <row r="851" spans="1:25" ht="64" x14ac:dyDescent="0.2">
      <c r="A851">
        <v>849</v>
      </c>
      <c r="B851" s="8" t="s">
        <v>850</v>
      </c>
      <c r="C851" s="3" t="s">
        <v>4959</v>
      </c>
      <c r="D851" s="5">
        <v>4000</v>
      </c>
      <c r="E851" s="5">
        <v>4796</v>
      </c>
      <c r="F851" t="s">
        <v>8218</v>
      </c>
      <c r="G851">
        <f t="shared" si="65"/>
        <v>120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  <c r="V851" s="14" t="s">
        <v>9245</v>
      </c>
      <c r="W851" t="s">
        <v>8394</v>
      </c>
      <c r="X851" t="s">
        <v>8394</v>
      </c>
      <c r="Y851" t="s">
        <v>8395</v>
      </c>
    </row>
    <row r="852" spans="1:25" ht="48" x14ac:dyDescent="0.2">
      <c r="A852">
        <v>850</v>
      </c>
      <c r="B852" s="8" t="s">
        <v>851</v>
      </c>
      <c r="C852" s="3" t="s">
        <v>4960</v>
      </c>
      <c r="D852" s="5">
        <v>4000</v>
      </c>
      <c r="E852" s="5">
        <v>6207</v>
      </c>
      <c r="F852" t="s">
        <v>8218</v>
      </c>
      <c r="G852">
        <f t="shared" si="65"/>
        <v>155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  <c r="V852" s="14" t="s">
        <v>9246</v>
      </c>
      <c r="W852" t="s">
        <v>8394</v>
      </c>
      <c r="X852" t="s">
        <v>8394</v>
      </c>
      <c r="Y852" t="s">
        <v>8395</v>
      </c>
    </row>
    <row r="853" spans="1:25" ht="32" x14ac:dyDescent="0.2">
      <c r="A853">
        <v>851</v>
      </c>
      <c r="B853" s="8" t="s">
        <v>852</v>
      </c>
      <c r="C853" s="3" t="s">
        <v>4961</v>
      </c>
      <c r="D853" s="5">
        <v>2000</v>
      </c>
      <c r="E853" s="5">
        <v>2609</v>
      </c>
      <c r="F853" t="s">
        <v>8218</v>
      </c>
      <c r="G853">
        <f t="shared" si="65"/>
        <v>130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  <c r="V853" s="14" t="s">
        <v>9247</v>
      </c>
      <c r="W853" t="s">
        <v>8394</v>
      </c>
      <c r="X853" t="s">
        <v>8394</v>
      </c>
      <c r="Y853" t="s">
        <v>8395</v>
      </c>
    </row>
    <row r="854" spans="1:25" ht="32" x14ac:dyDescent="0.2">
      <c r="A854">
        <v>852</v>
      </c>
      <c r="B854" s="8" t="s">
        <v>853</v>
      </c>
      <c r="C854" s="3" t="s">
        <v>4962</v>
      </c>
      <c r="D854" s="5">
        <v>3500</v>
      </c>
      <c r="E854" s="5">
        <v>3674</v>
      </c>
      <c r="F854" t="s">
        <v>8218</v>
      </c>
      <c r="G854">
        <f t="shared" si="65"/>
        <v>105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  <c r="V854" s="14" t="s">
        <v>9248</v>
      </c>
      <c r="W854" t="s">
        <v>8394</v>
      </c>
      <c r="X854" t="s">
        <v>8394</v>
      </c>
      <c r="Y854" t="s">
        <v>8395</v>
      </c>
    </row>
    <row r="855" spans="1:25" ht="48" x14ac:dyDescent="0.2">
      <c r="A855">
        <v>853</v>
      </c>
      <c r="B855" s="8" t="s">
        <v>854</v>
      </c>
      <c r="C855" s="3" t="s">
        <v>4963</v>
      </c>
      <c r="D855" s="5">
        <v>300</v>
      </c>
      <c r="E855" s="5">
        <v>300</v>
      </c>
      <c r="F855" t="s">
        <v>8218</v>
      </c>
      <c r="G855">
        <f t="shared" si="65"/>
        <v>100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  <c r="V855" s="14" t="s">
        <v>9249</v>
      </c>
      <c r="W855" t="s">
        <v>8394</v>
      </c>
      <c r="X855" t="s">
        <v>8394</v>
      </c>
      <c r="Y855" t="s">
        <v>8395</v>
      </c>
    </row>
    <row r="856" spans="1:25" ht="48" x14ac:dyDescent="0.2">
      <c r="A856">
        <v>854</v>
      </c>
      <c r="B856" s="8" t="s">
        <v>855</v>
      </c>
      <c r="C856" s="3" t="s">
        <v>4964</v>
      </c>
      <c r="D856" s="5">
        <v>27800</v>
      </c>
      <c r="E856" s="5">
        <v>32865.300000000003</v>
      </c>
      <c r="F856" t="s">
        <v>8218</v>
      </c>
      <c r="G856">
        <f t="shared" si="65"/>
        <v>118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  <c r="V856" s="14" t="s">
        <v>9250</v>
      </c>
      <c r="W856" t="s">
        <v>8394</v>
      </c>
      <c r="X856" t="s">
        <v>8394</v>
      </c>
      <c r="Y856" t="s">
        <v>8395</v>
      </c>
    </row>
    <row r="857" spans="1:25" ht="32" x14ac:dyDescent="0.2">
      <c r="A857">
        <v>855</v>
      </c>
      <c r="B857" s="8" t="s">
        <v>856</v>
      </c>
      <c r="C857" s="3" t="s">
        <v>4965</v>
      </c>
      <c r="D857" s="5">
        <v>1450</v>
      </c>
      <c r="E857" s="5">
        <v>1500</v>
      </c>
      <c r="F857" t="s">
        <v>8218</v>
      </c>
      <c r="G857">
        <f t="shared" si="65"/>
        <v>103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  <c r="V857" s="14" t="s">
        <v>9251</v>
      </c>
      <c r="W857" t="s">
        <v>8394</v>
      </c>
      <c r="X857" t="s">
        <v>8394</v>
      </c>
      <c r="Y857" t="s">
        <v>8395</v>
      </c>
    </row>
    <row r="858" spans="1:25" ht="48" x14ac:dyDescent="0.2">
      <c r="A858">
        <v>856</v>
      </c>
      <c r="B858" s="8" t="s">
        <v>857</v>
      </c>
      <c r="C858" s="3" t="s">
        <v>4966</v>
      </c>
      <c r="D858" s="5">
        <v>250</v>
      </c>
      <c r="E858" s="5">
        <v>545</v>
      </c>
      <c r="F858" t="s">
        <v>8218</v>
      </c>
      <c r="G858">
        <f t="shared" si="65"/>
        <v>218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  <c r="V858" s="14" t="s">
        <v>9252</v>
      </c>
      <c r="W858" t="s">
        <v>8394</v>
      </c>
      <c r="X858" t="s">
        <v>8394</v>
      </c>
      <c r="Y858" t="s">
        <v>8395</v>
      </c>
    </row>
    <row r="859" spans="1:25" ht="32" x14ac:dyDescent="0.2">
      <c r="A859">
        <v>857</v>
      </c>
      <c r="B859" s="8" t="s">
        <v>858</v>
      </c>
      <c r="C859" s="3" t="s">
        <v>4967</v>
      </c>
      <c r="D859" s="5">
        <v>1200</v>
      </c>
      <c r="E859" s="5">
        <v>1200</v>
      </c>
      <c r="F859" t="s">
        <v>8218</v>
      </c>
      <c r="G859">
        <f t="shared" si="65"/>
        <v>100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  <c r="V859" s="14" t="s">
        <v>9253</v>
      </c>
      <c r="W859" t="s">
        <v>8394</v>
      </c>
      <c r="X859" t="s">
        <v>8394</v>
      </c>
      <c r="Y859" t="s">
        <v>8395</v>
      </c>
    </row>
    <row r="860" spans="1:25" ht="48" x14ac:dyDescent="0.2">
      <c r="A860">
        <v>858</v>
      </c>
      <c r="B860" s="8" t="s">
        <v>859</v>
      </c>
      <c r="C860" s="3" t="s">
        <v>4968</v>
      </c>
      <c r="D860" s="5">
        <v>1200</v>
      </c>
      <c r="E860" s="5">
        <v>1728.07</v>
      </c>
      <c r="F860" t="s">
        <v>8218</v>
      </c>
      <c r="G860">
        <f t="shared" si="65"/>
        <v>144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  <c r="V860" s="14" t="s">
        <v>9254</v>
      </c>
      <c r="W860" t="s">
        <v>8394</v>
      </c>
      <c r="X860" t="s">
        <v>8394</v>
      </c>
      <c r="Y860" t="s">
        <v>8395</v>
      </c>
    </row>
    <row r="861" spans="1:25" ht="32" x14ac:dyDescent="0.2">
      <c r="A861">
        <v>859</v>
      </c>
      <c r="B861" s="8" t="s">
        <v>860</v>
      </c>
      <c r="C861" s="3" t="s">
        <v>4969</v>
      </c>
      <c r="D861" s="5">
        <v>4000</v>
      </c>
      <c r="E861" s="5">
        <v>4187</v>
      </c>
      <c r="F861" t="s">
        <v>8218</v>
      </c>
      <c r="G861">
        <f t="shared" si="65"/>
        <v>105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  <c r="V861" s="14" t="s">
        <v>9255</v>
      </c>
      <c r="W861" t="s">
        <v>8394</v>
      </c>
      <c r="X861" t="s">
        <v>8394</v>
      </c>
      <c r="Y861" t="s">
        <v>8395</v>
      </c>
    </row>
    <row r="862" spans="1:25" ht="48" x14ac:dyDescent="0.2">
      <c r="A862">
        <v>860</v>
      </c>
      <c r="B862" s="8" t="s">
        <v>861</v>
      </c>
      <c r="C862" s="3" t="s">
        <v>4970</v>
      </c>
      <c r="D862" s="5">
        <v>14000</v>
      </c>
      <c r="E862" s="5">
        <v>2540</v>
      </c>
      <c r="F862" t="s">
        <v>8220</v>
      </c>
      <c r="G862">
        <f t="shared" si="65"/>
        <v>18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  <c r="V862" s="14" t="s">
        <v>9256</v>
      </c>
      <c r="W862" t="s">
        <v>8394</v>
      </c>
      <c r="X862" t="s">
        <v>8394</v>
      </c>
      <c r="Y862" t="s">
        <v>8395</v>
      </c>
    </row>
    <row r="863" spans="1:25" ht="48" x14ac:dyDescent="0.2">
      <c r="A863">
        <v>861</v>
      </c>
      <c r="B863" s="8" t="s">
        <v>862</v>
      </c>
      <c r="C863" s="3" t="s">
        <v>4971</v>
      </c>
      <c r="D863" s="5">
        <v>4500</v>
      </c>
      <c r="E863" s="5">
        <v>101</v>
      </c>
      <c r="F863" t="s">
        <v>8220</v>
      </c>
      <c r="G863">
        <f t="shared" si="65"/>
        <v>2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  <c r="V863" s="14" t="s">
        <v>9257</v>
      </c>
      <c r="W863" t="s">
        <v>8394</v>
      </c>
      <c r="X863" t="s">
        <v>8394</v>
      </c>
      <c r="Y863" t="s">
        <v>8395</v>
      </c>
    </row>
    <row r="864" spans="1:25" ht="48" x14ac:dyDescent="0.2">
      <c r="A864">
        <v>862</v>
      </c>
      <c r="B864" s="8" t="s">
        <v>863</v>
      </c>
      <c r="C864" s="3" t="s">
        <v>4972</v>
      </c>
      <c r="D864" s="5">
        <v>50000</v>
      </c>
      <c r="E864" s="5">
        <v>170</v>
      </c>
      <c r="F864" t="s">
        <v>8220</v>
      </c>
      <c r="G864">
        <f t="shared" si="65"/>
        <v>0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  <c r="V864" s="14" t="s">
        <v>9258</v>
      </c>
      <c r="W864" t="s">
        <v>8394</v>
      </c>
      <c r="X864" t="s">
        <v>8394</v>
      </c>
      <c r="Y864" t="s">
        <v>8395</v>
      </c>
    </row>
    <row r="865" spans="1:25" ht="48" x14ac:dyDescent="0.2">
      <c r="A865">
        <v>863</v>
      </c>
      <c r="B865" s="8" t="s">
        <v>864</v>
      </c>
      <c r="C865" s="3" t="s">
        <v>4973</v>
      </c>
      <c r="D865" s="5">
        <v>2000</v>
      </c>
      <c r="E865" s="5">
        <v>90</v>
      </c>
      <c r="F865" t="s">
        <v>8220</v>
      </c>
      <c r="G865">
        <f t="shared" si="65"/>
        <v>5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  <c r="V865" s="14" t="s">
        <v>9259</v>
      </c>
      <c r="W865" t="s">
        <v>8394</v>
      </c>
      <c r="X865" t="s">
        <v>8394</v>
      </c>
      <c r="Y865" t="s">
        <v>8395</v>
      </c>
    </row>
    <row r="866" spans="1:25" ht="48" x14ac:dyDescent="0.2">
      <c r="A866">
        <v>864</v>
      </c>
      <c r="B866" s="8" t="s">
        <v>865</v>
      </c>
      <c r="C866" s="3" t="s">
        <v>4974</v>
      </c>
      <c r="D866" s="5">
        <v>6500</v>
      </c>
      <c r="E866" s="5">
        <v>2700</v>
      </c>
      <c r="F866" t="s">
        <v>8220</v>
      </c>
      <c r="G866">
        <f t="shared" si="65"/>
        <v>42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  <c r="V866" s="14" t="s">
        <v>9260</v>
      </c>
      <c r="W866" t="s">
        <v>8394</v>
      </c>
      <c r="X866" t="s">
        <v>8394</v>
      </c>
      <c r="Y866" t="s">
        <v>8395</v>
      </c>
    </row>
    <row r="867" spans="1:25" ht="48" x14ac:dyDescent="0.2">
      <c r="A867">
        <v>865</v>
      </c>
      <c r="B867" s="8" t="s">
        <v>866</v>
      </c>
      <c r="C867" s="3" t="s">
        <v>4975</v>
      </c>
      <c r="D867" s="5">
        <v>2200</v>
      </c>
      <c r="E867" s="5">
        <v>45</v>
      </c>
      <c r="F867" t="s">
        <v>8220</v>
      </c>
      <c r="G867">
        <f t="shared" si="65"/>
        <v>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  <c r="V867" s="14" t="s">
        <v>9261</v>
      </c>
      <c r="W867" t="s">
        <v>8394</v>
      </c>
      <c r="X867" t="s">
        <v>8394</v>
      </c>
      <c r="Y867" t="s">
        <v>8395</v>
      </c>
    </row>
    <row r="868" spans="1:25" ht="48" x14ac:dyDescent="0.2">
      <c r="A868">
        <v>866</v>
      </c>
      <c r="B868" s="8" t="s">
        <v>867</v>
      </c>
      <c r="C868" s="3" t="s">
        <v>4976</v>
      </c>
      <c r="D868" s="5">
        <v>3500</v>
      </c>
      <c r="E868" s="5">
        <v>640</v>
      </c>
      <c r="F868" t="s">
        <v>8220</v>
      </c>
      <c r="G868">
        <f t="shared" si="65"/>
        <v>18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  <c r="V868" s="14" t="s">
        <v>9262</v>
      </c>
      <c r="W868" t="s">
        <v>8394</v>
      </c>
      <c r="X868" t="s">
        <v>8394</v>
      </c>
      <c r="Y868" t="s">
        <v>8395</v>
      </c>
    </row>
    <row r="869" spans="1:25" ht="48" x14ac:dyDescent="0.2">
      <c r="A869">
        <v>867</v>
      </c>
      <c r="B869" s="8" t="s">
        <v>868</v>
      </c>
      <c r="C869" s="3" t="s">
        <v>4977</v>
      </c>
      <c r="D869" s="5">
        <v>5000</v>
      </c>
      <c r="E869" s="5">
        <v>1201</v>
      </c>
      <c r="F869" t="s">
        <v>8220</v>
      </c>
      <c r="G869">
        <f t="shared" si="65"/>
        <v>24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  <c r="V869" s="14" t="s">
        <v>9263</v>
      </c>
      <c r="W869" t="s">
        <v>8394</v>
      </c>
      <c r="X869" t="s">
        <v>8394</v>
      </c>
      <c r="Y869" t="s">
        <v>8395</v>
      </c>
    </row>
    <row r="870" spans="1:25" ht="64" x14ac:dyDescent="0.2">
      <c r="A870">
        <v>868</v>
      </c>
      <c r="B870" s="8" t="s">
        <v>869</v>
      </c>
      <c r="C870" s="3" t="s">
        <v>4978</v>
      </c>
      <c r="D870" s="5">
        <v>45000</v>
      </c>
      <c r="E870" s="5">
        <v>50</v>
      </c>
      <c r="F870" t="s">
        <v>8220</v>
      </c>
      <c r="G870">
        <f t="shared" si="65"/>
        <v>0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  <c r="V870" s="14" t="s">
        <v>9264</v>
      </c>
      <c r="W870" t="s">
        <v>8394</v>
      </c>
      <c r="X870" t="s">
        <v>8394</v>
      </c>
      <c r="Y870" t="s">
        <v>8395</v>
      </c>
    </row>
    <row r="871" spans="1:25" ht="48" x14ac:dyDescent="0.2">
      <c r="A871">
        <v>869</v>
      </c>
      <c r="B871" s="8" t="s">
        <v>870</v>
      </c>
      <c r="C871" s="3" t="s">
        <v>4979</v>
      </c>
      <c r="D871" s="5">
        <v>8800</v>
      </c>
      <c r="E871" s="5">
        <v>1040</v>
      </c>
      <c r="F871" t="s">
        <v>8220</v>
      </c>
      <c r="G871">
        <f t="shared" si="65"/>
        <v>12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  <c r="V871" s="14" t="s">
        <v>9265</v>
      </c>
      <c r="W871" t="s">
        <v>8394</v>
      </c>
      <c r="X871" t="s">
        <v>8394</v>
      </c>
      <c r="Y871" t="s">
        <v>8395</v>
      </c>
    </row>
    <row r="872" spans="1:25" ht="48" x14ac:dyDescent="0.2">
      <c r="A872">
        <v>870</v>
      </c>
      <c r="B872" s="8" t="s">
        <v>871</v>
      </c>
      <c r="C872" s="3" t="s">
        <v>4980</v>
      </c>
      <c r="D872" s="5">
        <v>20000</v>
      </c>
      <c r="E872" s="5">
        <v>62</v>
      </c>
      <c r="F872" t="s">
        <v>8220</v>
      </c>
      <c r="G872">
        <f t="shared" si="65"/>
        <v>0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  <c r="V872" s="14" t="s">
        <v>9266</v>
      </c>
      <c r="W872" t="s">
        <v>8394</v>
      </c>
      <c r="X872" t="s">
        <v>8394</v>
      </c>
      <c r="Y872" t="s">
        <v>8395</v>
      </c>
    </row>
    <row r="873" spans="1:25" ht="48" x14ac:dyDescent="0.2">
      <c r="A873">
        <v>871</v>
      </c>
      <c r="B873" s="8" t="s">
        <v>872</v>
      </c>
      <c r="C873" s="3" t="s">
        <v>4981</v>
      </c>
      <c r="D873" s="5">
        <v>6000</v>
      </c>
      <c r="E873" s="5">
        <v>325</v>
      </c>
      <c r="F873" t="s">
        <v>8220</v>
      </c>
      <c r="G873">
        <f t="shared" si="65"/>
        <v>5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  <c r="V873" s="14" t="s">
        <v>9267</v>
      </c>
      <c r="W873" t="s">
        <v>8394</v>
      </c>
      <c r="X873" t="s">
        <v>8394</v>
      </c>
      <c r="Y873" t="s">
        <v>8395</v>
      </c>
    </row>
    <row r="874" spans="1:25" ht="48" x14ac:dyDescent="0.2">
      <c r="A874">
        <v>872</v>
      </c>
      <c r="B874" s="8" t="s">
        <v>873</v>
      </c>
      <c r="C874" s="3" t="s">
        <v>4982</v>
      </c>
      <c r="D874" s="5">
        <v>8000</v>
      </c>
      <c r="E874" s="5">
        <v>65</v>
      </c>
      <c r="F874" t="s">
        <v>8220</v>
      </c>
      <c r="G874">
        <f t="shared" si="65"/>
        <v>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  <c r="V874" s="14" t="s">
        <v>9268</v>
      </c>
      <c r="W874" t="s">
        <v>8394</v>
      </c>
      <c r="X874" t="s">
        <v>8394</v>
      </c>
      <c r="Y874" t="s">
        <v>8395</v>
      </c>
    </row>
    <row r="875" spans="1:25" ht="32" x14ac:dyDescent="0.2">
      <c r="A875">
        <v>873</v>
      </c>
      <c r="B875" s="8" t="s">
        <v>874</v>
      </c>
      <c r="C875" s="3" t="s">
        <v>4983</v>
      </c>
      <c r="D875" s="5">
        <v>3500</v>
      </c>
      <c r="E875" s="5">
        <v>45</v>
      </c>
      <c r="F875" t="s">
        <v>8220</v>
      </c>
      <c r="G875">
        <f t="shared" si="65"/>
        <v>1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  <c r="V875" s="14" t="s">
        <v>9269</v>
      </c>
      <c r="W875" t="s">
        <v>8394</v>
      </c>
      <c r="X875" t="s">
        <v>8394</v>
      </c>
      <c r="Y875" t="s">
        <v>8395</v>
      </c>
    </row>
    <row r="876" spans="1:25" ht="48" x14ac:dyDescent="0.2">
      <c r="A876">
        <v>874</v>
      </c>
      <c r="B876" s="8" t="s">
        <v>875</v>
      </c>
      <c r="C876" s="3" t="s">
        <v>4984</v>
      </c>
      <c r="D876" s="5">
        <v>3000</v>
      </c>
      <c r="E876" s="5">
        <v>730</v>
      </c>
      <c r="F876" t="s">
        <v>8220</v>
      </c>
      <c r="G876">
        <f t="shared" si="65"/>
        <v>24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  <c r="V876" s="14" t="s">
        <v>9270</v>
      </c>
      <c r="W876" t="s">
        <v>8394</v>
      </c>
      <c r="X876" t="s">
        <v>8394</v>
      </c>
      <c r="Y876" t="s">
        <v>8395</v>
      </c>
    </row>
    <row r="877" spans="1:25" ht="64" x14ac:dyDescent="0.2">
      <c r="A877">
        <v>875</v>
      </c>
      <c r="B877" s="8" t="s">
        <v>876</v>
      </c>
      <c r="C877" s="3" t="s">
        <v>4985</v>
      </c>
      <c r="D877" s="5">
        <v>5000</v>
      </c>
      <c r="E877" s="5">
        <v>0</v>
      </c>
      <c r="F877" t="s">
        <v>8220</v>
      </c>
      <c r="G877">
        <f t="shared" si="65"/>
        <v>0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  <c r="V877" s="14" t="s">
        <v>9271</v>
      </c>
      <c r="W877" t="s">
        <v>8394</v>
      </c>
      <c r="X877" t="s">
        <v>8394</v>
      </c>
      <c r="Y877" t="s">
        <v>8395</v>
      </c>
    </row>
    <row r="878" spans="1:25" ht="16" x14ac:dyDescent="0.2">
      <c r="A878">
        <v>876</v>
      </c>
      <c r="B878" s="8" t="s">
        <v>877</v>
      </c>
      <c r="C878" s="3" t="s">
        <v>4986</v>
      </c>
      <c r="D878" s="5">
        <v>3152</v>
      </c>
      <c r="E878" s="5">
        <v>1286</v>
      </c>
      <c r="F878" t="s">
        <v>8220</v>
      </c>
      <c r="G878">
        <f t="shared" si="65"/>
        <v>41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  <c r="V878" s="14" t="s">
        <v>9272</v>
      </c>
      <c r="W878" t="s">
        <v>8394</v>
      </c>
      <c r="X878" t="s">
        <v>8394</v>
      </c>
      <c r="Y878" t="s">
        <v>8395</v>
      </c>
    </row>
    <row r="879" spans="1:25" ht="48" x14ac:dyDescent="0.2">
      <c r="A879">
        <v>877</v>
      </c>
      <c r="B879" s="8" t="s">
        <v>878</v>
      </c>
      <c r="C879" s="3" t="s">
        <v>4987</v>
      </c>
      <c r="D879" s="5">
        <v>2000</v>
      </c>
      <c r="E879" s="5">
        <v>1351</v>
      </c>
      <c r="F879" t="s">
        <v>8220</v>
      </c>
      <c r="G879">
        <f t="shared" si="65"/>
        <v>68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  <c r="V879" s="14" t="s">
        <v>9273</v>
      </c>
      <c r="W879" t="s">
        <v>8394</v>
      </c>
      <c r="X879" t="s">
        <v>8394</v>
      </c>
      <c r="Y879" t="s">
        <v>8395</v>
      </c>
    </row>
    <row r="880" spans="1:25" ht="48" x14ac:dyDescent="0.2">
      <c r="A880">
        <v>878</v>
      </c>
      <c r="B880" s="8" t="s">
        <v>879</v>
      </c>
      <c r="C880" s="3" t="s">
        <v>4988</v>
      </c>
      <c r="D880" s="5">
        <v>5000</v>
      </c>
      <c r="E880" s="5">
        <v>65</v>
      </c>
      <c r="F880" t="s">
        <v>8220</v>
      </c>
      <c r="G880">
        <f t="shared" si="65"/>
        <v>1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  <c r="V880" s="14" t="s">
        <v>9274</v>
      </c>
      <c r="W880" t="s">
        <v>8394</v>
      </c>
      <c r="X880" t="s">
        <v>8394</v>
      </c>
      <c r="Y880" t="s">
        <v>8395</v>
      </c>
    </row>
    <row r="881" spans="1:25" ht="48" x14ac:dyDescent="0.2">
      <c r="A881">
        <v>879</v>
      </c>
      <c r="B881" s="8" t="s">
        <v>880</v>
      </c>
      <c r="C881" s="3" t="s">
        <v>4989</v>
      </c>
      <c r="D881" s="5">
        <v>2100</v>
      </c>
      <c r="E881" s="5">
        <v>644</v>
      </c>
      <c r="F881" t="s">
        <v>8220</v>
      </c>
      <c r="G881">
        <f t="shared" si="65"/>
        <v>31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  <c r="V881" s="14" t="s">
        <v>9275</v>
      </c>
      <c r="W881" t="s">
        <v>8394</v>
      </c>
      <c r="X881" t="s">
        <v>8394</v>
      </c>
      <c r="Y881" t="s">
        <v>8395</v>
      </c>
    </row>
    <row r="882" spans="1:25" ht="48" x14ac:dyDescent="0.2">
      <c r="A882">
        <v>880</v>
      </c>
      <c r="B882" s="8" t="s">
        <v>881</v>
      </c>
      <c r="C882" s="3" t="s">
        <v>4990</v>
      </c>
      <c r="D882" s="5">
        <v>3780</v>
      </c>
      <c r="E882" s="5">
        <v>113</v>
      </c>
      <c r="F882" t="s">
        <v>8220</v>
      </c>
      <c r="G882">
        <f t="shared" si="65"/>
        <v>3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  <c r="V882" s="14" t="s">
        <v>9276</v>
      </c>
      <c r="W882" t="s">
        <v>8394</v>
      </c>
      <c r="X882" t="s">
        <v>8394</v>
      </c>
      <c r="Y882" t="s">
        <v>8395</v>
      </c>
    </row>
    <row r="883" spans="1:25" ht="48" x14ac:dyDescent="0.2">
      <c r="A883">
        <v>881</v>
      </c>
      <c r="B883" s="8" t="s">
        <v>882</v>
      </c>
      <c r="C883" s="3" t="s">
        <v>4991</v>
      </c>
      <c r="D883" s="5">
        <v>3750</v>
      </c>
      <c r="E883" s="5">
        <v>30</v>
      </c>
      <c r="F883" t="s">
        <v>8220</v>
      </c>
      <c r="G883">
        <f t="shared" si="65"/>
        <v>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  <c r="V883" s="14" t="s">
        <v>9277</v>
      </c>
      <c r="W883" t="s">
        <v>8394</v>
      </c>
      <c r="X883" t="s">
        <v>8394</v>
      </c>
      <c r="Y883" t="s">
        <v>8395</v>
      </c>
    </row>
    <row r="884" spans="1:25" ht="48" x14ac:dyDescent="0.2">
      <c r="A884">
        <v>882</v>
      </c>
      <c r="B884" s="8" t="s">
        <v>883</v>
      </c>
      <c r="C884" s="3" t="s">
        <v>4992</v>
      </c>
      <c r="D884" s="5">
        <v>1500</v>
      </c>
      <c r="E884" s="5">
        <v>302</v>
      </c>
      <c r="F884" t="s">
        <v>8220</v>
      </c>
      <c r="G884">
        <f t="shared" si="65"/>
        <v>20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  <c r="V884" s="14" t="s">
        <v>9278</v>
      </c>
      <c r="W884" t="s">
        <v>8394</v>
      </c>
      <c r="X884" t="s">
        <v>8394</v>
      </c>
      <c r="Y884" t="s">
        <v>8395</v>
      </c>
    </row>
    <row r="885" spans="1:25" ht="48" x14ac:dyDescent="0.2">
      <c r="A885">
        <v>883</v>
      </c>
      <c r="B885" s="8" t="s">
        <v>884</v>
      </c>
      <c r="C885" s="3" t="s">
        <v>4993</v>
      </c>
      <c r="D885" s="5">
        <v>5000</v>
      </c>
      <c r="E885" s="5">
        <v>2001</v>
      </c>
      <c r="F885" t="s">
        <v>8220</v>
      </c>
      <c r="G885">
        <f t="shared" si="65"/>
        <v>40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  <c r="V885" s="14" t="s">
        <v>9279</v>
      </c>
      <c r="W885" t="s">
        <v>8394</v>
      </c>
      <c r="X885" t="s">
        <v>8394</v>
      </c>
      <c r="Y885" t="s">
        <v>8395</v>
      </c>
    </row>
    <row r="886" spans="1:25" ht="48" x14ac:dyDescent="0.2">
      <c r="A886">
        <v>884</v>
      </c>
      <c r="B886" s="8" t="s">
        <v>885</v>
      </c>
      <c r="C886" s="3" t="s">
        <v>4994</v>
      </c>
      <c r="D886" s="5">
        <v>2000</v>
      </c>
      <c r="E886" s="5">
        <v>20</v>
      </c>
      <c r="F886" t="s">
        <v>8220</v>
      </c>
      <c r="G886">
        <f t="shared" si="65"/>
        <v>1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  <c r="V886" s="14" t="s">
        <v>9280</v>
      </c>
      <c r="W886" t="s">
        <v>8394</v>
      </c>
      <c r="X886" t="s">
        <v>8394</v>
      </c>
      <c r="Y886" t="s">
        <v>8395</v>
      </c>
    </row>
    <row r="887" spans="1:25" ht="48" x14ac:dyDescent="0.2">
      <c r="A887">
        <v>885</v>
      </c>
      <c r="B887" s="8" t="s">
        <v>886</v>
      </c>
      <c r="C887" s="3" t="s">
        <v>4995</v>
      </c>
      <c r="D887" s="5">
        <v>1000</v>
      </c>
      <c r="E887" s="5">
        <v>750</v>
      </c>
      <c r="F887" t="s">
        <v>8220</v>
      </c>
      <c r="G887">
        <f t="shared" si="65"/>
        <v>75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  <c r="V887" s="14" t="s">
        <v>9281</v>
      </c>
      <c r="W887" t="s">
        <v>8394</v>
      </c>
      <c r="X887" t="s">
        <v>8394</v>
      </c>
      <c r="Y887" t="s">
        <v>8395</v>
      </c>
    </row>
    <row r="888" spans="1:25" ht="48" x14ac:dyDescent="0.2">
      <c r="A888">
        <v>886</v>
      </c>
      <c r="B888" s="8" t="s">
        <v>887</v>
      </c>
      <c r="C888" s="3" t="s">
        <v>4996</v>
      </c>
      <c r="D888" s="5">
        <v>500</v>
      </c>
      <c r="E888" s="5">
        <v>205</v>
      </c>
      <c r="F888" t="s">
        <v>8220</v>
      </c>
      <c r="G888">
        <f t="shared" si="65"/>
        <v>41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  <c r="V888" s="14" t="s">
        <v>9282</v>
      </c>
      <c r="W888" t="s">
        <v>8394</v>
      </c>
      <c r="X888" t="s">
        <v>8394</v>
      </c>
      <c r="Y888" t="s">
        <v>8395</v>
      </c>
    </row>
    <row r="889" spans="1:25" ht="48" x14ac:dyDescent="0.2">
      <c r="A889">
        <v>887</v>
      </c>
      <c r="B889" s="8" t="s">
        <v>888</v>
      </c>
      <c r="C889" s="3" t="s">
        <v>4997</v>
      </c>
      <c r="D889" s="5">
        <v>1000</v>
      </c>
      <c r="E889" s="5">
        <v>0</v>
      </c>
      <c r="F889" t="s">
        <v>8220</v>
      </c>
      <c r="G889">
        <f t="shared" si="65"/>
        <v>0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  <c r="V889" s="14" t="s">
        <v>9283</v>
      </c>
      <c r="W889" t="s">
        <v>8394</v>
      </c>
      <c r="X889" t="s">
        <v>8394</v>
      </c>
      <c r="Y889" t="s">
        <v>8395</v>
      </c>
    </row>
    <row r="890" spans="1:25" ht="48" x14ac:dyDescent="0.2">
      <c r="A890">
        <v>888</v>
      </c>
      <c r="B890" s="8" t="s">
        <v>889</v>
      </c>
      <c r="C890" s="3" t="s">
        <v>4998</v>
      </c>
      <c r="D890" s="5">
        <v>1000</v>
      </c>
      <c r="E890" s="5">
        <v>72</v>
      </c>
      <c r="F890" t="s">
        <v>8220</v>
      </c>
      <c r="G890">
        <f t="shared" si="65"/>
        <v>7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  <c r="V890" s="14" t="s">
        <v>9284</v>
      </c>
      <c r="W890" t="s">
        <v>8394</v>
      </c>
      <c r="X890" t="s">
        <v>8394</v>
      </c>
      <c r="Y890" t="s">
        <v>8395</v>
      </c>
    </row>
    <row r="891" spans="1:25" ht="48" x14ac:dyDescent="0.2">
      <c r="A891">
        <v>889</v>
      </c>
      <c r="B891" s="8" t="s">
        <v>890</v>
      </c>
      <c r="C891" s="3" t="s">
        <v>4999</v>
      </c>
      <c r="D891" s="5">
        <v>25000</v>
      </c>
      <c r="E891" s="5">
        <v>2360.3200000000002</v>
      </c>
      <c r="F891" t="s">
        <v>8220</v>
      </c>
      <c r="G891">
        <f t="shared" si="65"/>
        <v>9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  <c r="V891" s="14" t="s">
        <v>9285</v>
      </c>
      <c r="W891" t="s">
        <v>8394</v>
      </c>
      <c r="X891" t="s">
        <v>8394</v>
      </c>
      <c r="Y891" t="s">
        <v>8395</v>
      </c>
    </row>
    <row r="892" spans="1:25" ht="48" x14ac:dyDescent="0.2">
      <c r="A892">
        <v>890</v>
      </c>
      <c r="B892" s="8" t="s">
        <v>891</v>
      </c>
      <c r="C892" s="3" t="s">
        <v>5000</v>
      </c>
      <c r="D892" s="5">
        <v>3000</v>
      </c>
      <c r="E892" s="5">
        <v>125</v>
      </c>
      <c r="F892" t="s">
        <v>8220</v>
      </c>
      <c r="G892">
        <f t="shared" si="65"/>
        <v>4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  <c r="V892" s="14" t="s">
        <v>9286</v>
      </c>
      <c r="W892" t="s">
        <v>8394</v>
      </c>
      <c r="X892" t="s">
        <v>8394</v>
      </c>
      <c r="Y892" t="s">
        <v>8395</v>
      </c>
    </row>
    <row r="893" spans="1:25" ht="48" x14ac:dyDescent="0.2">
      <c r="A893">
        <v>891</v>
      </c>
      <c r="B893" s="8" t="s">
        <v>892</v>
      </c>
      <c r="C893" s="3" t="s">
        <v>5001</v>
      </c>
      <c r="D893" s="5">
        <v>8000</v>
      </c>
      <c r="E893" s="5">
        <v>260</v>
      </c>
      <c r="F893" t="s">
        <v>8220</v>
      </c>
      <c r="G893">
        <f t="shared" si="65"/>
        <v>3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  <c r="V893" s="14" t="s">
        <v>9287</v>
      </c>
      <c r="W893" t="s">
        <v>8394</v>
      </c>
      <c r="X893" t="s">
        <v>8394</v>
      </c>
      <c r="Y893" t="s">
        <v>8395</v>
      </c>
    </row>
    <row r="894" spans="1:25" ht="48" x14ac:dyDescent="0.2">
      <c r="A894">
        <v>892</v>
      </c>
      <c r="B894" s="8" t="s">
        <v>893</v>
      </c>
      <c r="C894" s="3" t="s">
        <v>5002</v>
      </c>
      <c r="D894" s="5">
        <v>6000</v>
      </c>
      <c r="E894" s="5">
        <v>2445</v>
      </c>
      <c r="F894" t="s">
        <v>8220</v>
      </c>
      <c r="G894">
        <f t="shared" si="65"/>
        <v>41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  <c r="V894" s="14" t="s">
        <v>9288</v>
      </c>
      <c r="W894" t="s">
        <v>8394</v>
      </c>
      <c r="X894" t="s">
        <v>8394</v>
      </c>
      <c r="Y894" t="s">
        <v>8395</v>
      </c>
    </row>
    <row r="895" spans="1:25" ht="48" x14ac:dyDescent="0.2">
      <c r="A895">
        <v>893</v>
      </c>
      <c r="B895" s="8" t="s">
        <v>894</v>
      </c>
      <c r="C895" s="3" t="s">
        <v>5003</v>
      </c>
      <c r="D895" s="5">
        <v>2000</v>
      </c>
      <c r="E895" s="5">
        <v>200</v>
      </c>
      <c r="F895" t="s">
        <v>8220</v>
      </c>
      <c r="G895">
        <f t="shared" si="65"/>
        <v>10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  <c r="V895" s="14" t="s">
        <v>9289</v>
      </c>
      <c r="W895" t="s">
        <v>8394</v>
      </c>
      <c r="X895" t="s">
        <v>8394</v>
      </c>
      <c r="Y895" t="s">
        <v>8395</v>
      </c>
    </row>
    <row r="896" spans="1:25" ht="48" x14ac:dyDescent="0.2">
      <c r="A896">
        <v>894</v>
      </c>
      <c r="B896" s="8" t="s">
        <v>895</v>
      </c>
      <c r="C896" s="3" t="s">
        <v>5004</v>
      </c>
      <c r="D896" s="5">
        <v>20000</v>
      </c>
      <c r="E896" s="5">
        <v>7834</v>
      </c>
      <c r="F896" t="s">
        <v>8220</v>
      </c>
      <c r="G896">
        <f t="shared" si="65"/>
        <v>39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  <c r="V896" s="14" t="s">
        <v>9290</v>
      </c>
      <c r="W896" t="s">
        <v>8394</v>
      </c>
      <c r="X896" t="s">
        <v>8394</v>
      </c>
      <c r="Y896" t="s">
        <v>8395</v>
      </c>
    </row>
    <row r="897" spans="1:25" ht="48" x14ac:dyDescent="0.2">
      <c r="A897">
        <v>895</v>
      </c>
      <c r="B897" s="8" t="s">
        <v>896</v>
      </c>
      <c r="C897" s="3" t="s">
        <v>5005</v>
      </c>
      <c r="D897" s="5">
        <v>8000</v>
      </c>
      <c r="E897" s="5">
        <v>195</v>
      </c>
      <c r="F897" t="s">
        <v>8220</v>
      </c>
      <c r="G897">
        <f t="shared" si="65"/>
        <v>2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  <c r="V897" s="14" t="s">
        <v>9291</v>
      </c>
      <c r="W897" t="s">
        <v>8394</v>
      </c>
      <c r="X897" t="s">
        <v>8394</v>
      </c>
      <c r="Y897" t="s">
        <v>8395</v>
      </c>
    </row>
    <row r="898" spans="1:25" ht="48" x14ac:dyDescent="0.2">
      <c r="A898">
        <v>896</v>
      </c>
      <c r="B898" s="8" t="s">
        <v>897</v>
      </c>
      <c r="C898" s="3" t="s">
        <v>5006</v>
      </c>
      <c r="D898" s="5">
        <v>8000</v>
      </c>
      <c r="E898" s="5">
        <v>3200</v>
      </c>
      <c r="F898" t="s">
        <v>8220</v>
      </c>
      <c r="G898">
        <f t="shared" ref="G898:G961" si="70">ROUND(E898/D898*100,0)</f>
        <v>40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  <c r="V898" s="14" t="s">
        <v>9292</v>
      </c>
      <c r="W898" t="s">
        <v>8394</v>
      </c>
      <c r="X898" t="s">
        <v>8394</v>
      </c>
      <c r="Y898" t="s">
        <v>8395</v>
      </c>
    </row>
    <row r="899" spans="1:25" ht="48" x14ac:dyDescent="0.2">
      <c r="A899">
        <v>897</v>
      </c>
      <c r="B899" s="8" t="s">
        <v>898</v>
      </c>
      <c r="C899" s="3" t="s">
        <v>5007</v>
      </c>
      <c r="D899" s="5">
        <v>3000</v>
      </c>
      <c r="E899" s="5">
        <v>0</v>
      </c>
      <c r="F899" t="s">
        <v>8220</v>
      </c>
      <c r="G899">
        <f t="shared" si="70"/>
        <v>0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>
        <f t="shared" ref="P899:P962" si="71">IFERROR(ROUND(E899/M899,2),0)</f>
        <v>0</v>
      </c>
      <c r="Q899" s="10" t="s">
        <v>8323</v>
      </c>
      <c r="R899" t="s">
        <v>8327</v>
      </c>
      <c r="S899" s="14">
        <f t="shared" ref="S899:S962" si="72">(((K899/60)/60)/24)+DATE(1970,1,1)</f>
        <v>41211.688750000001</v>
      </c>
      <c r="T899" s="14">
        <f t="shared" ref="T899:T962" si="73">(((J899/60)/60)/24)+DATE(1970,1,1)</f>
        <v>41241.730416666665</v>
      </c>
      <c r="U899">
        <f t="shared" ref="U899:U962" si="74">YEAR(S899)</f>
        <v>2012</v>
      </c>
      <c r="V899" s="14" t="s">
        <v>9293</v>
      </c>
      <c r="W899" t="s">
        <v>8394</v>
      </c>
      <c r="X899" t="s">
        <v>8394</v>
      </c>
      <c r="Y899" t="s">
        <v>8395</v>
      </c>
    </row>
    <row r="900" spans="1:25" ht="48" x14ac:dyDescent="0.2">
      <c r="A900">
        <v>898</v>
      </c>
      <c r="B900" s="8" t="s">
        <v>899</v>
      </c>
      <c r="C900" s="3" t="s">
        <v>5008</v>
      </c>
      <c r="D900" s="5">
        <v>2500</v>
      </c>
      <c r="E900" s="5">
        <v>70</v>
      </c>
      <c r="F900" t="s">
        <v>8220</v>
      </c>
      <c r="G900">
        <f t="shared" si="70"/>
        <v>3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  <c r="V900" s="14" t="s">
        <v>9294</v>
      </c>
      <c r="W900" t="s">
        <v>8394</v>
      </c>
      <c r="X900" t="s">
        <v>8394</v>
      </c>
      <c r="Y900" t="s">
        <v>8395</v>
      </c>
    </row>
    <row r="901" spans="1:25" ht="48" x14ac:dyDescent="0.2">
      <c r="A901">
        <v>899</v>
      </c>
      <c r="B901" s="8" t="s">
        <v>900</v>
      </c>
      <c r="C901" s="3" t="s">
        <v>5009</v>
      </c>
      <c r="D901" s="5">
        <v>750</v>
      </c>
      <c r="E901" s="5">
        <v>280</v>
      </c>
      <c r="F901" t="s">
        <v>8220</v>
      </c>
      <c r="G901">
        <f t="shared" si="70"/>
        <v>37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  <c r="V901" s="14" t="s">
        <v>9295</v>
      </c>
      <c r="W901" t="s">
        <v>8394</v>
      </c>
      <c r="X901" t="s">
        <v>8394</v>
      </c>
      <c r="Y901" t="s">
        <v>8395</v>
      </c>
    </row>
    <row r="902" spans="1:25" ht="32" x14ac:dyDescent="0.2">
      <c r="A902">
        <v>900</v>
      </c>
      <c r="B902" s="8" t="s">
        <v>901</v>
      </c>
      <c r="C902" s="3" t="s">
        <v>5010</v>
      </c>
      <c r="D902" s="5">
        <v>5000</v>
      </c>
      <c r="E902" s="5">
        <v>21</v>
      </c>
      <c r="F902" t="s">
        <v>8220</v>
      </c>
      <c r="G902">
        <f t="shared" si="70"/>
        <v>0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  <c r="V902" s="14" t="s">
        <v>9296</v>
      </c>
      <c r="W902" t="s">
        <v>8394</v>
      </c>
      <c r="X902" t="s">
        <v>8394</v>
      </c>
      <c r="Y902" t="s">
        <v>8395</v>
      </c>
    </row>
    <row r="903" spans="1:25" ht="64" x14ac:dyDescent="0.2">
      <c r="A903">
        <v>901</v>
      </c>
      <c r="B903" s="8" t="s">
        <v>902</v>
      </c>
      <c r="C903" s="3" t="s">
        <v>5011</v>
      </c>
      <c r="D903" s="5">
        <v>6500</v>
      </c>
      <c r="E903" s="5">
        <v>0</v>
      </c>
      <c r="F903" t="s">
        <v>8220</v>
      </c>
      <c r="G903">
        <f t="shared" si="70"/>
        <v>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  <c r="V903" s="14" t="s">
        <v>9297</v>
      </c>
      <c r="W903" t="s">
        <v>8394</v>
      </c>
      <c r="X903" t="s">
        <v>8394</v>
      </c>
      <c r="Y903" t="s">
        <v>8395</v>
      </c>
    </row>
    <row r="904" spans="1:25" ht="48" x14ac:dyDescent="0.2">
      <c r="A904">
        <v>902</v>
      </c>
      <c r="B904" s="8" t="s">
        <v>903</v>
      </c>
      <c r="C904" s="3" t="s">
        <v>5012</v>
      </c>
      <c r="D904" s="5">
        <v>30000</v>
      </c>
      <c r="E904" s="5">
        <v>90</v>
      </c>
      <c r="F904" t="s">
        <v>8220</v>
      </c>
      <c r="G904">
        <f t="shared" si="70"/>
        <v>0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  <c r="V904" s="14" t="s">
        <v>9298</v>
      </c>
      <c r="W904" t="s">
        <v>8394</v>
      </c>
      <c r="X904" t="s">
        <v>8394</v>
      </c>
      <c r="Y904" t="s">
        <v>8395</v>
      </c>
    </row>
    <row r="905" spans="1:25" ht="48" x14ac:dyDescent="0.2">
      <c r="A905">
        <v>903</v>
      </c>
      <c r="B905" s="8" t="s">
        <v>904</v>
      </c>
      <c r="C905" s="3" t="s">
        <v>5013</v>
      </c>
      <c r="D905" s="5">
        <v>5000</v>
      </c>
      <c r="E905" s="5">
        <v>160</v>
      </c>
      <c r="F905" t="s">
        <v>8220</v>
      </c>
      <c r="G905">
        <f t="shared" si="70"/>
        <v>3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  <c r="V905" s="14" t="s">
        <v>9299</v>
      </c>
      <c r="W905" t="s">
        <v>8394</v>
      </c>
      <c r="X905" t="s">
        <v>8394</v>
      </c>
      <c r="Y905" t="s">
        <v>8395</v>
      </c>
    </row>
    <row r="906" spans="1:25" ht="48" x14ac:dyDescent="0.2">
      <c r="A906">
        <v>904</v>
      </c>
      <c r="B906" s="8" t="s">
        <v>905</v>
      </c>
      <c r="C906" s="3" t="s">
        <v>5014</v>
      </c>
      <c r="D906" s="5">
        <v>50000</v>
      </c>
      <c r="E906" s="5">
        <v>151</v>
      </c>
      <c r="F906" t="s">
        <v>8220</v>
      </c>
      <c r="G906">
        <f t="shared" si="70"/>
        <v>0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  <c r="V906" s="14" t="s">
        <v>9300</v>
      </c>
      <c r="W906" t="s">
        <v>8394</v>
      </c>
      <c r="X906" t="s">
        <v>8394</v>
      </c>
      <c r="Y906" t="s">
        <v>8395</v>
      </c>
    </row>
    <row r="907" spans="1:25" ht="48" x14ac:dyDescent="0.2">
      <c r="A907">
        <v>905</v>
      </c>
      <c r="B907" s="8" t="s">
        <v>906</v>
      </c>
      <c r="C907" s="3" t="s">
        <v>5015</v>
      </c>
      <c r="D907" s="5">
        <v>6500</v>
      </c>
      <c r="E907" s="5">
        <v>196</v>
      </c>
      <c r="F907" t="s">
        <v>8220</v>
      </c>
      <c r="G907">
        <f t="shared" si="70"/>
        <v>3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  <c r="V907" s="14" t="s">
        <v>9301</v>
      </c>
      <c r="W907" t="s">
        <v>8394</v>
      </c>
      <c r="X907" t="s">
        <v>8394</v>
      </c>
      <c r="Y907" t="s">
        <v>8395</v>
      </c>
    </row>
    <row r="908" spans="1:25" ht="32" x14ac:dyDescent="0.2">
      <c r="A908">
        <v>906</v>
      </c>
      <c r="B908" s="8" t="s">
        <v>907</v>
      </c>
      <c r="C908" s="3" t="s">
        <v>5016</v>
      </c>
      <c r="D908" s="5">
        <v>15000</v>
      </c>
      <c r="E908" s="5">
        <v>0</v>
      </c>
      <c r="F908" t="s">
        <v>8220</v>
      </c>
      <c r="G908">
        <f t="shared" si="70"/>
        <v>0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  <c r="V908" s="14" t="s">
        <v>9302</v>
      </c>
      <c r="W908" t="s">
        <v>8394</v>
      </c>
      <c r="X908" t="s">
        <v>8394</v>
      </c>
      <c r="Y908" t="s">
        <v>8395</v>
      </c>
    </row>
    <row r="909" spans="1:25" ht="32" x14ac:dyDescent="0.2">
      <c r="A909">
        <v>907</v>
      </c>
      <c r="B909" s="8" t="s">
        <v>908</v>
      </c>
      <c r="C909" s="3" t="s">
        <v>5017</v>
      </c>
      <c r="D909" s="5">
        <v>2900</v>
      </c>
      <c r="E909" s="5">
        <v>0</v>
      </c>
      <c r="F909" t="s">
        <v>8220</v>
      </c>
      <c r="G909">
        <f t="shared" si="70"/>
        <v>0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  <c r="V909" s="14" t="s">
        <v>9303</v>
      </c>
      <c r="W909" t="s">
        <v>8394</v>
      </c>
      <c r="X909" t="s">
        <v>8394</v>
      </c>
      <c r="Y909" t="s">
        <v>8395</v>
      </c>
    </row>
    <row r="910" spans="1:25" ht="48" x14ac:dyDescent="0.2">
      <c r="A910">
        <v>908</v>
      </c>
      <c r="B910" s="8" t="s">
        <v>909</v>
      </c>
      <c r="C910" s="3" t="s">
        <v>5018</v>
      </c>
      <c r="D910" s="5">
        <v>2500</v>
      </c>
      <c r="E910" s="5">
        <v>0</v>
      </c>
      <c r="F910" t="s">
        <v>8220</v>
      </c>
      <c r="G910">
        <f t="shared" si="70"/>
        <v>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  <c r="V910" s="14" t="s">
        <v>9304</v>
      </c>
      <c r="W910" t="s">
        <v>8394</v>
      </c>
      <c r="X910" t="s">
        <v>8394</v>
      </c>
      <c r="Y910" t="s">
        <v>8395</v>
      </c>
    </row>
    <row r="911" spans="1:25" ht="48" x14ac:dyDescent="0.2">
      <c r="A911">
        <v>909</v>
      </c>
      <c r="B911" s="8" t="s">
        <v>910</v>
      </c>
      <c r="C911" s="3" t="s">
        <v>5019</v>
      </c>
      <c r="D911" s="5">
        <v>16000</v>
      </c>
      <c r="E911" s="5">
        <v>520</v>
      </c>
      <c r="F911" t="s">
        <v>8220</v>
      </c>
      <c r="G911">
        <f t="shared" si="70"/>
        <v>3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  <c r="V911" s="14" t="s">
        <v>9305</v>
      </c>
      <c r="W911" t="s">
        <v>8394</v>
      </c>
      <c r="X911" t="s">
        <v>8394</v>
      </c>
      <c r="Y911" t="s">
        <v>8395</v>
      </c>
    </row>
    <row r="912" spans="1:25" ht="48" x14ac:dyDescent="0.2">
      <c r="A912">
        <v>910</v>
      </c>
      <c r="B912" s="8" t="s">
        <v>911</v>
      </c>
      <c r="C912" s="3" t="s">
        <v>5020</v>
      </c>
      <c r="D912" s="5">
        <v>550</v>
      </c>
      <c r="E912" s="5">
        <v>123</v>
      </c>
      <c r="F912" t="s">
        <v>8220</v>
      </c>
      <c r="G912">
        <f t="shared" si="70"/>
        <v>22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  <c r="V912" s="14" t="s">
        <v>9306</v>
      </c>
      <c r="W912" t="s">
        <v>8394</v>
      </c>
      <c r="X912" t="s">
        <v>8394</v>
      </c>
      <c r="Y912" t="s">
        <v>8395</v>
      </c>
    </row>
    <row r="913" spans="1:25" ht="48" x14ac:dyDescent="0.2">
      <c r="A913">
        <v>911</v>
      </c>
      <c r="B913" s="8" t="s">
        <v>912</v>
      </c>
      <c r="C913" s="3" t="s">
        <v>5021</v>
      </c>
      <c r="D913" s="5">
        <v>100000</v>
      </c>
      <c r="E913" s="5">
        <v>0</v>
      </c>
      <c r="F913" t="s">
        <v>8220</v>
      </c>
      <c r="G913">
        <f t="shared" si="70"/>
        <v>0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  <c r="V913" s="14" t="s">
        <v>9307</v>
      </c>
      <c r="W913" t="s">
        <v>8394</v>
      </c>
      <c r="X913" t="s">
        <v>8394</v>
      </c>
      <c r="Y913" t="s">
        <v>8395</v>
      </c>
    </row>
    <row r="914" spans="1:25" ht="48" x14ac:dyDescent="0.2">
      <c r="A914">
        <v>912</v>
      </c>
      <c r="B914" s="8" t="s">
        <v>913</v>
      </c>
      <c r="C914" s="3" t="s">
        <v>5022</v>
      </c>
      <c r="D914" s="5">
        <v>3500</v>
      </c>
      <c r="E914" s="5">
        <v>30</v>
      </c>
      <c r="F914" t="s">
        <v>8220</v>
      </c>
      <c r="G914">
        <f t="shared" si="70"/>
        <v>1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  <c r="V914" s="14" t="s">
        <v>9308</v>
      </c>
      <c r="W914" t="s">
        <v>8394</v>
      </c>
      <c r="X914" t="s">
        <v>8394</v>
      </c>
      <c r="Y914" t="s">
        <v>8395</v>
      </c>
    </row>
    <row r="915" spans="1:25" ht="48" x14ac:dyDescent="0.2">
      <c r="A915">
        <v>913</v>
      </c>
      <c r="B915" s="8" t="s">
        <v>914</v>
      </c>
      <c r="C915" s="3" t="s">
        <v>5023</v>
      </c>
      <c r="D915" s="5">
        <v>30000</v>
      </c>
      <c r="E915" s="5">
        <v>1982</v>
      </c>
      <c r="F915" t="s">
        <v>8220</v>
      </c>
      <c r="G915">
        <f t="shared" si="70"/>
        <v>7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  <c r="V915" s="14" t="s">
        <v>9309</v>
      </c>
      <c r="W915" t="s">
        <v>8394</v>
      </c>
      <c r="X915" t="s">
        <v>8394</v>
      </c>
      <c r="Y915" t="s">
        <v>8395</v>
      </c>
    </row>
    <row r="916" spans="1:25" ht="48" x14ac:dyDescent="0.2">
      <c r="A916">
        <v>914</v>
      </c>
      <c r="B916" s="8" t="s">
        <v>915</v>
      </c>
      <c r="C916" s="3" t="s">
        <v>5024</v>
      </c>
      <c r="D916" s="5">
        <v>1500</v>
      </c>
      <c r="E916" s="5">
        <v>0</v>
      </c>
      <c r="F916" t="s">
        <v>8220</v>
      </c>
      <c r="G916">
        <f t="shared" si="70"/>
        <v>0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  <c r="V916" s="14" t="s">
        <v>9310</v>
      </c>
      <c r="W916" t="s">
        <v>8394</v>
      </c>
      <c r="X916" t="s">
        <v>8394</v>
      </c>
      <c r="Y916" t="s">
        <v>8395</v>
      </c>
    </row>
    <row r="917" spans="1:25" ht="48" x14ac:dyDescent="0.2">
      <c r="A917">
        <v>915</v>
      </c>
      <c r="B917" s="8" t="s">
        <v>916</v>
      </c>
      <c r="C917" s="3" t="s">
        <v>5025</v>
      </c>
      <c r="D917" s="5">
        <v>6500</v>
      </c>
      <c r="E917" s="5">
        <v>375</v>
      </c>
      <c r="F917" t="s">
        <v>8220</v>
      </c>
      <c r="G917">
        <f t="shared" si="70"/>
        <v>6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  <c r="V917" s="14" t="s">
        <v>9311</v>
      </c>
      <c r="W917" t="s">
        <v>8394</v>
      </c>
      <c r="X917" t="s">
        <v>8394</v>
      </c>
      <c r="Y917" t="s">
        <v>8395</v>
      </c>
    </row>
    <row r="918" spans="1:25" ht="48" x14ac:dyDescent="0.2">
      <c r="A918">
        <v>916</v>
      </c>
      <c r="B918" s="8" t="s">
        <v>917</v>
      </c>
      <c r="C918" s="3" t="s">
        <v>5026</v>
      </c>
      <c r="D918" s="5">
        <v>3300</v>
      </c>
      <c r="E918" s="5">
        <v>0</v>
      </c>
      <c r="F918" t="s">
        <v>8220</v>
      </c>
      <c r="G918">
        <f t="shared" si="70"/>
        <v>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  <c r="V918" s="14" t="s">
        <v>9312</v>
      </c>
      <c r="W918" t="s">
        <v>8394</v>
      </c>
      <c r="X918" t="s">
        <v>8394</v>
      </c>
      <c r="Y918" t="s">
        <v>8395</v>
      </c>
    </row>
    <row r="919" spans="1:25" ht="48" x14ac:dyDescent="0.2">
      <c r="A919">
        <v>917</v>
      </c>
      <c r="B919" s="8" t="s">
        <v>918</v>
      </c>
      <c r="C919" s="3" t="s">
        <v>5027</v>
      </c>
      <c r="D919" s="5">
        <v>5000</v>
      </c>
      <c r="E919" s="5">
        <v>30</v>
      </c>
      <c r="F919" t="s">
        <v>8220</v>
      </c>
      <c r="G919">
        <f t="shared" si="70"/>
        <v>1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  <c r="V919" s="14" t="s">
        <v>9313</v>
      </c>
      <c r="W919" t="s">
        <v>8394</v>
      </c>
      <c r="X919" t="s">
        <v>8394</v>
      </c>
      <c r="Y919" t="s">
        <v>8395</v>
      </c>
    </row>
    <row r="920" spans="1:25" ht="48" x14ac:dyDescent="0.2">
      <c r="A920">
        <v>918</v>
      </c>
      <c r="B920" s="8" t="s">
        <v>919</v>
      </c>
      <c r="C920" s="3" t="s">
        <v>5028</v>
      </c>
      <c r="D920" s="5">
        <v>3900</v>
      </c>
      <c r="E920" s="5">
        <v>196</v>
      </c>
      <c r="F920" t="s">
        <v>8220</v>
      </c>
      <c r="G920">
        <f t="shared" si="70"/>
        <v>5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  <c r="V920" s="14" t="s">
        <v>9314</v>
      </c>
      <c r="W920" t="s">
        <v>8394</v>
      </c>
      <c r="X920" t="s">
        <v>8394</v>
      </c>
      <c r="Y920" t="s">
        <v>8395</v>
      </c>
    </row>
    <row r="921" spans="1:25" ht="16" x14ac:dyDescent="0.2">
      <c r="A921">
        <v>919</v>
      </c>
      <c r="B921" s="8" t="s">
        <v>920</v>
      </c>
      <c r="C921" s="3" t="s">
        <v>5029</v>
      </c>
      <c r="D921" s="5">
        <v>20000</v>
      </c>
      <c r="E921" s="5">
        <v>100</v>
      </c>
      <c r="F921" t="s">
        <v>8220</v>
      </c>
      <c r="G921">
        <f t="shared" si="70"/>
        <v>1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  <c r="V921" s="14" t="s">
        <v>9315</v>
      </c>
      <c r="W921" t="s">
        <v>8394</v>
      </c>
      <c r="X921" t="s">
        <v>8394</v>
      </c>
      <c r="Y921" t="s">
        <v>8395</v>
      </c>
    </row>
    <row r="922" spans="1:25" ht="48" x14ac:dyDescent="0.2">
      <c r="A922">
        <v>920</v>
      </c>
      <c r="B922" s="8" t="s">
        <v>921</v>
      </c>
      <c r="C922" s="3" t="s">
        <v>5030</v>
      </c>
      <c r="D922" s="5">
        <v>5500</v>
      </c>
      <c r="E922" s="5">
        <v>0</v>
      </c>
      <c r="F922" t="s">
        <v>8220</v>
      </c>
      <c r="G922">
        <f t="shared" si="70"/>
        <v>0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  <c r="V922" s="14" t="s">
        <v>9316</v>
      </c>
      <c r="W922" t="s">
        <v>8394</v>
      </c>
      <c r="X922" t="s">
        <v>8394</v>
      </c>
      <c r="Y922" t="s">
        <v>8395</v>
      </c>
    </row>
    <row r="923" spans="1:25" ht="48" x14ac:dyDescent="0.2">
      <c r="A923">
        <v>921</v>
      </c>
      <c r="B923" s="8" t="s">
        <v>922</v>
      </c>
      <c r="C923" s="3" t="s">
        <v>5031</v>
      </c>
      <c r="D923" s="5">
        <v>15000</v>
      </c>
      <c r="E923" s="5">
        <v>4635</v>
      </c>
      <c r="F923" t="s">
        <v>8220</v>
      </c>
      <c r="G923">
        <f t="shared" si="70"/>
        <v>31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  <c r="V923" s="14" t="s">
        <v>9317</v>
      </c>
      <c r="W923" t="s">
        <v>8394</v>
      </c>
      <c r="X923" t="s">
        <v>8394</v>
      </c>
      <c r="Y923" t="s">
        <v>8395</v>
      </c>
    </row>
    <row r="924" spans="1:25" ht="48" x14ac:dyDescent="0.2">
      <c r="A924">
        <v>922</v>
      </c>
      <c r="B924" s="8" t="s">
        <v>923</v>
      </c>
      <c r="C924" s="3" t="s">
        <v>5032</v>
      </c>
      <c r="D924" s="5">
        <v>27000</v>
      </c>
      <c r="E924" s="5">
        <v>5680</v>
      </c>
      <c r="F924" t="s">
        <v>8220</v>
      </c>
      <c r="G924">
        <f t="shared" si="70"/>
        <v>21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  <c r="V924" s="14" t="s">
        <v>9318</v>
      </c>
      <c r="W924" t="s">
        <v>8394</v>
      </c>
      <c r="X924" t="s">
        <v>8394</v>
      </c>
      <c r="Y924" t="s">
        <v>8395</v>
      </c>
    </row>
    <row r="925" spans="1:25" ht="48" x14ac:dyDescent="0.2">
      <c r="A925">
        <v>923</v>
      </c>
      <c r="B925" s="8" t="s">
        <v>924</v>
      </c>
      <c r="C925" s="3" t="s">
        <v>5033</v>
      </c>
      <c r="D925" s="5">
        <v>15000</v>
      </c>
      <c r="E925" s="5">
        <v>330</v>
      </c>
      <c r="F925" t="s">
        <v>8220</v>
      </c>
      <c r="G925">
        <f t="shared" si="70"/>
        <v>2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  <c r="V925" s="14" t="s">
        <v>9319</v>
      </c>
      <c r="W925" t="s">
        <v>8394</v>
      </c>
      <c r="X925" t="s">
        <v>8394</v>
      </c>
      <c r="Y925" t="s">
        <v>8395</v>
      </c>
    </row>
    <row r="926" spans="1:25" ht="48" x14ac:dyDescent="0.2">
      <c r="A926">
        <v>924</v>
      </c>
      <c r="B926" s="8" t="s">
        <v>925</v>
      </c>
      <c r="C926" s="3" t="s">
        <v>5034</v>
      </c>
      <c r="D926" s="5">
        <v>3000</v>
      </c>
      <c r="E926" s="5">
        <v>327</v>
      </c>
      <c r="F926" t="s">
        <v>8220</v>
      </c>
      <c r="G926">
        <f t="shared" si="70"/>
        <v>11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  <c r="V926" s="14" t="s">
        <v>9320</v>
      </c>
      <c r="W926" t="s">
        <v>8394</v>
      </c>
      <c r="X926" t="s">
        <v>8394</v>
      </c>
      <c r="Y926" t="s">
        <v>8395</v>
      </c>
    </row>
    <row r="927" spans="1:25" ht="48" x14ac:dyDescent="0.2">
      <c r="A927">
        <v>925</v>
      </c>
      <c r="B927" s="8" t="s">
        <v>926</v>
      </c>
      <c r="C927" s="3" t="s">
        <v>5035</v>
      </c>
      <c r="D927" s="5">
        <v>6000</v>
      </c>
      <c r="E927" s="5">
        <v>160</v>
      </c>
      <c r="F927" t="s">
        <v>8220</v>
      </c>
      <c r="G927">
        <f t="shared" si="70"/>
        <v>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  <c r="V927" s="14" t="s">
        <v>9321</v>
      </c>
      <c r="W927" t="s">
        <v>8394</v>
      </c>
      <c r="X927" t="s">
        <v>8394</v>
      </c>
      <c r="Y927" t="s">
        <v>8395</v>
      </c>
    </row>
    <row r="928" spans="1:25" ht="64" x14ac:dyDescent="0.2">
      <c r="A928">
        <v>926</v>
      </c>
      <c r="B928" s="8" t="s">
        <v>927</v>
      </c>
      <c r="C928" s="3" t="s">
        <v>5036</v>
      </c>
      <c r="D928" s="5">
        <v>7000</v>
      </c>
      <c r="E928" s="5">
        <v>0</v>
      </c>
      <c r="F928" t="s">
        <v>8220</v>
      </c>
      <c r="G928">
        <f t="shared" si="70"/>
        <v>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  <c r="V928" s="14" t="s">
        <v>9322</v>
      </c>
      <c r="W928" t="s">
        <v>8394</v>
      </c>
      <c r="X928" t="s">
        <v>8394</v>
      </c>
      <c r="Y928" t="s">
        <v>8395</v>
      </c>
    </row>
    <row r="929" spans="1:25" ht="32" x14ac:dyDescent="0.2">
      <c r="A929">
        <v>927</v>
      </c>
      <c r="B929" s="8" t="s">
        <v>928</v>
      </c>
      <c r="C929" s="3" t="s">
        <v>5037</v>
      </c>
      <c r="D929" s="5">
        <v>20000</v>
      </c>
      <c r="E929" s="5">
        <v>0</v>
      </c>
      <c r="F929" t="s">
        <v>8220</v>
      </c>
      <c r="G929">
        <f t="shared" si="70"/>
        <v>0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  <c r="V929" s="14" t="s">
        <v>9323</v>
      </c>
      <c r="W929" t="s">
        <v>8394</v>
      </c>
      <c r="X929" t="s">
        <v>8394</v>
      </c>
      <c r="Y929" t="s">
        <v>8395</v>
      </c>
    </row>
    <row r="930" spans="1:25" ht="48" x14ac:dyDescent="0.2">
      <c r="A930">
        <v>928</v>
      </c>
      <c r="B930" s="8" t="s">
        <v>929</v>
      </c>
      <c r="C930" s="3" t="s">
        <v>5038</v>
      </c>
      <c r="D930" s="5">
        <v>14500</v>
      </c>
      <c r="E930" s="5">
        <v>1575</v>
      </c>
      <c r="F930" t="s">
        <v>8220</v>
      </c>
      <c r="G930">
        <f t="shared" si="70"/>
        <v>11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  <c r="V930" s="14" t="s">
        <v>9324</v>
      </c>
      <c r="W930" t="s">
        <v>8394</v>
      </c>
      <c r="X930" t="s">
        <v>8394</v>
      </c>
      <c r="Y930" t="s">
        <v>8395</v>
      </c>
    </row>
    <row r="931" spans="1:25" ht="48" x14ac:dyDescent="0.2">
      <c r="A931">
        <v>929</v>
      </c>
      <c r="B931" s="8" t="s">
        <v>930</v>
      </c>
      <c r="C931" s="3" t="s">
        <v>5039</v>
      </c>
      <c r="D931" s="5">
        <v>500</v>
      </c>
      <c r="E931" s="5">
        <v>0</v>
      </c>
      <c r="F931" t="s">
        <v>8220</v>
      </c>
      <c r="G931">
        <f t="shared" si="70"/>
        <v>0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  <c r="V931" s="14" t="s">
        <v>9325</v>
      </c>
      <c r="W931" t="s">
        <v>8394</v>
      </c>
      <c r="X931" t="s">
        <v>8394</v>
      </c>
      <c r="Y931" t="s">
        <v>8395</v>
      </c>
    </row>
    <row r="932" spans="1:25" ht="48" x14ac:dyDescent="0.2">
      <c r="A932">
        <v>930</v>
      </c>
      <c r="B932" s="8" t="s">
        <v>931</v>
      </c>
      <c r="C932" s="3" t="s">
        <v>5040</v>
      </c>
      <c r="D932" s="5">
        <v>900</v>
      </c>
      <c r="E932" s="5">
        <v>345</v>
      </c>
      <c r="F932" t="s">
        <v>8220</v>
      </c>
      <c r="G932">
        <f t="shared" si="70"/>
        <v>38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  <c r="V932" s="14" t="s">
        <v>9326</v>
      </c>
      <c r="W932" t="s">
        <v>8394</v>
      </c>
      <c r="X932" t="s">
        <v>8394</v>
      </c>
      <c r="Y932" t="s">
        <v>8395</v>
      </c>
    </row>
    <row r="933" spans="1:25" ht="48" x14ac:dyDescent="0.2">
      <c r="A933">
        <v>931</v>
      </c>
      <c r="B933" s="8" t="s">
        <v>932</v>
      </c>
      <c r="C933" s="3" t="s">
        <v>5041</v>
      </c>
      <c r="D933" s="5">
        <v>2000</v>
      </c>
      <c r="E933" s="5">
        <v>131</v>
      </c>
      <c r="F933" t="s">
        <v>8220</v>
      </c>
      <c r="G933">
        <f t="shared" si="70"/>
        <v>7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  <c r="V933" s="14" t="s">
        <v>9327</v>
      </c>
      <c r="W933" t="s">
        <v>8394</v>
      </c>
      <c r="X933" t="s">
        <v>8394</v>
      </c>
      <c r="Y933" t="s">
        <v>8395</v>
      </c>
    </row>
    <row r="934" spans="1:25" ht="32" x14ac:dyDescent="0.2">
      <c r="A934">
        <v>932</v>
      </c>
      <c r="B934" s="8" t="s">
        <v>933</v>
      </c>
      <c r="C934" s="3" t="s">
        <v>5042</v>
      </c>
      <c r="D934" s="5">
        <v>9500</v>
      </c>
      <c r="E934" s="5">
        <v>1381</v>
      </c>
      <c r="F934" t="s">
        <v>8220</v>
      </c>
      <c r="G934">
        <f t="shared" si="70"/>
        <v>15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  <c r="V934" s="14" t="s">
        <v>9328</v>
      </c>
      <c r="W934" t="s">
        <v>8394</v>
      </c>
      <c r="X934" t="s">
        <v>8394</v>
      </c>
      <c r="Y934" t="s">
        <v>8395</v>
      </c>
    </row>
    <row r="935" spans="1:25" ht="48" x14ac:dyDescent="0.2">
      <c r="A935">
        <v>933</v>
      </c>
      <c r="B935" s="8" t="s">
        <v>934</v>
      </c>
      <c r="C935" s="3" t="s">
        <v>5043</v>
      </c>
      <c r="D935" s="5">
        <v>2000</v>
      </c>
      <c r="E935" s="5">
        <v>120</v>
      </c>
      <c r="F935" t="s">
        <v>8220</v>
      </c>
      <c r="G935">
        <f t="shared" si="70"/>
        <v>6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  <c r="V935" s="14" t="s">
        <v>9329</v>
      </c>
      <c r="W935" t="s">
        <v>8394</v>
      </c>
      <c r="X935" t="s">
        <v>8394</v>
      </c>
      <c r="Y935" t="s">
        <v>8395</v>
      </c>
    </row>
    <row r="936" spans="1:25" ht="48" x14ac:dyDescent="0.2">
      <c r="A936">
        <v>934</v>
      </c>
      <c r="B936" s="8" t="s">
        <v>935</v>
      </c>
      <c r="C936" s="3" t="s">
        <v>5044</v>
      </c>
      <c r="D936" s="5">
        <v>5000</v>
      </c>
      <c r="E936" s="5">
        <v>1520</v>
      </c>
      <c r="F936" t="s">
        <v>8220</v>
      </c>
      <c r="G936">
        <f t="shared" si="70"/>
        <v>30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  <c r="V936" s="14" t="s">
        <v>9330</v>
      </c>
      <c r="W936" t="s">
        <v>8394</v>
      </c>
      <c r="X936" t="s">
        <v>8394</v>
      </c>
      <c r="Y936" t="s">
        <v>8395</v>
      </c>
    </row>
    <row r="937" spans="1:25" ht="48" x14ac:dyDescent="0.2">
      <c r="A937">
        <v>935</v>
      </c>
      <c r="B937" s="8" t="s">
        <v>936</v>
      </c>
      <c r="C937" s="3" t="s">
        <v>5045</v>
      </c>
      <c r="D937" s="5">
        <v>3500</v>
      </c>
      <c r="E937" s="5">
        <v>50</v>
      </c>
      <c r="F937" t="s">
        <v>8220</v>
      </c>
      <c r="G937">
        <f t="shared" si="70"/>
        <v>1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  <c r="V937" s="14" t="s">
        <v>9331</v>
      </c>
      <c r="W937" t="s">
        <v>8394</v>
      </c>
      <c r="X937" t="s">
        <v>8394</v>
      </c>
      <c r="Y937" t="s">
        <v>8395</v>
      </c>
    </row>
    <row r="938" spans="1:25" ht="48" x14ac:dyDescent="0.2">
      <c r="A938">
        <v>936</v>
      </c>
      <c r="B938" s="8" t="s">
        <v>937</v>
      </c>
      <c r="C938" s="3" t="s">
        <v>5046</v>
      </c>
      <c r="D938" s="5">
        <v>1400</v>
      </c>
      <c r="E938" s="5">
        <v>0</v>
      </c>
      <c r="F938" t="s">
        <v>8220</v>
      </c>
      <c r="G938">
        <f t="shared" si="70"/>
        <v>0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  <c r="V938" s="14" t="s">
        <v>9332</v>
      </c>
      <c r="W938" t="s">
        <v>8394</v>
      </c>
      <c r="X938" t="s">
        <v>8394</v>
      </c>
      <c r="Y938" t="s">
        <v>8395</v>
      </c>
    </row>
    <row r="939" spans="1:25" ht="48" x14ac:dyDescent="0.2">
      <c r="A939">
        <v>937</v>
      </c>
      <c r="B939" s="8" t="s">
        <v>938</v>
      </c>
      <c r="C939" s="3" t="s">
        <v>5047</v>
      </c>
      <c r="D939" s="5">
        <v>3500</v>
      </c>
      <c r="E939" s="5">
        <v>40</v>
      </c>
      <c r="F939" t="s">
        <v>8220</v>
      </c>
      <c r="G939">
        <f t="shared" si="70"/>
        <v>1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  <c r="V939" s="14" t="s">
        <v>9333</v>
      </c>
      <c r="W939" t="s">
        <v>8394</v>
      </c>
      <c r="X939" t="s">
        <v>8394</v>
      </c>
      <c r="Y939" t="s">
        <v>8395</v>
      </c>
    </row>
    <row r="940" spans="1:25" ht="48" x14ac:dyDescent="0.2">
      <c r="A940">
        <v>938</v>
      </c>
      <c r="B940" s="8" t="s">
        <v>939</v>
      </c>
      <c r="C940" s="3" t="s">
        <v>5048</v>
      </c>
      <c r="D940" s="5">
        <v>7000</v>
      </c>
      <c r="E940" s="5">
        <v>25</v>
      </c>
      <c r="F940" t="s">
        <v>8220</v>
      </c>
      <c r="G940">
        <f t="shared" si="70"/>
        <v>0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  <c r="V940" s="14" t="s">
        <v>9334</v>
      </c>
      <c r="W940" t="s">
        <v>8394</v>
      </c>
      <c r="X940" t="s">
        <v>8394</v>
      </c>
      <c r="Y940" t="s">
        <v>8395</v>
      </c>
    </row>
    <row r="941" spans="1:25" ht="48" x14ac:dyDescent="0.2">
      <c r="A941">
        <v>939</v>
      </c>
      <c r="B941" s="8" t="s">
        <v>940</v>
      </c>
      <c r="C941" s="3" t="s">
        <v>5049</v>
      </c>
      <c r="D941" s="5">
        <v>2750</v>
      </c>
      <c r="E941" s="5">
        <v>40</v>
      </c>
      <c r="F941" t="s">
        <v>8220</v>
      </c>
      <c r="G941">
        <f t="shared" si="70"/>
        <v>1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  <c r="V941" s="14" t="s">
        <v>9335</v>
      </c>
      <c r="W941" t="s">
        <v>8394</v>
      </c>
      <c r="X941" t="s">
        <v>8394</v>
      </c>
      <c r="Y941" t="s">
        <v>8395</v>
      </c>
    </row>
    <row r="942" spans="1:25" ht="48" x14ac:dyDescent="0.2">
      <c r="A942">
        <v>940</v>
      </c>
      <c r="B942" s="8" t="s">
        <v>941</v>
      </c>
      <c r="C942" s="3" t="s">
        <v>5050</v>
      </c>
      <c r="D942" s="5">
        <v>9000</v>
      </c>
      <c r="E942" s="5">
        <v>1544</v>
      </c>
      <c r="F942" t="s">
        <v>8220</v>
      </c>
      <c r="G942">
        <f t="shared" si="70"/>
        <v>17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  <c r="V942" s="14" t="s">
        <v>9336</v>
      </c>
      <c r="W942" t="s">
        <v>8394</v>
      </c>
      <c r="X942" t="s">
        <v>8394</v>
      </c>
      <c r="Y942" t="s">
        <v>8395</v>
      </c>
    </row>
    <row r="943" spans="1:25" ht="48" x14ac:dyDescent="0.2">
      <c r="A943">
        <v>941</v>
      </c>
      <c r="B943" s="8" t="s">
        <v>942</v>
      </c>
      <c r="C943" s="3" t="s">
        <v>5051</v>
      </c>
      <c r="D943" s="5">
        <v>50000</v>
      </c>
      <c r="E943" s="5">
        <v>1161</v>
      </c>
      <c r="F943" t="s">
        <v>8220</v>
      </c>
      <c r="G943">
        <f t="shared" si="70"/>
        <v>2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  <c r="V943" s="14" t="s">
        <v>9337</v>
      </c>
      <c r="W943" t="s">
        <v>8394</v>
      </c>
      <c r="X943" t="s">
        <v>8394</v>
      </c>
      <c r="Y943" t="s">
        <v>8395</v>
      </c>
    </row>
    <row r="944" spans="1:25" ht="48" x14ac:dyDescent="0.2">
      <c r="A944">
        <v>942</v>
      </c>
      <c r="B944" s="8" t="s">
        <v>943</v>
      </c>
      <c r="C944" s="3" t="s">
        <v>5052</v>
      </c>
      <c r="D944" s="5">
        <v>7500</v>
      </c>
      <c r="E944" s="5">
        <v>668</v>
      </c>
      <c r="F944" t="s">
        <v>8220</v>
      </c>
      <c r="G944">
        <f t="shared" si="70"/>
        <v>9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  <c r="V944" s="14" t="s">
        <v>9338</v>
      </c>
      <c r="W944" t="s">
        <v>8394</v>
      </c>
      <c r="X944" t="s">
        <v>8394</v>
      </c>
      <c r="Y944" t="s">
        <v>8395</v>
      </c>
    </row>
    <row r="945" spans="1:25" ht="32" x14ac:dyDescent="0.2">
      <c r="A945">
        <v>943</v>
      </c>
      <c r="B945" s="8" t="s">
        <v>944</v>
      </c>
      <c r="C945" s="3" t="s">
        <v>5053</v>
      </c>
      <c r="D945" s="5">
        <v>3000</v>
      </c>
      <c r="E945" s="5">
        <v>289</v>
      </c>
      <c r="F945" t="s">
        <v>8220</v>
      </c>
      <c r="G945">
        <f t="shared" si="70"/>
        <v>10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  <c r="V945" s="14" t="s">
        <v>9339</v>
      </c>
      <c r="W945" t="s">
        <v>8394</v>
      </c>
      <c r="X945" t="s">
        <v>8394</v>
      </c>
      <c r="Y945" t="s">
        <v>8395</v>
      </c>
    </row>
    <row r="946" spans="1:25" ht="48" x14ac:dyDescent="0.2">
      <c r="A946">
        <v>944</v>
      </c>
      <c r="B946" s="8" t="s">
        <v>945</v>
      </c>
      <c r="C946" s="3" t="s">
        <v>5054</v>
      </c>
      <c r="D946" s="5">
        <v>50000</v>
      </c>
      <c r="E946" s="5">
        <v>6663</v>
      </c>
      <c r="F946" t="s">
        <v>8220</v>
      </c>
      <c r="G946">
        <f t="shared" si="70"/>
        <v>13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  <c r="V946" s="14" t="s">
        <v>9340</v>
      </c>
      <c r="W946" t="s">
        <v>8394</v>
      </c>
      <c r="X946" t="s">
        <v>8394</v>
      </c>
      <c r="Y946" t="s">
        <v>8395</v>
      </c>
    </row>
    <row r="947" spans="1:25" ht="48" x14ac:dyDescent="0.2">
      <c r="A947">
        <v>945</v>
      </c>
      <c r="B947" s="8" t="s">
        <v>946</v>
      </c>
      <c r="C947" s="3" t="s">
        <v>5055</v>
      </c>
      <c r="D947" s="5">
        <v>100000</v>
      </c>
      <c r="E947" s="5">
        <v>2484</v>
      </c>
      <c r="F947" t="s">
        <v>8220</v>
      </c>
      <c r="G947">
        <f t="shared" si="70"/>
        <v>2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  <c r="V947" s="14" t="s">
        <v>9341</v>
      </c>
      <c r="W947" t="s">
        <v>8394</v>
      </c>
      <c r="X947" t="s">
        <v>8394</v>
      </c>
      <c r="Y947" t="s">
        <v>8395</v>
      </c>
    </row>
    <row r="948" spans="1:25" ht="32" x14ac:dyDescent="0.2">
      <c r="A948">
        <v>946</v>
      </c>
      <c r="B948" s="8" t="s">
        <v>947</v>
      </c>
      <c r="C948" s="3" t="s">
        <v>5056</v>
      </c>
      <c r="D948" s="5">
        <v>15000</v>
      </c>
      <c r="E948" s="5">
        <v>286</v>
      </c>
      <c r="F948" t="s">
        <v>8220</v>
      </c>
      <c r="G948">
        <f t="shared" si="70"/>
        <v>2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  <c r="V948" s="14" t="s">
        <v>9342</v>
      </c>
      <c r="W948" t="s">
        <v>8394</v>
      </c>
      <c r="X948" t="s">
        <v>8394</v>
      </c>
      <c r="Y948" t="s">
        <v>8395</v>
      </c>
    </row>
    <row r="949" spans="1:25" ht="48" x14ac:dyDescent="0.2">
      <c r="A949">
        <v>947</v>
      </c>
      <c r="B949" s="8" t="s">
        <v>948</v>
      </c>
      <c r="C949" s="3" t="s">
        <v>5057</v>
      </c>
      <c r="D949" s="5">
        <v>850</v>
      </c>
      <c r="E949" s="5">
        <v>0</v>
      </c>
      <c r="F949" t="s">
        <v>8220</v>
      </c>
      <c r="G949">
        <f t="shared" si="70"/>
        <v>0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  <c r="V949" s="14" t="s">
        <v>9343</v>
      </c>
      <c r="W949" t="s">
        <v>8394</v>
      </c>
      <c r="X949" t="s">
        <v>8394</v>
      </c>
      <c r="Y949" t="s">
        <v>8395</v>
      </c>
    </row>
    <row r="950" spans="1:25" ht="48" x14ac:dyDescent="0.2">
      <c r="A950">
        <v>948</v>
      </c>
      <c r="B950" s="8" t="s">
        <v>949</v>
      </c>
      <c r="C950" s="3" t="s">
        <v>5058</v>
      </c>
      <c r="D950" s="5">
        <v>4000</v>
      </c>
      <c r="E950" s="5">
        <v>480</v>
      </c>
      <c r="F950" t="s">
        <v>8220</v>
      </c>
      <c r="G950">
        <f t="shared" si="70"/>
        <v>12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  <c r="V950" s="14" t="s">
        <v>9344</v>
      </c>
      <c r="W950" t="s">
        <v>8394</v>
      </c>
      <c r="X950" t="s">
        <v>8394</v>
      </c>
      <c r="Y950" t="s">
        <v>8395</v>
      </c>
    </row>
    <row r="951" spans="1:25" ht="48" x14ac:dyDescent="0.2">
      <c r="A951">
        <v>949</v>
      </c>
      <c r="B951" s="8" t="s">
        <v>950</v>
      </c>
      <c r="C951" s="3" t="s">
        <v>5059</v>
      </c>
      <c r="D951" s="5">
        <v>20000</v>
      </c>
      <c r="E951" s="5">
        <v>273</v>
      </c>
      <c r="F951" t="s">
        <v>8220</v>
      </c>
      <c r="G951">
        <f t="shared" si="70"/>
        <v>1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  <c r="V951" s="14" t="s">
        <v>9345</v>
      </c>
      <c r="W951" t="s">
        <v>8394</v>
      </c>
      <c r="X951" t="s">
        <v>8394</v>
      </c>
      <c r="Y951" t="s">
        <v>8395</v>
      </c>
    </row>
    <row r="952" spans="1:25" ht="48" x14ac:dyDescent="0.2">
      <c r="A952">
        <v>950</v>
      </c>
      <c r="B952" s="8" t="s">
        <v>951</v>
      </c>
      <c r="C952" s="3" t="s">
        <v>5060</v>
      </c>
      <c r="D952" s="5">
        <v>5000</v>
      </c>
      <c r="E952" s="5">
        <v>1402</v>
      </c>
      <c r="F952" t="s">
        <v>8220</v>
      </c>
      <c r="G952">
        <f t="shared" si="70"/>
        <v>28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  <c r="V952" s="14" t="s">
        <v>9346</v>
      </c>
      <c r="W952" t="s">
        <v>8394</v>
      </c>
      <c r="X952" t="s">
        <v>8394</v>
      </c>
      <c r="Y952" t="s">
        <v>8395</v>
      </c>
    </row>
    <row r="953" spans="1:25" ht="16" x14ac:dyDescent="0.2">
      <c r="A953">
        <v>951</v>
      </c>
      <c r="B953" s="8" t="s">
        <v>952</v>
      </c>
      <c r="C953" s="3" t="s">
        <v>5061</v>
      </c>
      <c r="D953" s="5">
        <v>50000</v>
      </c>
      <c r="E953" s="5">
        <v>19195</v>
      </c>
      <c r="F953" t="s">
        <v>8220</v>
      </c>
      <c r="G953">
        <f t="shared" si="70"/>
        <v>38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  <c r="V953" s="14" t="s">
        <v>9347</v>
      </c>
      <c r="W953" t="s">
        <v>8394</v>
      </c>
      <c r="X953" t="s">
        <v>8394</v>
      </c>
      <c r="Y953" t="s">
        <v>8395</v>
      </c>
    </row>
    <row r="954" spans="1:25" ht="32" x14ac:dyDescent="0.2">
      <c r="A954">
        <v>952</v>
      </c>
      <c r="B954" s="8" t="s">
        <v>953</v>
      </c>
      <c r="C954" s="3" t="s">
        <v>5062</v>
      </c>
      <c r="D954" s="5">
        <v>49000</v>
      </c>
      <c r="E954" s="5">
        <v>19572</v>
      </c>
      <c r="F954" t="s">
        <v>8220</v>
      </c>
      <c r="G954">
        <f t="shared" si="70"/>
        <v>40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  <c r="V954" s="14" t="s">
        <v>9348</v>
      </c>
      <c r="W954" t="s">
        <v>8394</v>
      </c>
      <c r="X954" t="s">
        <v>8394</v>
      </c>
      <c r="Y954" t="s">
        <v>8395</v>
      </c>
    </row>
    <row r="955" spans="1:25" ht="48" x14ac:dyDescent="0.2">
      <c r="A955">
        <v>953</v>
      </c>
      <c r="B955" s="8" t="s">
        <v>954</v>
      </c>
      <c r="C955" s="3" t="s">
        <v>5063</v>
      </c>
      <c r="D955" s="5">
        <v>15000</v>
      </c>
      <c r="E955" s="5">
        <v>126</v>
      </c>
      <c r="F955" t="s">
        <v>8220</v>
      </c>
      <c r="G955">
        <f t="shared" si="70"/>
        <v>1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  <c r="V955" s="14" t="s">
        <v>9349</v>
      </c>
      <c r="W955" t="s">
        <v>8394</v>
      </c>
      <c r="X955" t="s">
        <v>8394</v>
      </c>
      <c r="Y955" t="s">
        <v>8395</v>
      </c>
    </row>
    <row r="956" spans="1:25" ht="48" x14ac:dyDescent="0.2">
      <c r="A956">
        <v>954</v>
      </c>
      <c r="B956" s="8" t="s">
        <v>955</v>
      </c>
      <c r="C956" s="3" t="s">
        <v>5064</v>
      </c>
      <c r="D956" s="5">
        <v>15000</v>
      </c>
      <c r="E956" s="5">
        <v>6511</v>
      </c>
      <c r="F956" t="s">
        <v>8220</v>
      </c>
      <c r="G956">
        <f t="shared" si="70"/>
        <v>43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  <c r="V956" s="14" t="s">
        <v>9350</v>
      </c>
      <c r="W956" t="s">
        <v>8394</v>
      </c>
      <c r="X956" t="s">
        <v>8394</v>
      </c>
      <c r="Y956" t="s">
        <v>8395</v>
      </c>
    </row>
    <row r="957" spans="1:25" ht="48" x14ac:dyDescent="0.2">
      <c r="A957">
        <v>955</v>
      </c>
      <c r="B957" s="8" t="s">
        <v>956</v>
      </c>
      <c r="C957" s="3" t="s">
        <v>5065</v>
      </c>
      <c r="D957" s="5">
        <v>300000</v>
      </c>
      <c r="E957" s="5">
        <v>16984</v>
      </c>
      <c r="F957" t="s">
        <v>8220</v>
      </c>
      <c r="G957">
        <f t="shared" si="70"/>
        <v>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  <c r="V957" s="14" t="s">
        <v>9351</v>
      </c>
      <c r="W957" t="s">
        <v>8394</v>
      </c>
      <c r="X957" t="s">
        <v>8394</v>
      </c>
      <c r="Y957" t="s">
        <v>8395</v>
      </c>
    </row>
    <row r="958" spans="1:25" ht="64" x14ac:dyDescent="0.2">
      <c r="A958">
        <v>956</v>
      </c>
      <c r="B958" s="8" t="s">
        <v>957</v>
      </c>
      <c r="C958" s="3" t="s">
        <v>5066</v>
      </c>
      <c r="D958" s="5">
        <v>50000</v>
      </c>
      <c r="E958" s="5">
        <v>861</v>
      </c>
      <c r="F958" t="s">
        <v>8220</v>
      </c>
      <c r="G958">
        <f t="shared" si="70"/>
        <v>2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  <c r="V958" s="14" t="s">
        <v>9352</v>
      </c>
      <c r="W958" t="s">
        <v>8394</v>
      </c>
      <c r="X958" t="s">
        <v>8394</v>
      </c>
      <c r="Y958" t="s">
        <v>8395</v>
      </c>
    </row>
    <row r="959" spans="1:25" ht="32" x14ac:dyDescent="0.2">
      <c r="A959">
        <v>957</v>
      </c>
      <c r="B959" s="8" t="s">
        <v>958</v>
      </c>
      <c r="C959" s="3" t="s">
        <v>5067</v>
      </c>
      <c r="D959" s="5">
        <v>12000</v>
      </c>
      <c r="E959" s="5">
        <v>233</v>
      </c>
      <c r="F959" t="s">
        <v>8220</v>
      </c>
      <c r="G959">
        <f t="shared" si="70"/>
        <v>2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  <c r="V959" s="14" t="s">
        <v>9353</v>
      </c>
      <c r="W959" t="s">
        <v>8394</v>
      </c>
      <c r="X959" t="s">
        <v>8394</v>
      </c>
      <c r="Y959" t="s">
        <v>8395</v>
      </c>
    </row>
    <row r="960" spans="1:25" ht="48" x14ac:dyDescent="0.2">
      <c r="A960">
        <v>958</v>
      </c>
      <c r="B960" s="8" t="s">
        <v>959</v>
      </c>
      <c r="C960" s="3" t="s">
        <v>5068</v>
      </c>
      <c r="D960" s="5">
        <v>7777</v>
      </c>
      <c r="E960" s="5">
        <v>881</v>
      </c>
      <c r="F960" t="s">
        <v>8220</v>
      </c>
      <c r="G960">
        <f t="shared" si="70"/>
        <v>11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  <c r="V960" s="14" t="s">
        <v>9354</v>
      </c>
      <c r="W960" t="s">
        <v>8394</v>
      </c>
      <c r="X960" t="s">
        <v>8394</v>
      </c>
      <c r="Y960" t="s">
        <v>8395</v>
      </c>
    </row>
    <row r="961" spans="1:25" ht="48" x14ac:dyDescent="0.2">
      <c r="A961">
        <v>959</v>
      </c>
      <c r="B961" s="8" t="s">
        <v>960</v>
      </c>
      <c r="C961" s="3" t="s">
        <v>5069</v>
      </c>
      <c r="D961" s="5">
        <v>50000</v>
      </c>
      <c r="E961" s="5">
        <v>19430</v>
      </c>
      <c r="F961" t="s">
        <v>8220</v>
      </c>
      <c r="G961">
        <f t="shared" si="70"/>
        <v>39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  <c r="V961" s="14" t="s">
        <v>9355</v>
      </c>
      <c r="W961" t="s">
        <v>8394</v>
      </c>
      <c r="X961" t="s">
        <v>8394</v>
      </c>
      <c r="Y961" t="s">
        <v>8395</v>
      </c>
    </row>
    <row r="962" spans="1:25" ht="48" x14ac:dyDescent="0.2">
      <c r="A962">
        <v>960</v>
      </c>
      <c r="B962" s="8" t="s">
        <v>961</v>
      </c>
      <c r="C962" s="3" t="s">
        <v>5070</v>
      </c>
      <c r="D962" s="5">
        <v>55650</v>
      </c>
      <c r="E962" s="5">
        <v>25655</v>
      </c>
      <c r="F962" t="s">
        <v>8220</v>
      </c>
      <c r="G962">
        <f t="shared" ref="G962:G1025" si="75">ROUND(E962/D962*100,0)</f>
        <v>46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  <c r="V962" s="14" t="s">
        <v>9356</v>
      </c>
      <c r="W962" t="s">
        <v>8394</v>
      </c>
      <c r="X962" t="s">
        <v>8394</v>
      </c>
      <c r="Y962" t="s">
        <v>8395</v>
      </c>
    </row>
    <row r="963" spans="1:25" ht="48" x14ac:dyDescent="0.2">
      <c r="A963">
        <v>961</v>
      </c>
      <c r="B963" s="8" t="s">
        <v>962</v>
      </c>
      <c r="C963" s="3" t="s">
        <v>5071</v>
      </c>
      <c r="D963" s="5">
        <v>95000</v>
      </c>
      <c r="E963" s="5">
        <v>40079</v>
      </c>
      <c r="F963" t="s">
        <v>8220</v>
      </c>
      <c r="G963">
        <f t="shared" si="75"/>
        <v>42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>
        <f t="shared" ref="P963:P1026" si="76">IFERROR(ROUND(E963/M963,2),0)</f>
        <v>364.35</v>
      </c>
      <c r="Q963" s="10" t="s">
        <v>8317</v>
      </c>
      <c r="R963" t="s">
        <v>8319</v>
      </c>
      <c r="S963" s="14">
        <f t="shared" ref="S963:S1026" si="77">(((K963/60)/60)/24)+DATE(1970,1,1)</f>
        <v>42740.693692129629</v>
      </c>
      <c r="T963" s="14">
        <f t="shared" ref="T963:T1026" si="78">(((J963/60)/60)/24)+DATE(1970,1,1)</f>
        <v>42786.791666666672</v>
      </c>
      <c r="U963">
        <f t="shared" ref="U963:U1026" si="79">YEAR(S963)</f>
        <v>2017</v>
      </c>
      <c r="V963" s="14" t="s">
        <v>9357</v>
      </c>
      <c r="W963" t="s">
        <v>8394</v>
      </c>
      <c r="X963" t="s">
        <v>8394</v>
      </c>
      <c r="Y963" t="s">
        <v>8395</v>
      </c>
    </row>
    <row r="964" spans="1:25" ht="48" x14ac:dyDescent="0.2">
      <c r="A964">
        <v>962</v>
      </c>
      <c r="B964" s="8" t="s">
        <v>963</v>
      </c>
      <c r="C964" s="3" t="s">
        <v>5072</v>
      </c>
      <c r="D964" s="5">
        <v>2500</v>
      </c>
      <c r="E964" s="5">
        <v>712</v>
      </c>
      <c r="F964" t="s">
        <v>8220</v>
      </c>
      <c r="G964">
        <f t="shared" si="75"/>
        <v>28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  <c r="V964" s="14" t="s">
        <v>9358</v>
      </c>
      <c r="W964" t="s">
        <v>8394</v>
      </c>
      <c r="X964" t="s">
        <v>8394</v>
      </c>
      <c r="Y964" t="s">
        <v>8395</v>
      </c>
    </row>
    <row r="965" spans="1:25" ht="32" x14ac:dyDescent="0.2">
      <c r="A965">
        <v>963</v>
      </c>
      <c r="B965" s="8" t="s">
        <v>964</v>
      </c>
      <c r="C965" s="3" t="s">
        <v>5073</v>
      </c>
      <c r="D965" s="5">
        <v>35000</v>
      </c>
      <c r="E965" s="5">
        <v>377</v>
      </c>
      <c r="F965" t="s">
        <v>8220</v>
      </c>
      <c r="G965">
        <f t="shared" si="75"/>
        <v>1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  <c r="V965" s="14" t="s">
        <v>9359</v>
      </c>
      <c r="W965" t="s">
        <v>8394</v>
      </c>
      <c r="X965" t="s">
        <v>8394</v>
      </c>
      <c r="Y965" t="s">
        <v>8395</v>
      </c>
    </row>
    <row r="966" spans="1:25" ht="48" x14ac:dyDescent="0.2">
      <c r="A966">
        <v>964</v>
      </c>
      <c r="B966" s="8" t="s">
        <v>965</v>
      </c>
      <c r="C966" s="3" t="s">
        <v>5074</v>
      </c>
      <c r="D966" s="5">
        <v>110000</v>
      </c>
      <c r="E966" s="5">
        <v>879</v>
      </c>
      <c r="F966" t="s">
        <v>8220</v>
      </c>
      <c r="G966">
        <f t="shared" si="75"/>
        <v>1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  <c r="V966" s="14" t="s">
        <v>9360</v>
      </c>
      <c r="W966" t="s">
        <v>8394</v>
      </c>
      <c r="X966" t="s">
        <v>8394</v>
      </c>
      <c r="Y966" t="s">
        <v>8395</v>
      </c>
    </row>
    <row r="967" spans="1:25" ht="48" x14ac:dyDescent="0.2">
      <c r="A967">
        <v>965</v>
      </c>
      <c r="B967" s="8" t="s">
        <v>966</v>
      </c>
      <c r="C967" s="3" t="s">
        <v>5075</v>
      </c>
      <c r="D967" s="5">
        <v>25000</v>
      </c>
      <c r="E967" s="5">
        <v>298</v>
      </c>
      <c r="F967" t="s">
        <v>8220</v>
      </c>
      <c r="G967">
        <f t="shared" si="75"/>
        <v>1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  <c r="V967" s="14" t="s">
        <v>9361</v>
      </c>
      <c r="W967" t="s">
        <v>8394</v>
      </c>
      <c r="X967" t="s">
        <v>8394</v>
      </c>
      <c r="Y967" t="s">
        <v>8395</v>
      </c>
    </row>
    <row r="968" spans="1:25" ht="48" x14ac:dyDescent="0.2">
      <c r="A968">
        <v>966</v>
      </c>
      <c r="B968" s="8" t="s">
        <v>967</v>
      </c>
      <c r="C968" s="3" t="s">
        <v>5076</v>
      </c>
      <c r="D968" s="5">
        <v>12000</v>
      </c>
      <c r="E968" s="5">
        <v>1776</v>
      </c>
      <c r="F968" t="s">
        <v>8220</v>
      </c>
      <c r="G968">
        <f t="shared" si="75"/>
        <v>15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  <c r="V968" s="14" t="s">
        <v>9362</v>
      </c>
      <c r="W968" t="s">
        <v>8394</v>
      </c>
      <c r="X968" t="s">
        <v>8394</v>
      </c>
      <c r="Y968" t="s">
        <v>8395</v>
      </c>
    </row>
    <row r="969" spans="1:25" ht="48" x14ac:dyDescent="0.2">
      <c r="A969">
        <v>967</v>
      </c>
      <c r="B969" s="8" t="s">
        <v>968</v>
      </c>
      <c r="C969" s="3" t="s">
        <v>5077</v>
      </c>
      <c r="D969" s="5">
        <v>20000</v>
      </c>
      <c r="E969" s="5">
        <v>3562</v>
      </c>
      <c r="F969" t="s">
        <v>8220</v>
      </c>
      <c r="G969">
        <f t="shared" si="75"/>
        <v>18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  <c r="V969" s="14" t="s">
        <v>9363</v>
      </c>
      <c r="W969" t="s">
        <v>8394</v>
      </c>
      <c r="X969" t="s">
        <v>8394</v>
      </c>
      <c r="Y969" t="s">
        <v>8395</v>
      </c>
    </row>
    <row r="970" spans="1:25" ht="48" x14ac:dyDescent="0.2">
      <c r="A970">
        <v>968</v>
      </c>
      <c r="B970" s="8" t="s">
        <v>969</v>
      </c>
      <c r="C970" s="3" t="s">
        <v>5078</v>
      </c>
      <c r="D970" s="5">
        <v>8000</v>
      </c>
      <c r="E970" s="5">
        <v>106</v>
      </c>
      <c r="F970" t="s">
        <v>8220</v>
      </c>
      <c r="G970">
        <f t="shared" si="75"/>
        <v>1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  <c r="V970" s="14" t="s">
        <v>9364</v>
      </c>
      <c r="W970" t="s">
        <v>8394</v>
      </c>
      <c r="X970" t="s">
        <v>8394</v>
      </c>
      <c r="Y970" t="s">
        <v>8395</v>
      </c>
    </row>
    <row r="971" spans="1:25" ht="32" x14ac:dyDescent="0.2">
      <c r="A971">
        <v>969</v>
      </c>
      <c r="B971" s="8" t="s">
        <v>970</v>
      </c>
      <c r="C971" s="3" t="s">
        <v>5079</v>
      </c>
      <c r="D971" s="5">
        <v>30000</v>
      </c>
      <c r="E971" s="5">
        <v>14000</v>
      </c>
      <c r="F971" t="s">
        <v>8220</v>
      </c>
      <c r="G971">
        <f t="shared" si="75"/>
        <v>47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  <c r="V971" s="14" t="s">
        <v>9365</v>
      </c>
      <c r="W971" t="s">
        <v>8394</v>
      </c>
      <c r="X971" t="s">
        <v>8394</v>
      </c>
      <c r="Y971" t="s">
        <v>8395</v>
      </c>
    </row>
    <row r="972" spans="1:25" ht="48" x14ac:dyDescent="0.2">
      <c r="A972">
        <v>970</v>
      </c>
      <c r="B972" s="8" t="s">
        <v>971</v>
      </c>
      <c r="C972" s="3" t="s">
        <v>5080</v>
      </c>
      <c r="D972" s="5">
        <v>5000</v>
      </c>
      <c r="E972" s="5">
        <v>2296</v>
      </c>
      <c r="F972" t="s">
        <v>8220</v>
      </c>
      <c r="G972">
        <f t="shared" si="75"/>
        <v>46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  <c r="V972" s="14" t="s">
        <v>9366</v>
      </c>
      <c r="W972" t="s">
        <v>8394</v>
      </c>
      <c r="X972" t="s">
        <v>8394</v>
      </c>
      <c r="Y972" t="s">
        <v>8395</v>
      </c>
    </row>
    <row r="973" spans="1:25" ht="48" x14ac:dyDescent="0.2">
      <c r="A973">
        <v>971</v>
      </c>
      <c r="B973" s="8" t="s">
        <v>972</v>
      </c>
      <c r="C973" s="3" t="s">
        <v>5081</v>
      </c>
      <c r="D973" s="5">
        <v>100000</v>
      </c>
      <c r="E973" s="5">
        <v>226</v>
      </c>
      <c r="F973" t="s">
        <v>8220</v>
      </c>
      <c r="G973">
        <f t="shared" si="75"/>
        <v>0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  <c r="V973" s="14" t="s">
        <v>9367</v>
      </c>
      <c r="W973" t="s">
        <v>8394</v>
      </c>
      <c r="X973" t="s">
        <v>8394</v>
      </c>
      <c r="Y973" t="s">
        <v>8395</v>
      </c>
    </row>
    <row r="974" spans="1:25" ht="48" x14ac:dyDescent="0.2">
      <c r="A974">
        <v>972</v>
      </c>
      <c r="B974" s="8" t="s">
        <v>973</v>
      </c>
      <c r="C974" s="3" t="s">
        <v>5082</v>
      </c>
      <c r="D974" s="5">
        <v>20000</v>
      </c>
      <c r="E974" s="5">
        <v>6925</v>
      </c>
      <c r="F974" t="s">
        <v>8220</v>
      </c>
      <c r="G974">
        <f t="shared" si="75"/>
        <v>35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  <c r="V974" s="14" t="s">
        <v>9368</v>
      </c>
      <c r="W974" t="s">
        <v>8394</v>
      </c>
      <c r="X974" t="s">
        <v>8394</v>
      </c>
      <c r="Y974" t="s">
        <v>8395</v>
      </c>
    </row>
    <row r="975" spans="1:25" ht="48" x14ac:dyDescent="0.2">
      <c r="A975">
        <v>973</v>
      </c>
      <c r="B975" s="8" t="s">
        <v>974</v>
      </c>
      <c r="C975" s="3" t="s">
        <v>5083</v>
      </c>
      <c r="D975" s="5">
        <v>20000</v>
      </c>
      <c r="E975" s="5">
        <v>411</v>
      </c>
      <c r="F975" t="s">
        <v>8220</v>
      </c>
      <c r="G975">
        <f t="shared" si="75"/>
        <v>2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  <c r="V975" s="14" t="s">
        <v>9369</v>
      </c>
      <c r="W975" t="s">
        <v>8394</v>
      </c>
      <c r="X975" t="s">
        <v>8394</v>
      </c>
      <c r="Y975" t="s">
        <v>8395</v>
      </c>
    </row>
    <row r="976" spans="1:25" ht="48" x14ac:dyDescent="0.2">
      <c r="A976">
        <v>974</v>
      </c>
      <c r="B976" s="8" t="s">
        <v>975</v>
      </c>
      <c r="C976" s="3" t="s">
        <v>5084</v>
      </c>
      <c r="D976" s="5">
        <v>50000</v>
      </c>
      <c r="E976" s="5">
        <v>280</v>
      </c>
      <c r="F976" t="s">
        <v>8220</v>
      </c>
      <c r="G976">
        <f t="shared" si="75"/>
        <v>1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  <c r="V976" s="14" t="s">
        <v>9370</v>
      </c>
      <c r="W976" t="s">
        <v>8394</v>
      </c>
      <c r="X976" t="s">
        <v>8394</v>
      </c>
      <c r="Y976" t="s">
        <v>8395</v>
      </c>
    </row>
    <row r="977" spans="1:25" ht="48" x14ac:dyDescent="0.2">
      <c r="A977">
        <v>975</v>
      </c>
      <c r="B977" s="8" t="s">
        <v>976</v>
      </c>
      <c r="C977" s="3" t="s">
        <v>5085</v>
      </c>
      <c r="D977" s="5">
        <v>100000</v>
      </c>
      <c r="E977" s="5">
        <v>2607</v>
      </c>
      <c r="F977" t="s">
        <v>8220</v>
      </c>
      <c r="G977">
        <f t="shared" si="75"/>
        <v>3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  <c r="V977" s="14" t="s">
        <v>9371</v>
      </c>
      <c r="W977" t="s">
        <v>8394</v>
      </c>
      <c r="X977" t="s">
        <v>8394</v>
      </c>
      <c r="Y977" t="s">
        <v>8395</v>
      </c>
    </row>
    <row r="978" spans="1:25" ht="48" x14ac:dyDescent="0.2">
      <c r="A978">
        <v>976</v>
      </c>
      <c r="B978" s="8" t="s">
        <v>977</v>
      </c>
      <c r="C978" s="3" t="s">
        <v>5086</v>
      </c>
      <c r="D978" s="5">
        <v>150000</v>
      </c>
      <c r="E978" s="5">
        <v>2889</v>
      </c>
      <c r="F978" t="s">
        <v>8220</v>
      </c>
      <c r="G978">
        <f t="shared" si="75"/>
        <v>2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  <c r="V978" s="14" t="s">
        <v>9372</v>
      </c>
      <c r="W978" t="s">
        <v>8394</v>
      </c>
      <c r="X978" t="s">
        <v>8394</v>
      </c>
      <c r="Y978" t="s">
        <v>8395</v>
      </c>
    </row>
    <row r="979" spans="1:25" ht="48" x14ac:dyDescent="0.2">
      <c r="A979">
        <v>977</v>
      </c>
      <c r="B979" s="8" t="s">
        <v>978</v>
      </c>
      <c r="C979" s="3" t="s">
        <v>5087</v>
      </c>
      <c r="D979" s="5">
        <v>2700</v>
      </c>
      <c r="E979" s="5">
        <v>909</v>
      </c>
      <c r="F979" t="s">
        <v>8220</v>
      </c>
      <c r="G979">
        <f t="shared" si="75"/>
        <v>34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  <c r="V979" s="14" t="s">
        <v>9373</v>
      </c>
      <c r="W979" t="s">
        <v>8394</v>
      </c>
      <c r="X979" t="s">
        <v>8394</v>
      </c>
      <c r="Y979" t="s">
        <v>8395</v>
      </c>
    </row>
    <row r="980" spans="1:25" ht="48" x14ac:dyDescent="0.2">
      <c r="A980">
        <v>978</v>
      </c>
      <c r="B980" s="8" t="s">
        <v>979</v>
      </c>
      <c r="C980" s="3" t="s">
        <v>5088</v>
      </c>
      <c r="D980" s="5">
        <v>172889</v>
      </c>
      <c r="E980" s="5">
        <v>97273</v>
      </c>
      <c r="F980" t="s">
        <v>8220</v>
      </c>
      <c r="G980">
        <f t="shared" si="75"/>
        <v>56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  <c r="V980" s="14" t="s">
        <v>9374</v>
      </c>
      <c r="W980" t="s">
        <v>8394</v>
      </c>
      <c r="X980" t="s">
        <v>8394</v>
      </c>
      <c r="Y980" t="s">
        <v>8395</v>
      </c>
    </row>
    <row r="981" spans="1:25" ht="48" x14ac:dyDescent="0.2">
      <c r="A981">
        <v>979</v>
      </c>
      <c r="B981" s="8" t="s">
        <v>980</v>
      </c>
      <c r="C981" s="3" t="s">
        <v>5089</v>
      </c>
      <c r="D981" s="5">
        <v>35000</v>
      </c>
      <c r="E981" s="5">
        <v>28986.16</v>
      </c>
      <c r="F981" t="s">
        <v>8220</v>
      </c>
      <c r="G981">
        <f t="shared" si="75"/>
        <v>83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  <c r="V981" s="14" t="s">
        <v>9375</v>
      </c>
      <c r="W981" t="s">
        <v>8394</v>
      </c>
      <c r="X981" t="s">
        <v>8394</v>
      </c>
      <c r="Y981" t="s">
        <v>8395</v>
      </c>
    </row>
    <row r="982" spans="1:25" ht="48" x14ac:dyDescent="0.2">
      <c r="A982">
        <v>980</v>
      </c>
      <c r="B982" s="8" t="s">
        <v>981</v>
      </c>
      <c r="C982" s="3" t="s">
        <v>5090</v>
      </c>
      <c r="D982" s="5">
        <v>10000</v>
      </c>
      <c r="E982" s="5">
        <v>1486</v>
      </c>
      <c r="F982" t="s">
        <v>8220</v>
      </c>
      <c r="G982">
        <f t="shared" si="75"/>
        <v>15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  <c r="V982" s="14" t="s">
        <v>9376</v>
      </c>
      <c r="W982" t="s">
        <v>8394</v>
      </c>
      <c r="X982" t="s">
        <v>8394</v>
      </c>
      <c r="Y982" t="s">
        <v>8395</v>
      </c>
    </row>
    <row r="983" spans="1:25" ht="48" x14ac:dyDescent="0.2">
      <c r="A983">
        <v>981</v>
      </c>
      <c r="B983" s="8" t="s">
        <v>982</v>
      </c>
      <c r="C983" s="3" t="s">
        <v>5091</v>
      </c>
      <c r="D983" s="5">
        <v>88888</v>
      </c>
      <c r="E983" s="5">
        <v>11</v>
      </c>
      <c r="F983" t="s">
        <v>8220</v>
      </c>
      <c r="G983">
        <f t="shared" si="75"/>
        <v>0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  <c r="V983" s="14" t="s">
        <v>9377</v>
      </c>
      <c r="W983" t="s">
        <v>8394</v>
      </c>
      <c r="X983" t="s">
        <v>8394</v>
      </c>
      <c r="Y983" t="s">
        <v>8395</v>
      </c>
    </row>
    <row r="984" spans="1:25" ht="32" x14ac:dyDescent="0.2">
      <c r="A984">
        <v>982</v>
      </c>
      <c r="B984" s="8" t="s">
        <v>983</v>
      </c>
      <c r="C984" s="3" t="s">
        <v>5092</v>
      </c>
      <c r="D984" s="5">
        <v>17500</v>
      </c>
      <c r="E984" s="5">
        <v>3</v>
      </c>
      <c r="F984" t="s">
        <v>8220</v>
      </c>
      <c r="G984">
        <f t="shared" si="75"/>
        <v>0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  <c r="V984" s="14" t="s">
        <v>9378</v>
      </c>
      <c r="W984" t="s">
        <v>8394</v>
      </c>
      <c r="X984" t="s">
        <v>8394</v>
      </c>
      <c r="Y984" t="s">
        <v>8395</v>
      </c>
    </row>
    <row r="985" spans="1:25" ht="48" x14ac:dyDescent="0.2">
      <c r="A985">
        <v>983</v>
      </c>
      <c r="B985" s="8" t="s">
        <v>984</v>
      </c>
      <c r="C985" s="3" t="s">
        <v>5093</v>
      </c>
      <c r="D985" s="5">
        <v>104219</v>
      </c>
      <c r="E985" s="5">
        <v>30751</v>
      </c>
      <c r="F985" t="s">
        <v>8220</v>
      </c>
      <c r="G985">
        <f t="shared" si="75"/>
        <v>30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  <c r="V985" s="14" t="s">
        <v>9379</v>
      </c>
      <c r="W985" t="s">
        <v>8394</v>
      </c>
      <c r="X985" t="s">
        <v>8394</v>
      </c>
      <c r="Y985" t="s">
        <v>8395</v>
      </c>
    </row>
    <row r="986" spans="1:25" ht="80" x14ac:dyDescent="0.2">
      <c r="A986">
        <v>984</v>
      </c>
      <c r="B986" s="8" t="s">
        <v>985</v>
      </c>
      <c r="C986" s="3" t="s">
        <v>5094</v>
      </c>
      <c r="D986" s="5">
        <v>10000</v>
      </c>
      <c r="E986" s="5">
        <v>106</v>
      </c>
      <c r="F986" t="s">
        <v>8220</v>
      </c>
      <c r="G986">
        <f t="shared" si="75"/>
        <v>1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  <c r="V986" s="14" t="s">
        <v>9380</v>
      </c>
      <c r="W986" t="s">
        <v>8394</v>
      </c>
      <c r="X986" t="s">
        <v>8394</v>
      </c>
      <c r="Y986" t="s">
        <v>8395</v>
      </c>
    </row>
    <row r="987" spans="1:25" ht="48" x14ac:dyDescent="0.2">
      <c r="A987">
        <v>985</v>
      </c>
      <c r="B987" s="8" t="s">
        <v>986</v>
      </c>
      <c r="C987" s="3" t="s">
        <v>5095</v>
      </c>
      <c r="D987" s="5">
        <v>30000</v>
      </c>
      <c r="E987" s="5">
        <v>1888</v>
      </c>
      <c r="F987" t="s">
        <v>8220</v>
      </c>
      <c r="G987">
        <f t="shared" si="75"/>
        <v>6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  <c r="V987" s="14" t="s">
        <v>9381</v>
      </c>
      <c r="W987" t="s">
        <v>8394</v>
      </c>
      <c r="X987" t="s">
        <v>8394</v>
      </c>
      <c r="Y987" t="s">
        <v>8395</v>
      </c>
    </row>
    <row r="988" spans="1:25" ht="48" x14ac:dyDescent="0.2">
      <c r="A988">
        <v>986</v>
      </c>
      <c r="B988" s="8" t="s">
        <v>987</v>
      </c>
      <c r="C988" s="3" t="s">
        <v>5096</v>
      </c>
      <c r="D988" s="5">
        <v>20000</v>
      </c>
      <c r="E988" s="5">
        <v>2550</v>
      </c>
      <c r="F988" t="s">
        <v>8220</v>
      </c>
      <c r="G988">
        <f t="shared" si="75"/>
        <v>13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  <c r="V988" s="14" t="s">
        <v>9382</v>
      </c>
      <c r="W988" t="s">
        <v>8394</v>
      </c>
      <c r="X988" t="s">
        <v>8394</v>
      </c>
      <c r="Y988" t="s">
        <v>8395</v>
      </c>
    </row>
    <row r="989" spans="1:25" ht="48" x14ac:dyDescent="0.2">
      <c r="A989">
        <v>987</v>
      </c>
      <c r="B989" s="8" t="s">
        <v>988</v>
      </c>
      <c r="C989" s="3" t="s">
        <v>5097</v>
      </c>
      <c r="D989" s="5">
        <v>50000</v>
      </c>
      <c r="E989" s="5">
        <v>6610</v>
      </c>
      <c r="F989" t="s">
        <v>8220</v>
      </c>
      <c r="G989">
        <f t="shared" si="75"/>
        <v>13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  <c r="V989" s="14" t="s">
        <v>9383</v>
      </c>
      <c r="W989" t="s">
        <v>8394</v>
      </c>
      <c r="X989" t="s">
        <v>8394</v>
      </c>
      <c r="Y989" t="s">
        <v>8395</v>
      </c>
    </row>
    <row r="990" spans="1:25" ht="48" x14ac:dyDescent="0.2">
      <c r="A990">
        <v>988</v>
      </c>
      <c r="B990" s="8" t="s">
        <v>989</v>
      </c>
      <c r="C990" s="3" t="s">
        <v>5098</v>
      </c>
      <c r="D990" s="5">
        <v>5000</v>
      </c>
      <c r="E990" s="5">
        <v>0</v>
      </c>
      <c r="F990" t="s">
        <v>8220</v>
      </c>
      <c r="G990">
        <f t="shared" si="75"/>
        <v>0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  <c r="V990" s="14" t="s">
        <v>9384</v>
      </c>
      <c r="W990" t="s">
        <v>8394</v>
      </c>
      <c r="X990" t="s">
        <v>8394</v>
      </c>
      <c r="Y990" t="s">
        <v>8395</v>
      </c>
    </row>
    <row r="991" spans="1:25" ht="16" x14ac:dyDescent="0.2">
      <c r="A991">
        <v>989</v>
      </c>
      <c r="B991" s="8" t="s">
        <v>990</v>
      </c>
      <c r="C991" s="3" t="s">
        <v>5099</v>
      </c>
      <c r="D991" s="5">
        <v>10000</v>
      </c>
      <c r="E991" s="5">
        <v>1677</v>
      </c>
      <c r="F991" t="s">
        <v>8220</v>
      </c>
      <c r="G991">
        <f t="shared" si="75"/>
        <v>17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  <c r="V991" s="14" t="s">
        <v>9385</v>
      </c>
      <c r="W991" t="s">
        <v>8394</v>
      </c>
      <c r="X991" t="s">
        <v>8394</v>
      </c>
      <c r="Y991" t="s">
        <v>8395</v>
      </c>
    </row>
    <row r="992" spans="1:25" ht="48" x14ac:dyDescent="0.2">
      <c r="A992">
        <v>990</v>
      </c>
      <c r="B992" s="8" t="s">
        <v>991</v>
      </c>
      <c r="C992" s="3" t="s">
        <v>5100</v>
      </c>
      <c r="D992" s="5">
        <v>25000</v>
      </c>
      <c r="E992" s="5">
        <v>26</v>
      </c>
      <c r="F992" t="s">
        <v>8220</v>
      </c>
      <c r="G992">
        <f t="shared" si="75"/>
        <v>0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  <c r="V992" s="14" t="s">
        <v>9386</v>
      </c>
      <c r="W992" t="s">
        <v>8394</v>
      </c>
      <c r="X992" t="s">
        <v>8394</v>
      </c>
      <c r="Y992" t="s">
        <v>8395</v>
      </c>
    </row>
    <row r="993" spans="1:25" ht="80" x14ac:dyDescent="0.2">
      <c r="A993">
        <v>991</v>
      </c>
      <c r="B993" s="8" t="s">
        <v>992</v>
      </c>
      <c r="C993" s="3" t="s">
        <v>5101</v>
      </c>
      <c r="D993" s="5">
        <v>5000</v>
      </c>
      <c r="E993" s="5">
        <v>212</v>
      </c>
      <c r="F993" t="s">
        <v>8220</v>
      </c>
      <c r="G993">
        <f t="shared" si="75"/>
        <v>4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  <c r="V993" s="14" t="s">
        <v>9387</v>
      </c>
      <c r="W993" t="s">
        <v>8394</v>
      </c>
      <c r="X993" t="s">
        <v>8394</v>
      </c>
      <c r="Y993" t="s">
        <v>8395</v>
      </c>
    </row>
    <row r="994" spans="1:25" ht="48" x14ac:dyDescent="0.2">
      <c r="A994">
        <v>992</v>
      </c>
      <c r="B994" s="8" t="s">
        <v>993</v>
      </c>
      <c r="C994" s="3" t="s">
        <v>5102</v>
      </c>
      <c r="D994" s="5">
        <v>100000</v>
      </c>
      <c r="E994" s="5">
        <v>467</v>
      </c>
      <c r="F994" t="s">
        <v>8220</v>
      </c>
      <c r="G994">
        <f t="shared" si="75"/>
        <v>0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  <c r="V994" s="14" t="s">
        <v>9388</v>
      </c>
      <c r="W994" t="s">
        <v>8394</v>
      </c>
      <c r="X994" t="s">
        <v>8394</v>
      </c>
      <c r="Y994" t="s">
        <v>8395</v>
      </c>
    </row>
    <row r="995" spans="1:25" ht="48" x14ac:dyDescent="0.2">
      <c r="A995">
        <v>993</v>
      </c>
      <c r="B995" s="8" t="s">
        <v>994</v>
      </c>
      <c r="C995" s="3" t="s">
        <v>5103</v>
      </c>
      <c r="D995" s="5">
        <v>70000</v>
      </c>
      <c r="E995" s="5">
        <v>17561</v>
      </c>
      <c r="F995" t="s">
        <v>8220</v>
      </c>
      <c r="G995">
        <f t="shared" si="75"/>
        <v>25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  <c r="V995" s="14" t="s">
        <v>9389</v>
      </c>
      <c r="W995" t="s">
        <v>8394</v>
      </c>
      <c r="X995" t="s">
        <v>8394</v>
      </c>
      <c r="Y995" t="s">
        <v>8395</v>
      </c>
    </row>
    <row r="996" spans="1:25" ht="64" x14ac:dyDescent="0.2">
      <c r="A996">
        <v>994</v>
      </c>
      <c r="B996" s="8" t="s">
        <v>995</v>
      </c>
      <c r="C996" s="3" t="s">
        <v>5104</v>
      </c>
      <c r="D996" s="5">
        <v>200000</v>
      </c>
      <c r="E996" s="5">
        <v>4669</v>
      </c>
      <c r="F996" t="s">
        <v>8220</v>
      </c>
      <c r="G996">
        <f t="shared" si="75"/>
        <v>2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  <c r="V996" s="14" t="s">
        <v>9390</v>
      </c>
      <c r="W996" t="s">
        <v>8394</v>
      </c>
      <c r="X996" t="s">
        <v>8394</v>
      </c>
      <c r="Y996" t="s">
        <v>8395</v>
      </c>
    </row>
    <row r="997" spans="1:25" ht="48" x14ac:dyDescent="0.2">
      <c r="A997">
        <v>995</v>
      </c>
      <c r="B997" s="8" t="s">
        <v>996</v>
      </c>
      <c r="C997" s="3" t="s">
        <v>5105</v>
      </c>
      <c r="D997" s="5">
        <v>10000</v>
      </c>
      <c r="E997" s="5">
        <v>726</v>
      </c>
      <c r="F997" t="s">
        <v>8220</v>
      </c>
      <c r="G997">
        <f t="shared" si="75"/>
        <v>7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  <c r="V997" s="14" t="s">
        <v>9391</v>
      </c>
      <c r="W997" t="s">
        <v>8394</v>
      </c>
      <c r="X997" t="s">
        <v>8394</v>
      </c>
      <c r="Y997" t="s">
        <v>8395</v>
      </c>
    </row>
    <row r="998" spans="1:25" ht="32" x14ac:dyDescent="0.2">
      <c r="A998">
        <v>996</v>
      </c>
      <c r="B998" s="8" t="s">
        <v>997</v>
      </c>
      <c r="C998" s="3" t="s">
        <v>5106</v>
      </c>
      <c r="D998" s="5">
        <v>4000</v>
      </c>
      <c r="E998" s="5">
        <v>65</v>
      </c>
      <c r="F998" t="s">
        <v>8220</v>
      </c>
      <c r="G998">
        <f t="shared" si="75"/>
        <v>2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  <c r="V998" s="14" t="s">
        <v>9392</v>
      </c>
      <c r="W998" t="s">
        <v>8394</v>
      </c>
      <c r="X998" t="s">
        <v>8394</v>
      </c>
      <c r="Y998" t="s">
        <v>8395</v>
      </c>
    </row>
    <row r="999" spans="1:25" ht="32" x14ac:dyDescent="0.2">
      <c r="A999">
        <v>997</v>
      </c>
      <c r="B999" s="8" t="s">
        <v>998</v>
      </c>
      <c r="C999" s="3" t="s">
        <v>5107</v>
      </c>
      <c r="D999" s="5">
        <v>5000</v>
      </c>
      <c r="E999" s="5">
        <v>65</v>
      </c>
      <c r="F999" t="s">
        <v>8220</v>
      </c>
      <c r="G999">
        <f t="shared" si="75"/>
        <v>1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  <c r="V999" s="14" t="s">
        <v>9393</v>
      </c>
      <c r="W999" t="s">
        <v>8394</v>
      </c>
      <c r="X999" t="s">
        <v>8394</v>
      </c>
      <c r="Y999" t="s">
        <v>8395</v>
      </c>
    </row>
    <row r="1000" spans="1:25" ht="32" x14ac:dyDescent="0.2">
      <c r="A1000">
        <v>998</v>
      </c>
      <c r="B1000" s="8" t="s">
        <v>999</v>
      </c>
      <c r="C1000" s="3" t="s">
        <v>5108</v>
      </c>
      <c r="D1000" s="5">
        <v>60000</v>
      </c>
      <c r="E1000" s="5">
        <v>35135</v>
      </c>
      <c r="F1000" t="s">
        <v>8220</v>
      </c>
      <c r="G1000">
        <f t="shared" si="75"/>
        <v>59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  <c r="V1000" s="14" t="s">
        <v>9394</v>
      </c>
      <c r="W1000" t="s">
        <v>8394</v>
      </c>
      <c r="X1000" t="s">
        <v>8394</v>
      </c>
      <c r="Y1000" t="s">
        <v>8395</v>
      </c>
    </row>
    <row r="1001" spans="1:25" ht="48" x14ac:dyDescent="0.2">
      <c r="A1001">
        <v>999</v>
      </c>
      <c r="B1001" s="8" t="s">
        <v>1000</v>
      </c>
      <c r="C1001" s="3" t="s">
        <v>5109</v>
      </c>
      <c r="D1001" s="5">
        <v>150000</v>
      </c>
      <c r="E1001" s="5">
        <v>11683</v>
      </c>
      <c r="F1001" t="s">
        <v>8220</v>
      </c>
      <c r="G1001">
        <f t="shared" si="75"/>
        <v>8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  <c r="V1001" s="14" t="s">
        <v>9395</v>
      </c>
      <c r="W1001" t="s">
        <v>8394</v>
      </c>
      <c r="X1001" t="s">
        <v>8394</v>
      </c>
      <c r="Y1001" t="s">
        <v>8395</v>
      </c>
    </row>
    <row r="1002" spans="1:25" ht="48" x14ac:dyDescent="0.2">
      <c r="A1002">
        <v>1000</v>
      </c>
      <c r="B1002" s="8" t="s">
        <v>1001</v>
      </c>
      <c r="C1002" s="3" t="s">
        <v>5110</v>
      </c>
      <c r="D1002" s="5">
        <v>894700</v>
      </c>
      <c r="E1002" s="5">
        <v>19824</v>
      </c>
      <c r="F1002" t="s">
        <v>8219</v>
      </c>
      <c r="G1002">
        <f t="shared" si="75"/>
        <v>2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  <c r="V1002" s="14" t="s">
        <v>9396</v>
      </c>
      <c r="W1002" t="s">
        <v>8394</v>
      </c>
      <c r="X1002" t="s">
        <v>8394</v>
      </c>
      <c r="Y1002" t="s">
        <v>8395</v>
      </c>
    </row>
    <row r="1003" spans="1:25" ht="48" x14ac:dyDescent="0.2">
      <c r="A1003">
        <v>1001</v>
      </c>
      <c r="B1003" s="8" t="s">
        <v>1002</v>
      </c>
      <c r="C1003" s="3" t="s">
        <v>5111</v>
      </c>
      <c r="D1003" s="5">
        <v>5000</v>
      </c>
      <c r="E1003" s="5">
        <v>5200</v>
      </c>
      <c r="F1003" t="s">
        <v>8219</v>
      </c>
      <c r="G1003">
        <f t="shared" si="75"/>
        <v>104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  <c r="V1003" s="14" t="s">
        <v>9397</v>
      </c>
      <c r="W1003" t="s">
        <v>8394</v>
      </c>
      <c r="X1003" t="s">
        <v>8394</v>
      </c>
      <c r="Y1003" t="s">
        <v>8395</v>
      </c>
    </row>
    <row r="1004" spans="1:25" ht="48" x14ac:dyDescent="0.2">
      <c r="A1004">
        <v>1002</v>
      </c>
      <c r="B1004" s="8" t="s">
        <v>1003</v>
      </c>
      <c r="C1004" s="3" t="s">
        <v>5112</v>
      </c>
      <c r="D1004" s="5">
        <v>9999</v>
      </c>
      <c r="E1004" s="5">
        <v>2960</v>
      </c>
      <c r="F1004" t="s">
        <v>8219</v>
      </c>
      <c r="G1004">
        <f t="shared" si="75"/>
        <v>30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  <c r="V1004" s="14" t="s">
        <v>9398</v>
      </c>
      <c r="W1004" t="s">
        <v>8394</v>
      </c>
      <c r="X1004" t="s">
        <v>8394</v>
      </c>
      <c r="Y1004" t="s">
        <v>8395</v>
      </c>
    </row>
    <row r="1005" spans="1:25" ht="48" x14ac:dyDescent="0.2">
      <c r="A1005">
        <v>1003</v>
      </c>
      <c r="B1005" s="8" t="s">
        <v>1004</v>
      </c>
      <c r="C1005" s="3" t="s">
        <v>5113</v>
      </c>
      <c r="D1005" s="5">
        <v>20000</v>
      </c>
      <c r="E1005" s="5">
        <v>3211</v>
      </c>
      <c r="F1005" t="s">
        <v>8219</v>
      </c>
      <c r="G1005">
        <f t="shared" si="75"/>
        <v>16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  <c r="V1005" s="14" t="s">
        <v>9399</v>
      </c>
      <c r="W1005" t="s">
        <v>8394</v>
      </c>
      <c r="X1005" t="s">
        <v>8394</v>
      </c>
      <c r="Y1005" t="s">
        <v>8395</v>
      </c>
    </row>
    <row r="1006" spans="1:25" ht="32" x14ac:dyDescent="0.2">
      <c r="A1006">
        <v>1004</v>
      </c>
      <c r="B1006" s="8" t="s">
        <v>1005</v>
      </c>
      <c r="C1006" s="3" t="s">
        <v>5114</v>
      </c>
      <c r="D1006" s="5">
        <v>25000</v>
      </c>
      <c r="E1006" s="5">
        <v>20552</v>
      </c>
      <c r="F1006" t="s">
        <v>8219</v>
      </c>
      <c r="G1006">
        <f t="shared" si="75"/>
        <v>82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  <c r="V1006" s="14" t="s">
        <v>9400</v>
      </c>
      <c r="W1006" t="s">
        <v>8394</v>
      </c>
      <c r="X1006" t="s">
        <v>8394</v>
      </c>
      <c r="Y1006" t="s">
        <v>8395</v>
      </c>
    </row>
    <row r="1007" spans="1:25" ht="32" x14ac:dyDescent="0.2">
      <c r="A1007">
        <v>1005</v>
      </c>
      <c r="B1007" s="8" t="s">
        <v>1006</v>
      </c>
      <c r="C1007" s="3" t="s">
        <v>5115</v>
      </c>
      <c r="D1007" s="5">
        <v>200000</v>
      </c>
      <c r="E1007" s="5">
        <v>150102</v>
      </c>
      <c r="F1007" t="s">
        <v>8219</v>
      </c>
      <c r="G1007">
        <f t="shared" si="75"/>
        <v>75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  <c r="V1007" s="14" t="s">
        <v>9401</v>
      </c>
      <c r="W1007" t="s">
        <v>8394</v>
      </c>
      <c r="X1007" t="s">
        <v>8394</v>
      </c>
      <c r="Y1007" t="s">
        <v>8395</v>
      </c>
    </row>
    <row r="1008" spans="1:25" ht="48" x14ac:dyDescent="0.2">
      <c r="A1008">
        <v>1006</v>
      </c>
      <c r="B1008" s="8" t="s">
        <v>1007</v>
      </c>
      <c r="C1008" s="3" t="s">
        <v>5116</v>
      </c>
      <c r="D1008" s="5">
        <v>4000</v>
      </c>
      <c r="E1008" s="5">
        <v>234</v>
      </c>
      <c r="F1008" t="s">
        <v>8219</v>
      </c>
      <c r="G1008">
        <f t="shared" si="75"/>
        <v>6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  <c r="V1008" s="14" t="s">
        <v>9402</v>
      </c>
      <c r="W1008" t="s">
        <v>8394</v>
      </c>
      <c r="X1008" t="s">
        <v>8394</v>
      </c>
      <c r="Y1008" t="s">
        <v>8395</v>
      </c>
    </row>
    <row r="1009" spans="1:25" ht="48" x14ac:dyDescent="0.2">
      <c r="A1009">
        <v>1007</v>
      </c>
      <c r="B1009" s="8" t="s">
        <v>1008</v>
      </c>
      <c r="C1009" s="3" t="s">
        <v>5117</v>
      </c>
      <c r="D1009" s="5">
        <v>30000</v>
      </c>
      <c r="E1009" s="5">
        <v>13296</v>
      </c>
      <c r="F1009" t="s">
        <v>8219</v>
      </c>
      <c r="G1009">
        <f t="shared" si="75"/>
        <v>44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  <c r="V1009" s="14" t="s">
        <v>9403</v>
      </c>
      <c r="W1009" t="s">
        <v>8394</v>
      </c>
      <c r="X1009" t="s">
        <v>8394</v>
      </c>
      <c r="Y1009" t="s">
        <v>8395</v>
      </c>
    </row>
    <row r="1010" spans="1:25" ht="48" x14ac:dyDescent="0.2">
      <c r="A1010">
        <v>1008</v>
      </c>
      <c r="B1010" s="8" t="s">
        <v>1009</v>
      </c>
      <c r="C1010" s="3" t="s">
        <v>5118</v>
      </c>
      <c r="D1010" s="5">
        <v>93500</v>
      </c>
      <c r="E1010" s="5">
        <v>250</v>
      </c>
      <c r="F1010" t="s">
        <v>8219</v>
      </c>
      <c r="G1010">
        <f t="shared" si="75"/>
        <v>0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  <c r="V1010" s="14" t="s">
        <v>9404</v>
      </c>
      <c r="W1010" t="s">
        <v>8394</v>
      </c>
      <c r="X1010" t="s">
        <v>8394</v>
      </c>
      <c r="Y1010" t="s">
        <v>8395</v>
      </c>
    </row>
    <row r="1011" spans="1:25" ht="48" x14ac:dyDescent="0.2">
      <c r="A1011">
        <v>1009</v>
      </c>
      <c r="B1011" s="8" t="s">
        <v>1010</v>
      </c>
      <c r="C1011" s="3" t="s">
        <v>5119</v>
      </c>
      <c r="D1011" s="5">
        <v>50000</v>
      </c>
      <c r="E1011" s="5">
        <v>6565</v>
      </c>
      <c r="F1011" t="s">
        <v>8219</v>
      </c>
      <c r="G1011">
        <f t="shared" si="75"/>
        <v>13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  <c r="V1011" s="14" t="s">
        <v>9405</v>
      </c>
      <c r="W1011" t="s">
        <v>8394</v>
      </c>
      <c r="X1011" t="s">
        <v>8394</v>
      </c>
      <c r="Y1011" t="s">
        <v>8395</v>
      </c>
    </row>
    <row r="1012" spans="1:25" ht="48" x14ac:dyDescent="0.2">
      <c r="A1012">
        <v>1010</v>
      </c>
      <c r="B1012" s="8" t="s">
        <v>1011</v>
      </c>
      <c r="C1012" s="3" t="s">
        <v>5120</v>
      </c>
      <c r="D1012" s="5">
        <v>115250</v>
      </c>
      <c r="E1012" s="5">
        <v>220</v>
      </c>
      <c r="F1012" t="s">
        <v>8219</v>
      </c>
      <c r="G1012">
        <f t="shared" si="75"/>
        <v>0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  <c r="V1012" s="14" t="s">
        <v>9406</v>
      </c>
      <c r="W1012" t="s">
        <v>8394</v>
      </c>
      <c r="X1012" t="s">
        <v>8394</v>
      </c>
      <c r="Y1012" t="s">
        <v>8395</v>
      </c>
    </row>
    <row r="1013" spans="1:25" ht="48" x14ac:dyDescent="0.2">
      <c r="A1013">
        <v>1011</v>
      </c>
      <c r="B1013" s="8" t="s">
        <v>1012</v>
      </c>
      <c r="C1013" s="3" t="s">
        <v>5121</v>
      </c>
      <c r="D1013" s="5">
        <v>20000</v>
      </c>
      <c r="E1013" s="5">
        <v>75</v>
      </c>
      <c r="F1013" t="s">
        <v>8219</v>
      </c>
      <c r="G1013">
        <f t="shared" si="75"/>
        <v>0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  <c r="V1013" s="14" t="s">
        <v>9407</v>
      </c>
      <c r="W1013" t="s">
        <v>8394</v>
      </c>
      <c r="X1013" t="s">
        <v>8394</v>
      </c>
      <c r="Y1013" t="s">
        <v>8395</v>
      </c>
    </row>
    <row r="1014" spans="1:25" ht="48" x14ac:dyDescent="0.2">
      <c r="A1014">
        <v>1012</v>
      </c>
      <c r="B1014" s="8" t="s">
        <v>1013</v>
      </c>
      <c r="C1014" s="3" t="s">
        <v>5122</v>
      </c>
      <c r="D1014" s="5">
        <v>5000</v>
      </c>
      <c r="E1014" s="5">
        <v>1076751.05</v>
      </c>
      <c r="F1014" t="s">
        <v>8219</v>
      </c>
      <c r="G1014">
        <f t="shared" si="75"/>
        <v>21535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  <c r="V1014" s="14" t="s">
        <v>9408</v>
      </c>
      <c r="W1014" t="s">
        <v>8394</v>
      </c>
      <c r="X1014" t="s">
        <v>8394</v>
      </c>
      <c r="Y1014" t="s">
        <v>8395</v>
      </c>
    </row>
    <row r="1015" spans="1:25" ht="48" x14ac:dyDescent="0.2">
      <c r="A1015">
        <v>1013</v>
      </c>
      <c r="B1015" s="8" t="s">
        <v>1014</v>
      </c>
      <c r="C1015" s="3" t="s">
        <v>5123</v>
      </c>
      <c r="D1015" s="5">
        <v>25000</v>
      </c>
      <c r="E1015" s="5">
        <v>8632</v>
      </c>
      <c r="F1015" t="s">
        <v>8219</v>
      </c>
      <c r="G1015">
        <f t="shared" si="75"/>
        <v>35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  <c r="V1015" s="14" t="s">
        <v>9409</v>
      </c>
      <c r="W1015" t="s">
        <v>8394</v>
      </c>
      <c r="X1015" t="s">
        <v>8394</v>
      </c>
      <c r="Y1015" t="s">
        <v>8395</v>
      </c>
    </row>
    <row r="1016" spans="1:25" ht="32" x14ac:dyDescent="0.2">
      <c r="A1016">
        <v>1014</v>
      </c>
      <c r="B1016" s="8" t="s">
        <v>1015</v>
      </c>
      <c r="C1016" s="3" t="s">
        <v>5124</v>
      </c>
      <c r="D1016" s="5">
        <v>10000</v>
      </c>
      <c r="E1016" s="5">
        <v>3060</v>
      </c>
      <c r="F1016" t="s">
        <v>8219</v>
      </c>
      <c r="G1016">
        <f t="shared" si="75"/>
        <v>31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  <c r="V1016" s="14" t="s">
        <v>9410</v>
      </c>
      <c r="W1016" t="s">
        <v>8394</v>
      </c>
      <c r="X1016" t="s">
        <v>8394</v>
      </c>
      <c r="Y1016" t="s">
        <v>8395</v>
      </c>
    </row>
    <row r="1017" spans="1:25" ht="32" x14ac:dyDescent="0.2">
      <c r="A1017">
        <v>1015</v>
      </c>
      <c r="B1017" s="8" t="s">
        <v>1016</v>
      </c>
      <c r="C1017" s="3" t="s">
        <v>5125</v>
      </c>
      <c r="D1017" s="5">
        <v>9000</v>
      </c>
      <c r="E1017" s="5">
        <v>240</v>
      </c>
      <c r="F1017" t="s">
        <v>8219</v>
      </c>
      <c r="G1017">
        <f t="shared" si="75"/>
        <v>3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  <c r="V1017" s="14" t="s">
        <v>9411</v>
      </c>
      <c r="W1017" t="s">
        <v>8394</v>
      </c>
      <c r="X1017" t="s">
        <v>8394</v>
      </c>
      <c r="Y1017" t="s">
        <v>8395</v>
      </c>
    </row>
    <row r="1018" spans="1:25" ht="48" x14ac:dyDescent="0.2">
      <c r="A1018">
        <v>1016</v>
      </c>
      <c r="B1018" s="8" t="s">
        <v>1017</v>
      </c>
      <c r="C1018" s="3" t="s">
        <v>5126</v>
      </c>
      <c r="D1018" s="5">
        <v>100000</v>
      </c>
      <c r="E1018" s="5">
        <v>2842</v>
      </c>
      <c r="F1018" t="s">
        <v>8219</v>
      </c>
      <c r="G1018">
        <f t="shared" si="75"/>
        <v>3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  <c r="V1018" s="14" t="s">
        <v>9412</v>
      </c>
      <c r="W1018" t="s">
        <v>8394</v>
      </c>
      <c r="X1018" t="s">
        <v>8394</v>
      </c>
      <c r="Y1018" t="s">
        <v>8395</v>
      </c>
    </row>
    <row r="1019" spans="1:25" ht="48" x14ac:dyDescent="0.2">
      <c r="A1019">
        <v>1017</v>
      </c>
      <c r="B1019" s="8" t="s">
        <v>1018</v>
      </c>
      <c r="C1019" s="3" t="s">
        <v>5127</v>
      </c>
      <c r="D1019" s="5">
        <v>250000</v>
      </c>
      <c r="E1019" s="5">
        <v>57197</v>
      </c>
      <c r="F1019" t="s">
        <v>8219</v>
      </c>
      <c r="G1019">
        <f t="shared" si="75"/>
        <v>23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  <c r="V1019" s="14" t="s">
        <v>9413</v>
      </c>
      <c r="W1019" t="s">
        <v>8394</v>
      </c>
      <c r="X1019" t="s">
        <v>8394</v>
      </c>
      <c r="Y1019" t="s">
        <v>8395</v>
      </c>
    </row>
    <row r="1020" spans="1:25" ht="48" x14ac:dyDescent="0.2">
      <c r="A1020">
        <v>1018</v>
      </c>
      <c r="B1020" s="8" t="s">
        <v>1019</v>
      </c>
      <c r="C1020" s="3" t="s">
        <v>5128</v>
      </c>
      <c r="D1020" s="5">
        <v>20000</v>
      </c>
      <c r="E1020" s="5">
        <v>621</v>
      </c>
      <c r="F1020" t="s">
        <v>8219</v>
      </c>
      <c r="G1020">
        <f t="shared" si="75"/>
        <v>3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  <c r="V1020" s="14" t="s">
        <v>9414</v>
      </c>
      <c r="W1020" t="s">
        <v>8394</v>
      </c>
      <c r="X1020" t="s">
        <v>8394</v>
      </c>
      <c r="Y1020" t="s">
        <v>8395</v>
      </c>
    </row>
    <row r="1021" spans="1:25" ht="32" x14ac:dyDescent="0.2">
      <c r="A1021">
        <v>1019</v>
      </c>
      <c r="B1021" s="8" t="s">
        <v>1020</v>
      </c>
      <c r="C1021" s="3" t="s">
        <v>5129</v>
      </c>
      <c r="D1021" s="5">
        <v>45000</v>
      </c>
      <c r="E1021" s="5">
        <v>21300</v>
      </c>
      <c r="F1021" t="s">
        <v>8219</v>
      </c>
      <c r="G1021">
        <f t="shared" si="75"/>
        <v>47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  <c r="V1021" s="14" t="s">
        <v>9415</v>
      </c>
      <c r="W1021" t="s">
        <v>8394</v>
      </c>
      <c r="X1021" t="s">
        <v>8394</v>
      </c>
      <c r="Y1021" t="s">
        <v>8395</v>
      </c>
    </row>
    <row r="1022" spans="1:25" ht="48" x14ac:dyDescent="0.2">
      <c r="A1022">
        <v>1020</v>
      </c>
      <c r="B1022" s="8" t="s">
        <v>1021</v>
      </c>
      <c r="C1022" s="3" t="s">
        <v>5130</v>
      </c>
      <c r="D1022" s="5">
        <v>1550</v>
      </c>
      <c r="E1022" s="5">
        <v>3186</v>
      </c>
      <c r="F1022" t="s">
        <v>8218</v>
      </c>
      <c r="G1022">
        <f t="shared" si="75"/>
        <v>206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  <c r="V1022" s="14" t="s">
        <v>9416</v>
      </c>
      <c r="W1022" t="s">
        <v>8394</v>
      </c>
      <c r="X1022" t="s">
        <v>8394</v>
      </c>
      <c r="Y1022" t="s">
        <v>8395</v>
      </c>
    </row>
    <row r="1023" spans="1:25" ht="48" x14ac:dyDescent="0.2">
      <c r="A1023">
        <v>1021</v>
      </c>
      <c r="B1023" s="8" t="s">
        <v>1022</v>
      </c>
      <c r="C1023" s="3" t="s">
        <v>5131</v>
      </c>
      <c r="D1023" s="5">
        <v>3000</v>
      </c>
      <c r="E1023" s="5">
        <v>10554.11</v>
      </c>
      <c r="F1023" t="s">
        <v>8218</v>
      </c>
      <c r="G1023">
        <f t="shared" si="75"/>
        <v>352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  <c r="V1023" s="14" t="s">
        <v>9417</v>
      </c>
      <c r="W1023" t="s">
        <v>8394</v>
      </c>
      <c r="X1023" t="s">
        <v>8394</v>
      </c>
      <c r="Y1023" t="s">
        <v>8395</v>
      </c>
    </row>
    <row r="1024" spans="1:25" ht="32" x14ac:dyDescent="0.2">
      <c r="A1024">
        <v>1022</v>
      </c>
      <c r="B1024" s="8" t="s">
        <v>1023</v>
      </c>
      <c r="C1024" s="3" t="s">
        <v>5132</v>
      </c>
      <c r="D1024" s="5">
        <v>2000</v>
      </c>
      <c r="E1024" s="5">
        <v>2298</v>
      </c>
      <c r="F1024" t="s">
        <v>8218</v>
      </c>
      <c r="G1024">
        <f t="shared" si="75"/>
        <v>115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  <c r="V1024" s="14" t="s">
        <v>9418</v>
      </c>
      <c r="W1024" t="s">
        <v>8394</v>
      </c>
      <c r="X1024" t="s">
        <v>8394</v>
      </c>
      <c r="Y1024" t="s">
        <v>8395</v>
      </c>
    </row>
    <row r="1025" spans="1:25" ht="48" x14ac:dyDescent="0.2">
      <c r="A1025">
        <v>1023</v>
      </c>
      <c r="B1025" s="8" t="s">
        <v>1024</v>
      </c>
      <c r="C1025" s="3" t="s">
        <v>5133</v>
      </c>
      <c r="D1025" s="5">
        <v>2000</v>
      </c>
      <c r="E1025" s="5">
        <v>4743</v>
      </c>
      <c r="F1025" t="s">
        <v>8218</v>
      </c>
      <c r="G1025">
        <f t="shared" si="75"/>
        <v>237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  <c r="V1025" s="14" t="s">
        <v>9419</v>
      </c>
      <c r="W1025" t="s">
        <v>8394</v>
      </c>
      <c r="X1025" t="s">
        <v>8394</v>
      </c>
      <c r="Y1025" t="s">
        <v>8395</v>
      </c>
    </row>
    <row r="1026" spans="1:25" ht="48" x14ac:dyDescent="0.2">
      <c r="A1026">
        <v>1024</v>
      </c>
      <c r="B1026" s="8" t="s">
        <v>1025</v>
      </c>
      <c r="C1026" s="3" t="s">
        <v>5134</v>
      </c>
      <c r="D1026" s="5">
        <v>20000</v>
      </c>
      <c r="E1026" s="5">
        <v>23727.55</v>
      </c>
      <c r="F1026" t="s">
        <v>8218</v>
      </c>
      <c r="G1026">
        <f t="shared" ref="G1026:G1089" si="80">ROUND(E1026/D1026*100,0)</f>
        <v>119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  <c r="V1026" s="14" t="s">
        <v>9420</v>
      </c>
      <c r="W1026" t="s">
        <v>8394</v>
      </c>
      <c r="X1026" t="s">
        <v>8394</v>
      </c>
      <c r="Y1026" t="s">
        <v>8395</v>
      </c>
    </row>
    <row r="1027" spans="1:25" ht="32" x14ac:dyDescent="0.2">
      <c r="A1027">
        <v>1025</v>
      </c>
      <c r="B1027" s="8" t="s">
        <v>1026</v>
      </c>
      <c r="C1027" s="3" t="s">
        <v>5135</v>
      </c>
      <c r="D1027" s="5">
        <v>70000</v>
      </c>
      <c r="E1027" s="5">
        <v>76949.820000000007</v>
      </c>
      <c r="F1027" t="s">
        <v>8218</v>
      </c>
      <c r="G1027">
        <f t="shared" si="80"/>
        <v>110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>
        <f t="shared" ref="P1027:P1090" si="81">IFERROR(ROUND(E1027/M1027,2),0)</f>
        <v>71.849999999999994</v>
      </c>
      <c r="Q1027" s="10" t="s">
        <v>8323</v>
      </c>
      <c r="R1027" t="s">
        <v>8328</v>
      </c>
      <c r="S1027" s="14">
        <f t="shared" ref="S1027:S1090" si="82">(((K1027/60)/60)/24)+DATE(1970,1,1)</f>
        <v>42049.833761574075</v>
      </c>
      <c r="T1027" s="14">
        <f t="shared" ref="T1027:T1090" si="83">(((J1027/60)/60)/24)+DATE(1970,1,1)</f>
        <v>42079.792094907403</v>
      </c>
      <c r="U1027">
        <f t="shared" ref="U1027:U1090" si="84">YEAR(S1027)</f>
        <v>2015</v>
      </c>
      <c r="V1027" s="14" t="s">
        <v>9421</v>
      </c>
      <c r="W1027" t="s">
        <v>8394</v>
      </c>
      <c r="X1027" t="s">
        <v>8394</v>
      </c>
      <c r="Y1027" t="s">
        <v>8395</v>
      </c>
    </row>
    <row r="1028" spans="1:25" ht="48" x14ac:dyDescent="0.2">
      <c r="A1028">
        <v>1026</v>
      </c>
      <c r="B1028" s="8" t="s">
        <v>1027</v>
      </c>
      <c r="C1028" s="3" t="s">
        <v>5136</v>
      </c>
      <c r="D1028" s="5">
        <v>7000</v>
      </c>
      <c r="E1028" s="5">
        <v>7000.58</v>
      </c>
      <c r="F1028" t="s">
        <v>8218</v>
      </c>
      <c r="G1028">
        <f t="shared" si="80"/>
        <v>100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  <c r="V1028" s="14" t="s">
        <v>9422</v>
      </c>
      <c r="W1028" t="s">
        <v>8394</v>
      </c>
      <c r="X1028" t="s">
        <v>8394</v>
      </c>
      <c r="Y1028" t="s">
        <v>8395</v>
      </c>
    </row>
    <row r="1029" spans="1:25" ht="48" x14ac:dyDescent="0.2">
      <c r="A1029">
        <v>1027</v>
      </c>
      <c r="B1029" s="8" t="s">
        <v>1028</v>
      </c>
      <c r="C1029" s="3" t="s">
        <v>5137</v>
      </c>
      <c r="D1029" s="5">
        <v>7501</v>
      </c>
      <c r="E1029" s="5">
        <v>7733</v>
      </c>
      <c r="F1029" t="s">
        <v>8218</v>
      </c>
      <c r="G1029">
        <f t="shared" si="80"/>
        <v>103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  <c r="V1029" s="14" t="s">
        <v>9423</v>
      </c>
      <c r="W1029" t="s">
        <v>8394</v>
      </c>
      <c r="X1029" t="s">
        <v>8394</v>
      </c>
      <c r="Y1029" t="s">
        <v>8395</v>
      </c>
    </row>
    <row r="1030" spans="1:25" ht="48" x14ac:dyDescent="0.2">
      <c r="A1030">
        <v>1028</v>
      </c>
      <c r="B1030" s="8" t="s">
        <v>1029</v>
      </c>
      <c r="C1030" s="3" t="s">
        <v>5138</v>
      </c>
      <c r="D1030" s="5">
        <v>10000</v>
      </c>
      <c r="E1030" s="5">
        <v>11727</v>
      </c>
      <c r="F1030" t="s">
        <v>8218</v>
      </c>
      <c r="G1030">
        <f t="shared" si="80"/>
        <v>117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  <c r="V1030" s="14" t="s">
        <v>9424</v>
      </c>
      <c r="W1030" t="s">
        <v>8394</v>
      </c>
      <c r="X1030" t="s">
        <v>8394</v>
      </c>
      <c r="Y1030" t="s">
        <v>8395</v>
      </c>
    </row>
    <row r="1031" spans="1:25" ht="32" x14ac:dyDescent="0.2">
      <c r="A1031">
        <v>1029</v>
      </c>
      <c r="B1031" s="8" t="s">
        <v>1030</v>
      </c>
      <c r="C1031" s="3" t="s">
        <v>5139</v>
      </c>
      <c r="D1031" s="5">
        <v>10000</v>
      </c>
      <c r="E1031" s="5">
        <v>11176</v>
      </c>
      <c r="F1031" t="s">
        <v>8218</v>
      </c>
      <c r="G1031">
        <f t="shared" si="80"/>
        <v>112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  <c r="V1031" s="14" t="s">
        <v>9425</v>
      </c>
      <c r="W1031" t="s">
        <v>8394</v>
      </c>
      <c r="X1031" t="s">
        <v>8394</v>
      </c>
      <c r="Y1031" t="s">
        <v>8395</v>
      </c>
    </row>
    <row r="1032" spans="1:25" ht="32" x14ac:dyDescent="0.2">
      <c r="A1032">
        <v>1030</v>
      </c>
      <c r="B1032" s="8" t="s">
        <v>1031</v>
      </c>
      <c r="C1032" s="3" t="s">
        <v>5140</v>
      </c>
      <c r="D1032" s="5">
        <v>2000</v>
      </c>
      <c r="E1032" s="5">
        <v>6842</v>
      </c>
      <c r="F1032" t="s">
        <v>8218</v>
      </c>
      <c r="G1032">
        <f t="shared" si="80"/>
        <v>342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  <c r="V1032" s="14" t="s">
        <v>9426</v>
      </c>
      <c r="W1032" t="s">
        <v>8394</v>
      </c>
      <c r="X1032" t="s">
        <v>8394</v>
      </c>
      <c r="Y1032" t="s">
        <v>8395</v>
      </c>
    </row>
    <row r="1033" spans="1:25" ht="48" x14ac:dyDescent="0.2">
      <c r="A1033">
        <v>1031</v>
      </c>
      <c r="B1033" s="8" t="s">
        <v>1032</v>
      </c>
      <c r="C1033" s="3" t="s">
        <v>5141</v>
      </c>
      <c r="D1033" s="5">
        <v>10000</v>
      </c>
      <c r="E1033" s="5">
        <v>10740</v>
      </c>
      <c r="F1033" t="s">
        <v>8218</v>
      </c>
      <c r="G1033">
        <f t="shared" si="80"/>
        <v>107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  <c r="V1033" s="14" t="s">
        <v>9427</v>
      </c>
      <c r="W1033" t="s">
        <v>8394</v>
      </c>
      <c r="X1033" t="s">
        <v>8394</v>
      </c>
      <c r="Y1033" t="s">
        <v>8395</v>
      </c>
    </row>
    <row r="1034" spans="1:25" ht="16" x14ac:dyDescent="0.2">
      <c r="A1034">
        <v>1032</v>
      </c>
      <c r="B1034" s="8" t="s">
        <v>1033</v>
      </c>
      <c r="C1034" s="3" t="s">
        <v>5142</v>
      </c>
      <c r="D1034" s="5">
        <v>5400</v>
      </c>
      <c r="E1034" s="5">
        <v>5858.84</v>
      </c>
      <c r="F1034" t="s">
        <v>8218</v>
      </c>
      <c r="G1034">
        <f t="shared" si="80"/>
        <v>108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  <c r="V1034" s="14" t="s">
        <v>9428</v>
      </c>
      <c r="W1034" t="s">
        <v>8394</v>
      </c>
      <c r="X1034" t="s">
        <v>8394</v>
      </c>
      <c r="Y1034" t="s">
        <v>8395</v>
      </c>
    </row>
    <row r="1035" spans="1:25" ht="48" x14ac:dyDescent="0.2">
      <c r="A1035">
        <v>1033</v>
      </c>
      <c r="B1035" s="8" t="s">
        <v>1034</v>
      </c>
      <c r="C1035" s="3" t="s">
        <v>5143</v>
      </c>
      <c r="D1035" s="5">
        <v>1328</v>
      </c>
      <c r="E1035" s="5">
        <v>1366</v>
      </c>
      <c r="F1035" t="s">
        <v>8218</v>
      </c>
      <c r="G1035">
        <f t="shared" si="80"/>
        <v>103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  <c r="V1035" s="14" t="s">
        <v>9429</v>
      </c>
      <c r="W1035" t="s">
        <v>8394</v>
      </c>
      <c r="X1035" t="s">
        <v>8394</v>
      </c>
      <c r="Y1035" t="s">
        <v>8395</v>
      </c>
    </row>
    <row r="1036" spans="1:25" ht="48" x14ac:dyDescent="0.2">
      <c r="A1036">
        <v>1034</v>
      </c>
      <c r="B1036" s="8" t="s">
        <v>1035</v>
      </c>
      <c r="C1036" s="3" t="s">
        <v>5144</v>
      </c>
      <c r="D1036" s="5">
        <v>5000</v>
      </c>
      <c r="E1036" s="5">
        <v>6500.09</v>
      </c>
      <c r="F1036" t="s">
        <v>8218</v>
      </c>
      <c r="G1036">
        <f t="shared" si="80"/>
        <v>130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  <c r="V1036" s="14" t="s">
        <v>9430</v>
      </c>
      <c r="W1036" t="s">
        <v>8394</v>
      </c>
      <c r="X1036" t="s">
        <v>8394</v>
      </c>
      <c r="Y1036" t="s">
        <v>8395</v>
      </c>
    </row>
    <row r="1037" spans="1:25" ht="48" x14ac:dyDescent="0.2">
      <c r="A1037">
        <v>1035</v>
      </c>
      <c r="B1037" s="8" t="s">
        <v>1036</v>
      </c>
      <c r="C1037" s="3" t="s">
        <v>5145</v>
      </c>
      <c r="D1037" s="5">
        <v>4600</v>
      </c>
      <c r="E1037" s="5">
        <v>4952</v>
      </c>
      <c r="F1037" t="s">
        <v>8218</v>
      </c>
      <c r="G1037">
        <f t="shared" si="80"/>
        <v>108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  <c r="V1037" s="14" t="s">
        <v>9431</v>
      </c>
      <c r="W1037" t="s">
        <v>8394</v>
      </c>
      <c r="X1037" t="s">
        <v>8394</v>
      </c>
      <c r="Y1037" t="s">
        <v>8395</v>
      </c>
    </row>
    <row r="1038" spans="1:25" ht="48" x14ac:dyDescent="0.2">
      <c r="A1038">
        <v>1036</v>
      </c>
      <c r="B1038" s="8" t="s">
        <v>1037</v>
      </c>
      <c r="C1038" s="3" t="s">
        <v>5146</v>
      </c>
      <c r="D1038" s="5">
        <v>4500</v>
      </c>
      <c r="E1038" s="5">
        <v>5056.22</v>
      </c>
      <c r="F1038" t="s">
        <v>8218</v>
      </c>
      <c r="G1038">
        <f t="shared" si="80"/>
        <v>112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  <c r="V1038" s="14" t="s">
        <v>9432</v>
      </c>
      <c r="W1038" t="s">
        <v>8394</v>
      </c>
      <c r="X1038" t="s">
        <v>8394</v>
      </c>
      <c r="Y1038" t="s">
        <v>8395</v>
      </c>
    </row>
    <row r="1039" spans="1:25" ht="48" x14ac:dyDescent="0.2">
      <c r="A1039">
        <v>1037</v>
      </c>
      <c r="B1039" s="8" t="s">
        <v>1038</v>
      </c>
      <c r="C1039" s="3" t="s">
        <v>5147</v>
      </c>
      <c r="D1039" s="5">
        <v>1000</v>
      </c>
      <c r="E1039" s="5">
        <v>1021</v>
      </c>
      <c r="F1039" t="s">
        <v>8218</v>
      </c>
      <c r="G1039">
        <f t="shared" si="80"/>
        <v>102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  <c r="V1039" s="14" t="s">
        <v>9433</v>
      </c>
      <c r="W1039" t="s">
        <v>8394</v>
      </c>
      <c r="X1039" t="s">
        <v>8394</v>
      </c>
      <c r="Y1039" t="s">
        <v>8395</v>
      </c>
    </row>
    <row r="1040" spans="1:25" ht="48" x14ac:dyDescent="0.2">
      <c r="A1040">
        <v>1038</v>
      </c>
      <c r="B1040" s="8" t="s">
        <v>1039</v>
      </c>
      <c r="C1040" s="3" t="s">
        <v>5148</v>
      </c>
      <c r="D1040" s="5">
        <v>1500</v>
      </c>
      <c r="E1040" s="5">
        <v>2180</v>
      </c>
      <c r="F1040" t="s">
        <v>8218</v>
      </c>
      <c r="G1040">
        <f t="shared" si="80"/>
        <v>145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  <c r="V1040" s="14" t="s">
        <v>9434</v>
      </c>
      <c r="W1040" t="s">
        <v>8394</v>
      </c>
      <c r="X1040" t="s">
        <v>8394</v>
      </c>
      <c r="Y1040" t="s">
        <v>8395</v>
      </c>
    </row>
    <row r="1041" spans="1:25" ht="48" x14ac:dyDescent="0.2">
      <c r="A1041">
        <v>1039</v>
      </c>
      <c r="B1041" s="8" t="s">
        <v>1040</v>
      </c>
      <c r="C1041" s="3" t="s">
        <v>5149</v>
      </c>
      <c r="D1041" s="5">
        <v>500</v>
      </c>
      <c r="E1041" s="5">
        <v>641</v>
      </c>
      <c r="F1041" t="s">
        <v>8218</v>
      </c>
      <c r="G1041">
        <f t="shared" si="80"/>
        <v>128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  <c r="V1041" s="14" t="s">
        <v>9435</v>
      </c>
      <c r="W1041" t="s">
        <v>8394</v>
      </c>
      <c r="X1041" t="s">
        <v>8394</v>
      </c>
      <c r="Y1041" t="s">
        <v>8395</v>
      </c>
    </row>
    <row r="1042" spans="1:25" ht="48" x14ac:dyDescent="0.2">
      <c r="A1042">
        <v>1040</v>
      </c>
      <c r="B1042" s="8" t="s">
        <v>1041</v>
      </c>
      <c r="C1042" s="3" t="s">
        <v>5150</v>
      </c>
      <c r="D1042" s="5">
        <v>85000</v>
      </c>
      <c r="E1042" s="5">
        <v>250</v>
      </c>
      <c r="F1042" t="s">
        <v>8219</v>
      </c>
      <c r="G1042">
        <f t="shared" si="80"/>
        <v>0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  <c r="V1042" s="14" t="s">
        <v>9436</v>
      </c>
      <c r="W1042" t="s">
        <v>8394</v>
      </c>
      <c r="X1042" t="s">
        <v>8394</v>
      </c>
      <c r="Y1042" t="s">
        <v>8395</v>
      </c>
    </row>
    <row r="1043" spans="1:25" ht="48" x14ac:dyDescent="0.2">
      <c r="A1043">
        <v>1041</v>
      </c>
      <c r="B1043" s="8" t="s">
        <v>1042</v>
      </c>
      <c r="C1043" s="3" t="s">
        <v>5151</v>
      </c>
      <c r="D1043" s="5">
        <v>50</v>
      </c>
      <c r="E1043" s="5">
        <v>0</v>
      </c>
      <c r="F1043" t="s">
        <v>8219</v>
      </c>
      <c r="G1043">
        <f t="shared" si="80"/>
        <v>0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  <c r="V1043" s="14" t="s">
        <v>9437</v>
      </c>
      <c r="W1043" t="s">
        <v>8394</v>
      </c>
      <c r="X1043" t="s">
        <v>8394</v>
      </c>
      <c r="Y1043" t="s">
        <v>8395</v>
      </c>
    </row>
    <row r="1044" spans="1:25" ht="48" x14ac:dyDescent="0.2">
      <c r="A1044">
        <v>1042</v>
      </c>
      <c r="B1044" s="8" t="s">
        <v>1043</v>
      </c>
      <c r="C1044" s="3" t="s">
        <v>5152</v>
      </c>
      <c r="D1044" s="5">
        <v>650</v>
      </c>
      <c r="E1044" s="5">
        <v>10</v>
      </c>
      <c r="F1044" t="s">
        <v>8219</v>
      </c>
      <c r="G1044">
        <f t="shared" si="80"/>
        <v>2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  <c r="V1044" s="14" t="s">
        <v>9438</v>
      </c>
      <c r="W1044" t="s">
        <v>8394</v>
      </c>
      <c r="X1044" t="s">
        <v>8394</v>
      </c>
      <c r="Y1044" t="s">
        <v>8395</v>
      </c>
    </row>
    <row r="1045" spans="1:25" ht="48" x14ac:dyDescent="0.2">
      <c r="A1045">
        <v>1043</v>
      </c>
      <c r="B1045" s="8" t="s">
        <v>1044</v>
      </c>
      <c r="C1045" s="3" t="s">
        <v>5153</v>
      </c>
      <c r="D1045" s="5">
        <v>100000</v>
      </c>
      <c r="E1045" s="5">
        <v>8537</v>
      </c>
      <c r="F1045" t="s">
        <v>8219</v>
      </c>
      <c r="G1045">
        <f t="shared" si="80"/>
        <v>9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  <c r="V1045" s="14" t="s">
        <v>9439</v>
      </c>
      <c r="W1045" t="s">
        <v>8394</v>
      </c>
      <c r="X1045" t="s">
        <v>8394</v>
      </c>
      <c r="Y1045" t="s">
        <v>8395</v>
      </c>
    </row>
    <row r="1046" spans="1:25" ht="48" x14ac:dyDescent="0.2">
      <c r="A1046">
        <v>1044</v>
      </c>
      <c r="B1046" s="8" t="s">
        <v>1045</v>
      </c>
      <c r="C1046" s="3" t="s">
        <v>5154</v>
      </c>
      <c r="D1046" s="5">
        <v>7000</v>
      </c>
      <c r="E1046" s="5">
        <v>6</v>
      </c>
      <c r="F1046" t="s">
        <v>8219</v>
      </c>
      <c r="G1046">
        <f t="shared" si="80"/>
        <v>0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  <c r="V1046" s="14" t="s">
        <v>9440</v>
      </c>
      <c r="W1046" t="s">
        <v>8394</v>
      </c>
      <c r="X1046" t="s">
        <v>8394</v>
      </c>
      <c r="Y1046" t="s">
        <v>8395</v>
      </c>
    </row>
    <row r="1047" spans="1:25" ht="48" x14ac:dyDescent="0.2">
      <c r="A1047">
        <v>1045</v>
      </c>
      <c r="B1047" s="8" t="s">
        <v>1046</v>
      </c>
      <c r="C1047" s="3" t="s">
        <v>5155</v>
      </c>
      <c r="D1047" s="5">
        <v>10000</v>
      </c>
      <c r="E1047" s="5">
        <v>266</v>
      </c>
      <c r="F1047" t="s">
        <v>8219</v>
      </c>
      <c r="G1047">
        <f t="shared" si="80"/>
        <v>3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  <c r="V1047" s="14" t="s">
        <v>9441</v>
      </c>
      <c r="W1047" t="s">
        <v>8394</v>
      </c>
      <c r="X1047" t="s">
        <v>8394</v>
      </c>
      <c r="Y1047" t="s">
        <v>8395</v>
      </c>
    </row>
    <row r="1048" spans="1:25" ht="48" x14ac:dyDescent="0.2">
      <c r="A1048">
        <v>1046</v>
      </c>
      <c r="B1048" s="8" t="s">
        <v>1047</v>
      </c>
      <c r="C1048" s="3" t="s">
        <v>5156</v>
      </c>
      <c r="D1048" s="5">
        <v>3000</v>
      </c>
      <c r="E1048" s="5">
        <v>0</v>
      </c>
      <c r="F1048" t="s">
        <v>8219</v>
      </c>
      <c r="G1048">
        <f t="shared" si="80"/>
        <v>0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  <c r="V1048" s="14" t="s">
        <v>9442</v>
      </c>
      <c r="W1048" t="s">
        <v>8394</v>
      </c>
      <c r="X1048" t="s">
        <v>8394</v>
      </c>
      <c r="Y1048" t="s">
        <v>8395</v>
      </c>
    </row>
    <row r="1049" spans="1:25" ht="48" x14ac:dyDescent="0.2">
      <c r="A1049">
        <v>1047</v>
      </c>
      <c r="B1049" s="8" t="s">
        <v>1048</v>
      </c>
      <c r="C1049" s="3" t="s">
        <v>5157</v>
      </c>
      <c r="D1049" s="5">
        <v>2000</v>
      </c>
      <c r="E1049" s="5">
        <v>1</v>
      </c>
      <c r="F1049" t="s">
        <v>8219</v>
      </c>
      <c r="G1049">
        <f t="shared" si="80"/>
        <v>0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  <c r="V1049" s="14" t="s">
        <v>9443</v>
      </c>
      <c r="W1049" t="s">
        <v>8394</v>
      </c>
      <c r="X1049" t="s">
        <v>8394</v>
      </c>
      <c r="Y1049" t="s">
        <v>8395</v>
      </c>
    </row>
    <row r="1050" spans="1:25" ht="48" x14ac:dyDescent="0.2">
      <c r="A1050">
        <v>1048</v>
      </c>
      <c r="B1050" s="8" t="s">
        <v>1049</v>
      </c>
      <c r="C1050" s="3" t="s">
        <v>5158</v>
      </c>
      <c r="D1050" s="5">
        <v>15000</v>
      </c>
      <c r="E1050" s="5">
        <v>212</v>
      </c>
      <c r="F1050" t="s">
        <v>8219</v>
      </c>
      <c r="G1050">
        <f t="shared" si="80"/>
        <v>1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  <c r="V1050" s="14" t="s">
        <v>9444</v>
      </c>
      <c r="W1050" t="s">
        <v>8394</v>
      </c>
      <c r="X1050" t="s">
        <v>8394</v>
      </c>
      <c r="Y1050" t="s">
        <v>8395</v>
      </c>
    </row>
    <row r="1051" spans="1:25" ht="16" x14ac:dyDescent="0.2">
      <c r="A1051">
        <v>1049</v>
      </c>
      <c r="B1051" s="8" t="s">
        <v>1050</v>
      </c>
      <c r="C1051" s="3" t="s">
        <v>5159</v>
      </c>
      <c r="D1051" s="5">
        <v>12000</v>
      </c>
      <c r="E1051" s="5">
        <v>0</v>
      </c>
      <c r="F1051" t="s">
        <v>8219</v>
      </c>
      <c r="G1051">
        <f t="shared" si="80"/>
        <v>0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  <c r="V1051" s="14" t="s">
        <v>9445</v>
      </c>
      <c r="W1051" t="s">
        <v>8394</v>
      </c>
      <c r="X1051" t="s">
        <v>8394</v>
      </c>
      <c r="Y1051" t="s">
        <v>8395</v>
      </c>
    </row>
    <row r="1052" spans="1:25" ht="16" x14ac:dyDescent="0.2">
      <c r="A1052">
        <v>1050</v>
      </c>
      <c r="B1052" s="8" t="s">
        <v>1051</v>
      </c>
      <c r="C1052" s="3" t="s">
        <v>5160</v>
      </c>
      <c r="D1052" s="5">
        <v>2500</v>
      </c>
      <c r="E1052" s="5">
        <v>0</v>
      </c>
      <c r="F1052" t="s">
        <v>8219</v>
      </c>
      <c r="G1052">
        <f t="shared" si="80"/>
        <v>0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  <c r="V1052" s="14" t="s">
        <v>9446</v>
      </c>
      <c r="W1052" t="s">
        <v>8394</v>
      </c>
      <c r="X1052" t="s">
        <v>8394</v>
      </c>
      <c r="Y1052" t="s">
        <v>8395</v>
      </c>
    </row>
    <row r="1053" spans="1:25" ht="48" x14ac:dyDescent="0.2">
      <c r="A1053">
        <v>1051</v>
      </c>
      <c r="B1053" s="8" t="s">
        <v>1052</v>
      </c>
      <c r="C1053" s="3" t="s">
        <v>5161</v>
      </c>
      <c r="D1053" s="5">
        <v>500</v>
      </c>
      <c r="E1053" s="5">
        <v>0</v>
      </c>
      <c r="F1053" t="s">
        <v>8219</v>
      </c>
      <c r="G1053">
        <f t="shared" si="80"/>
        <v>0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  <c r="V1053" s="14" t="s">
        <v>9447</v>
      </c>
      <c r="W1053" t="s">
        <v>8394</v>
      </c>
      <c r="X1053" t="s">
        <v>8394</v>
      </c>
      <c r="Y1053" t="s">
        <v>8395</v>
      </c>
    </row>
    <row r="1054" spans="1:25" ht="64" x14ac:dyDescent="0.2">
      <c r="A1054">
        <v>1052</v>
      </c>
      <c r="B1054" s="8" t="s">
        <v>1053</v>
      </c>
      <c r="C1054" s="3" t="s">
        <v>5162</v>
      </c>
      <c r="D1054" s="5">
        <v>4336</v>
      </c>
      <c r="E1054" s="5">
        <v>0</v>
      </c>
      <c r="F1054" t="s">
        <v>8219</v>
      </c>
      <c r="G1054">
        <f t="shared" si="80"/>
        <v>0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  <c r="V1054" s="14" t="s">
        <v>9448</v>
      </c>
      <c r="W1054" t="s">
        <v>8394</v>
      </c>
      <c r="X1054" t="s">
        <v>8394</v>
      </c>
      <c r="Y1054" t="s">
        <v>8395</v>
      </c>
    </row>
    <row r="1055" spans="1:25" ht="48" x14ac:dyDescent="0.2">
      <c r="A1055">
        <v>1053</v>
      </c>
      <c r="B1055" s="8" t="s">
        <v>1054</v>
      </c>
      <c r="C1055" s="3" t="s">
        <v>5163</v>
      </c>
      <c r="D1055" s="5">
        <v>1500</v>
      </c>
      <c r="E1055" s="5">
        <v>15</v>
      </c>
      <c r="F1055" t="s">
        <v>8219</v>
      </c>
      <c r="G1055">
        <f t="shared" si="80"/>
        <v>1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  <c r="V1055" s="14" t="s">
        <v>9449</v>
      </c>
      <c r="W1055" t="s">
        <v>8394</v>
      </c>
      <c r="X1055" t="s">
        <v>8394</v>
      </c>
      <c r="Y1055" t="s">
        <v>8395</v>
      </c>
    </row>
    <row r="1056" spans="1:25" ht="48" x14ac:dyDescent="0.2">
      <c r="A1056">
        <v>1054</v>
      </c>
      <c r="B1056" s="8" t="s">
        <v>1055</v>
      </c>
      <c r="C1056" s="3" t="s">
        <v>5164</v>
      </c>
      <c r="D1056" s="5">
        <v>2500</v>
      </c>
      <c r="E1056" s="5">
        <v>0</v>
      </c>
      <c r="F1056" t="s">
        <v>8219</v>
      </c>
      <c r="G1056">
        <f t="shared" si="80"/>
        <v>0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  <c r="V1056" s="14" t="s">
        <v>9450</v>
      </c>
      <c r="W1056" t="s">
        <v>8394</v>
      </c>
      <c r="X1056" t="s">
        <v>8394</v>
      </c>
      <c r="Y1056" t="s">
        <v>8395</v>
      </c>
    </row>
    <row r="1057" spans="1:25" ht="48" x14ac:dyDescent="0.2">
      <c r="A1057">
        <v>1055</v>
      </c>
      <c r="B1057" s="8" t="s">
        <v>1056</v>
      </c>
      <c r="C1057" s="3" t="s">
        <v>5165</v>
      </c>
      <c r="D1057" s="5">
        <v>3500</v>
      </c>
      <c r="E1057" s="5">
        <v>0</v>
      </c>
      <c r="F1057" t="s">
        <v>8219</v>
      </c>
      <c r="G1057">
        <f t="shared" si="80"/>
        <v>0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  <c r="V1057" s="14" t="s">
        <v>9451</v>
      </c>
      <c r="W1057" t="s">
        <v>8394</v>
      </c>
      <c r="X1057" t="s">
        <v>8394</v>
      </c>
      <c r="Y1057" t="s">
        <v>8395</v>
      </c>
    </row>
    <row r="1058" spans="1:25" ht="48" x14ac:dyDescent="0.2">
      <c r="A1058">
        <v>1056</v>
      </c>
      <c r="B1058" s="8" t="s">
        <v>1057</v>
      </c>
      <c r="C1058" s="3" t="s">
        <v>5166</v>
      </c>
      <c r="D1058" s="5">
        <v>10000</v>
      </c>
      <c r="E1058" s="5">
        <v>0</v>
      </c>
      <c r="F1058" t="s">
        <v>8219</v>
      </c>
      <c r="G1058">
        <f t="shared" si="80"/>
        <v>0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  <c r="V1058" s="14" t="s">
        <v>9452</v>
      </c>
      <c r="W1058" t="s">
        <v>8394</v>
      </c>
      <c r="X1058" t="s">
        <v>8394</v>
      </c>
      <c r="Y1058" t="s">
        <v>8395</v>
      </c>
    </row>
    <row r="1059" spans="1:25" ht="32" x14ac:dyDescent="0.2">
      <c r="A1059">
        <v>1057</v>
      </c>
      <c r="B1059" s="8" t="s">
        <v>1058</v>
      </c>
      <c r="C1059" s="3" t="s">
        <v>5167</v>
      </c>
      <c r="D1059" s="5">
        <v>10000</v>
      </c>
      <c r="E1059" s="5">
        <v>0</v>
      </c>
      <c r="F1059" t="s">
        <v>8219</v>
      </c>
      <c r="G1059">
        <f t="shared" si="80"/>
        <v>0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  <c r="V1059" s="14" t="s">
        <v>9453</v>
      </c>
      <c r="W1059" t="s">
        <v>8394</v>
      </c>
      <c r="X1059" t="s">
        <v>8394</v>
      </c>
      <c r="Y1059" t="s">
        <v>8395</v>
      </c>
    </row>
    <row r="1060" spans="1:25" ht="48" x14ac:dyDescent="0.2">
      <c r="A1060">
        <v>1058</v>
      </c>
      <c r="B1060" s="8" t="s">
        <v>1059</v>
      </c>
      <c r="C1060" s="3" t="s">
        <v>5168</v>
      </c>
      <c r="D1060" s="5">
        <v>40000</v>
      </c>
      <c r="E1060" s="5">
        <v>0</v>
      </c>
      <c r="F1060" t="s">
        <v>8219</v>
      </c>
      <c r="G1060">
        <f t="shared" si="80"/>
        <v>0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  <c r="V1060" s="14" t="s">
        <v>9454</v>
      </c>
      <c r="W1060" t="s">
        <v>8394</v>
      </c>
      <c r="X1060" t="s">
        <v>8394</v>
      </c>
      <c r="Y1060" t="s">
        <v>8395</v>
      </c>
    </row>
    <row r="1061" spans="1:25" ht="16" x14ac:dyDescent="0.2">
      <c r="A1061">
        <v>1059</v>
      </c>
      <c r="B1061" s="8" t="s">
        <v>1060</v>
      </c>
      <c r="C1061" s="3" t="s">
        <v>5169</v>
      </c>
      <c r="D1061" s="5">
        <v>1100</v>
      </c>
      <c r="E1061" s="5">
        <v>0</v>
      </c>
      <c r="F1061" t="s">
        <v>8219</v>
      </c>
      <c r="G1061">
        <f t="shared" si="80"/>
        <v>0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  <c r="V1061" s="14" t="s">
        <v>9455</v>
      </c>
      <c r="W1061" t="s">
        <v>8394</v>
      </c>
      <c r="X1061" t="s">
        <v>8394</v>
      </c>
      <c r="Y1061" t="s">
        <v>8395</v>
      </c>
    </row>
    <row r="1062" spans="1:25" ht="48" x14ac:dyDescent="0.2">
      <c r="A1062">
        <v>1060</v>
      </c>
      <c r="B1062" s="8" t="s">
        <v>1061</v>
      </c>
      <c r="C1062" s="3" t="s">
        <v>5170</v>
      </c>
      <c r="D1062" s="5">
        <v>5000</v>
      </c>
      <c r="E1062" s="5">
        <v>50</v>
      </c>
      <c r="F1062" t="s">
        <v>8219</v>
      </c>
      <c r="G1062">
        <f t="shared" si="80"/>
        <v>1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  <c r="V1062" s="14" t="s">
        <v>9456</v>
      </c>
      <c r="W1062" t="s">
        <v>8394</v>
      </c>
      <c r="X1062" t="s">
        <v>8394</v>
      </c>
      <c r="Y1062" t="s">
        <v>8395</v>
      </c>
    </row>
    <row r="1063" spans="1:25" ht="32" x14ac:dyDescent="0.2">
      <c r="A1063">
        <v>1061</v>
      </c>
      <c r="B1063" s="8" t="s">
        <v>1062</v>
      </c>
      <c r="C1063" s="3" t="s">
        <v>5171</v>
      </c>
      <c r="D1063" s="5">
        <v>4000</v>
      </c>
      <c r="E1063" s="5">
        <v>0</v>
      </c>
      <c r="F1063" t="s">
        <v>8219</v>
      </c>
      <c r="G1063">
        <f t="shared" si="80"/>
        <v>0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  <c r="V1063" s="14" t="s">
        <v>9457</v>
      </c>
      <c r="W1063" t="s">
        <v>8394</v>
      </c>
      <c r="X1063" t="s">
        <v>8394</v>
      </c>
      <c r="Y1063" t="s">
        <v>8395</v>
      </c>
    </row>
    <row r="1064" spans="1:25" ht="16" x14ac:dyDescent="0.2">
      <c r="A1064">
        <v>1062</v>
      </c>
      <c r="B1064" s="8" t="s">
        <v>1063</v>
      </c>
      <c r="C1064" s="3" t="s">
        <v>5172</v>
      </c>
      <c r="D1064" s="5">
        <v>199</v>
      </c>
      <c r="E1064" s="5">
        <v>190</v>
      </c>
      <c r="F1064" t="s">
        <v>8219</v>
      </c>
      <c r="G1064">
        <f t="shared" si="80"/>
        <v>95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  <c r="V1064" s="14" t="s">
        <v>9458</v>
      </c>
      <c r="W1064" t="s">
        <v>8394</v>
      </c>
      <c r="X1064" t="s">
        <v>8394</v>
      </c>
      <c r="Y1064" t="s">
        <v>8395</v>
      </c>
    </row>
    <row r="1065" spans="1:25" ht="48" x14ac:dyDescent="0.2">
      <c r="A1065">
        <v>1063</v>
      </c>
      <c r="B1065" s="8" t="s">
        <v>1064</v>
      </c>
      <c r="C1065" s="3" t="s">
        <v>5173</v>
      </c>
      <c r="D1065" s="5">
        <v>1000</v>
      </c>
      <c r="E1065" s="5">
        <v>0</v>
      </c>
      <c r="F1065" t="s">
        <v>8219</v>
      </c>
      <c r="G1065">
        <f t="shared" si="80"/>
        <v>0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  <c r="V1065" s="14" t="s">
        <v>9459</v>
      </c>
      <c r="W1065" t="s">
        <v>8394</v>
      </c>
      <c r="X1065" t="s">
        <v>8394</v>
      </c>
      <c r="Y1065" t="s">
        <v>8395</v>
      </c>
    </row>
    <row r="1066" spans="1:25" ht="48" x14ac:dyDescent="0.2">
      <c r="A1066">
        <v>1064</v>
      </c>
      <c r="B1066" s="8" t="s">
        <v>1065</v>
      </c>
      <c r="C1066" s="3" t="s">
        <v>5174</v>
      </c>
      <c r="D1066" s="5">
        <v>90000</v>
      </c>
      <c r="E1066" s="5">
        <v>8077</v>
      </c>
      <c r="F1066" t="s">
        <v>8220</v>
      </c>
      <c r="G1066">
        <f t="shared" si="80"/>
        <v>9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  <c r="V1066" s="14" t="s">
        <v>9460</v>
      </c>
      <c r="W1066" t="s">
        <v>8394</v>
      </c>
      <c r="X1066" t="s">
        <v>8394</v>
      </c>
      <c r="Y1066" t="s">
        <v>8395</v>
      </c>
    </row>
    <row r="1067" spans="1:25" ht="48" x14ac:dyDescent="0.2">
      <c r="A1067">
        <v>1065</v>
      </c>
      <c r="B1067" s="8" t="s">
        <v>1066</v>
      </c>
      <c r="C1067" s="3" t="s">
        <v>5175</v>
      </c>
      <c r="D1067" s="5">
        <v>3000</v>
      </c>
      <c r="E1067" s="5">
        <v>81</v>
      </c>
      <c r="F1067" t="s">
        <v>8220</v>
      </c>
      <c r="G1067">
        <f t="shared" si="80"/>
        <v>3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  <c r="V1067" s="14" t="s">
        <v>9461</v>
      </c>
      <c r="W1067" t="s">
        <v>8394</v>
      </c>
      <c r="X1067" t="s">
        <v>8394</v>
      </c>
      <c r="Y1067" t="s">
        <v>8395</v>
      </c>
    </row>
    <row r="1068" spans="1:25" ht="48" x14ac:dyDescent="0.2">
      <c r="A1068">
        <v>1066</v>
      </c>
      <c r="B1068" s="8" t="s">
        <v>1067</v>
      </c>
      <c r="C1068" s="3" t="s">
        <v>5176</v>
      </c>
      <c r="D1068" s="5">
        <v>150000</v>
      </c>
      <c r="E1068" s="5">
        <v>5051</v>
      </c>
      <c r="F1068" t="s">
        <v>8220</v>
      </c>
      <c r="G1068">
        <f t="shared" si="80"/>
        <v>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  <c r="V1068" s="14" t="s">
        <v>9462</v>
      </c>
      <c r="W1068" t="s">
        <v>8394</v>
      </c>
      <c r="X1068" t="s">
        <v>8394</v>
      </c>
      <c r="Y1068" t="s">
        <v>8395</v>
      </c>
    </row>
    <row r="1069" spans="1:25" ht="48" x14ac:dyDescent="0.2">
      <c r="A1069">
        <v>1067</v>
      </c>
      <c r="B1069" s="8" t="s">
        <v>1068</v>
      </c>
      <c r="C1069" s="3" t="s">
        <v>5177</v>
      </c>
      <c r="D1069" s="5">
        <v>500</v>
      </c>
      <c r="E1069" s="5">
        <v>130</v>
      </c>
      <c r="F1069" t="s">
        <v>8220</v>
      </c>
      <c r="G1069">
        <f t="shared" si="80"/>
        <v>26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  <c r="V1069" s="14" t="s">
        <v>9463</v>
      </c>
      <c r="W1069" t="s">
        <v>8394</v>
      </c>
      <c r="X1069" t="s">
        <v>8394</v>
      </c>
      <c r="Y1069" t="s">
        <v>8395</v>
      </c>
    </row>
    <row r="1070" spans="1:25" ht="48" x14ac:dyDescent="0.2">
      <c r="A1070">
        <v>1068</v>
      </c>
      <c r="B1070" s="8" t="s">
        <v>1069</v>
      </c>
      <c r="C1070" s="3" t="s">
        <v>5178</v>
      </c>
      <c r="D1070" s="5">
        <v>30000</v>
      </c>
      <c r="E1070" s="5">
        <v>45</v>
      </c>
      <c r="F1070" t="s">
        <v>8220</v>
      </c>
      <c r="G1070">
        <f t="shared" si="80"/>
        <v>0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  <c r="V1070" s="14" t="s">
        <v>9464</v>
      </c>
      <c r="W1070" t="s">
        <v>8394</v>
      </c>
      <c r="X1070" t="s">
        <v>8394</v>
      </c>
      <c r="Y1070" t="s">
        <v>8395</v>
      </c>
    </row>
    <row r="1071" spans="1:25" ht="48" x14ac:dyDescent="0.2">
      <c r="A1071">
        <v>1069</v>
      </c>
      <c r="B1071" s="8" t="s">
        <v>1070</v>
      </c>
      <c r="C1071" s="3" t="s">
        <v>5179</v>
      </c>
      <c r="D1071" s="5">
        <v>2200</v>
      </c>
      <c r="E1071" s="5">
        <v>850</v>
      </c>
      <c r="F1071" t="s">
        <v>8220</v>
      </c>
      <c r="G1071">
        <f t="shared" si="80"/>
        <v>39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  <c r="V1071" s="14" t="s">
        <v>9465</v>
      </c>
      <c r="W1071" t="s">
        <v>8394</v>
      </c>
      <c r="X1071" t="s">
        <v>8394</v>
      </c>
      <c r="Y1071" t="s">
        <v>8395</v>
      </c>
    </row>
    <row r="1072" spans="1:25" ht="48" x14ac:dyDescent="0.2">
      <c r="A1072">
        <v>1070</v>
      </c>
      <c r="B1072" s="8" t="s">
        <v>1071</v>
      </c>
      <c r="C1072" s="3" t="s">
        <v>5180</v>
      </c>
      <c r="D1072" s="5">
        <v>10000</v>
      </c>
      <c r="E1072" s="5">
        <v>70</v>
      </c>
      <c r="F1072" t="s">
        <v>8220</v>
      </c>
      <c r="G1072">
        <f t="shared" si="80"/>
        <v>1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  <c r="V1072" s="14" t="s">
        <v>9466</v>
      </c>
      <c r="W1072" t="s">
        <v>8394</v>
      </c>
      <c r="X1072" t="s">
        <v>8394</v>
      </c>
      <c r="Y1072" t="s">
        <v>8395</v>
      </c>
    </row>
    <row r="1073" spans="1:25" ht="48" x14ac:dyDescent="0.2">
      <c r="A1073">
        <v>1071</v>
      </c>
      <c r="B1073" s="8" t="s">
        <v>1072</v>
      </c>
      <c r="C1073" s="3" t="s">
        <v>5181</v>
      </c>
      <c r="D1073" s="5">
        <v>100</v>
      </c>
      <c r="E1073" s="5">
        <v>0</v>
      </c>
      <c r="F1073" t="s">
        <v>8220</v>
      </c>
      <c r="G1073">
        <f t="shared" si="80"/>
        <v>0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  <c r="V1073" s="14" t="s">
        <v>9467</v>
      </c>
      <c r="W1073" t="s">
        <v>8394</v>
      </c>
      <c r="X1073" t="s">
        <v>8394</v>
      </c>
      <c r="Y1073" t="s">
        <v>8395</v>
      </c>
    </row>
    <row r="1074" spans="1:25" ht="48" x14ac:dyDescent="0.2">
      <c r="A1074">
        <v>1072</v>
      </c>
      <c r="B1074" s="8" t="s">
        <v>1073</v>
      </c>
      <c r="C1074" s="3" t="s">
        <v>5182</v>
      </c>
      <c r="D1074" s="5">
        <v>75000</v>
      </c>
      <c r="E1074" s="5">
        <v>51</v>
      </c>
      <c r="F1074" t="s">
        <v>8220</v>
      </c>
      <c r="G1074">
        <f t="shared" si="80"/>
        <v>0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  <c r="V1074" s="14" t="s">
        <v>9468</v>
      </c>
      <c r="W1074" t="s">
        <v>8394</v>
      </c>
      <c r="X1074" t="s">
        <v>8394</v>
      </c>
      <c r="Y1074" t="s">
        <v>8395</v>
      </c>
    </row>
    <row r="1075" spans="1:25" ht="32" x14ac:dyDescent="0.2">
      <c r="A1075">
        <v>1073</v>
      </c>
      <c r="B1075" s="8" t="s">
        <v>1074</v>
      </c>
      <c r="C1075" s="3" t="s">
        <v>5183</v>
      </c>
      <c r="D1075" s="5">
        <v>750</v>
      </c>
      <c r="E1075" s="5">
        <v>10</v>
      </c>
      <c r="F1075" t="s">
        <v>8220</v>
      </c>
      <c r="G1075">
        <f t="shared" si="80"/>
        <v>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  <c r="V1075" s="14" t="s">
        <v>9469</v>
      </c>
      <c r="W1075" t="s">
        <v>8394</v>
      </c>
      <c r="X1075" t="s">
        <v>8394</v>
      </c>
      <c r="Y1075" t="s">
        <v>8395</v>
      </c>
    </row>
    <row r="1076" spans="1:25" ht="48" x14ac:dyDescent="0.2">
      <c r="A1076">
        <v>1074</v>
      </c>
      <c r="B1076" s="8" t="s">
        <v>1075</v>
      </c>
      <c r="C1076" s="3" t="s">
        <v>5184</v>
      </c>
      <c r="D1076" s="5">
        <v>54000</v>
      </c>
      <c r="E1076" s="5">
        <v>3407</v>
      </c>
      <c r="F1076" t="s">
        <v>8220</v>
      </c>
      <c r="G1076">
        <f t="shared" si="80"/>
        <v>6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  <c r="V1076" s="14" t="s">
        <v>9470</v>
      </c>
      <c r="W1076" t="s">
        <v>8394</v>
      </c>
      <c r="X1076" t="s">
        <v>8394</v>
      </c>
      <c r="Y1076" t="s">
        <v>8395</v>
      </c>
    </row>
    <row r="1077" spans="1:25" ht="32" x14ac:dyDescent="0.2">
      <c r="A1077">
        <v>1075</v>
      </c>
      <c r="B1077" s="8" t="s">
        <v>1076</v>
      </c>
      <c r="C1077" s="3" t="s">
        <v>5185</v>
      </c>
      <c r="D1077" s="5">
        <v>1000</v>
      </c>
      <c r="E1077" s="5">
        <v>45</v>
      </c>
      <c r="F1077" t="s">
        <v>8220</v>
      </c>
      <c r="G1077">
        <f t="shared" si="80"/>
        <v>5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  <c r="V1077" s="14" t="s">
        <v>9471</v>
      </c>
      <c r="W1077" t="s">
        <v>8394</v>
      </c>
      <c r="X1077" t="s">
        <v>8394</v>
      </c>
      <c r="Y1077" t="s">
        <v>8395</v>
      </c>
    </row>
    <row r="1078" spans="1:25" ht="48" x14ac:dyDescent="0.2">
      <c r="A1078">
        <v>1076</v>
      </c>
      <c r="B1078" s="8" t="s">
        <v>1077</v>
      </c>
      <c r="C1078" s="3" t="s">
        <v>5186</v>
      </c>
      <c r="D1078" s="5">
        <v>75000</v>
      </c>
      <c r="E1078" s="5">
        <v>47074</v>
      </c>
      <c r="F1078" t="s">
        <v>8220</v>
      </c>
      <c r="G1078">
        <f t="shared" si="80"/>
        <v>63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  <c r="V1078" s="14" t="s">
        <v>9472</v>
      </c>
      <c r="W1078" t="s">
        <v>8394</v>
      </c>
      <c r="X1078" t="s">
        <v>8394</v>
      </c>
      <c r="Y1078" t="s">
        <v>8395</v>
      </c>
    </row>
    <row r="1079" spans="1:25" ht="48" x14ac:dyDescent="0.2">
      <c r="A1079">
        <v>1077</v>
      </c>
      <c r="B1079" s="8" t="s">
        <v>1078</v>
      </c>
      <c r="C1079" s="3" t="s">
        <v>5187</v>
      </c>
      <c r="D1079" s="5">
        <v>25000</v>
      </c>
      <c r="E1079" s="5">
        <v>7344</v>
      </c>
      <c r="F1079" t="s">
        <v>8220</v>
      </c>
      <c r="G1079">
        <f t="shared" si="80"/>
        <v>29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  <c r="V1079" s="14" t="s">
        <v>9473</v>
      </c>
      <c r="W1079" t="s">
        <v>8394</v>
      </c>
      <c r="X1079" t="s">
        <v>8394</v>
      </c>
      <c r="Y1079" t="s">
        <v>8395</v>
      </c>
    </row>
    <row r="1080" spans="1:25" ht="48" x14ac:dyDescent="0.2">
      <c r="A1080">
        <v>1078</v>
      </c>
      <c r="B1080" s="8" t="s">
        <v>1079</v>
      </c>
      <c r="C1080" s="3" t="s">
        <v>5188</v>
      </c>
      <c r="D1080" s="5">
        <v>600</v>
      </c>
      <c r="E1080" s="5">
        <v>45</v>
      </c>
      <c r="F1080" t="s">
        <v>8220</v>
      </c>
      <c r="G1080">
        <f t="shared" si="80"/>
        <v>8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  <c r="V1080" s="14" t="s">
        <v>9474</v>
      </c>
      <c r="W1080" t="s">
        <v>8394</v>
      </c>
      <c r="X1080" t="s">
        <v>8394</v>
      </c>
      <c r="Y1080" t="s">
        <v>8395</v>
      </c>
    </row>
    <row r="1081" spans="1:25" ht="48" x14ac:dyDescent="0.2">
      <c r="A1081">
        <v>1079</v>
      </c>
      <c r="B1081" s="8" t="s">
        <v>1080</v>
      </c>
      <c r="C1081" s="3" t="s">
        <v>5189</v>
      </c>
      <c r="D1081" s="5">
        <v>26000</v>
      </c>
      <c r="E1081" s="5">
        <v>678</v>
      </c>
      <c r="F1081" t="s">
        <v>8220</v>
      </c>
      <c r="G1081">
        <f t="shared" si="80"/>
        <v>3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  <c r="V1081" s="14" t="s">
        <v>9475</v>
      </c>
      <c r="W1081" t="s">
        <v>8394</v>
      </c>
      <c r="X1081" t="s">
        <v>8394</v>
      </c>
      <c r="Y1081" t="s">
        <v>8395</v>
      </c>
    </row>
    <row r="1082" spans="1:25" ht="48" x14ac:dyDescent="0.2">
      <c r="A1082">
        <v>1080</v>
      </c>
      <c r="B1082" s="8" t="s">
        <v>1081</v>
      </c>
      <c r="C1082" s="3" t="s">
        <v>5190</v>
      </c>
      <c r="D1082" s="5">
        <v>20000</v>
      </c>
      <c r="E1082" s="5">
        <v>1821</v>
      </c>
      <c r="F1082" t="s">
        <v>8220</v>
      </c>
      <c r="G1082">
        <f t="shared" si="80"/>
        <v>9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  <c r="V1082" s="14" t="s">
        <v>9476</v>
      </c>
      <c r="W1082" t="s">
        <v>8394</v>
      </c>
      <c r="X1082" t="s">
        <v>8394</v>
      </c>
      <c r="Y1082" t="s">
        <v>8395</v>
      </c>
    </row>
    <row r="1083" spans="1:25" ht="48" x14ac:dyDescent="0.2">
      <c r="A1083">
        <v>1081</v>
      </c>
      <c r="B1083" s="8" t="s">
        <v>1082</v>
      </c>
      <c r="C1083" s="3" t="s">
        <v>5191</v>
      </c>
      <c r="D1083" s="5">
        <v>68000</v>
      </c>
      <c r="E1083" s="5">
        <v>12</v>
      </c>
      <c r="F1083" t="s">
        <v>8220</v>
      </c>
      <c r="G1083">
        <f t="shared" si="80"/>
        <v>0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  <c r="V1083" s="14" t="s">
        <v>9477</v>
      </c>
      <c r="W1083" t="s">
        <v>8394</v>
      </c>
      <c r="X1083" t="s">
        <v>8394</v>
      </c>
      <c r="Y1083" t="s">
        <v>8395</v>
      </c>
    </row>
    <row r="1084" spans="1:25" ht="32" x14ac:dyDescent="0.2">
      <c r="A1084">
        <v>1082</v>
      </c>
      <c r="B1084" s="8" t="s">
        <v>1083</v>
      </c>
      <c r="C1084" s="3" t="s">
        <v>5192</v>
      </c>
      <c r="D1084" s="5">
        <v>10000</v>
      </c>
      <c r="E1084" s="5">
        <v>56</v>
      </c>
      <c r="F1084" t="s">
        <v>8220</v>
      </c>
      <c r="G1084">
        <f t="shared" si="80"/>
        <v>1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  <c r="V1084" s="14" t="s">
        <v>9478</v>
      </c>
      <c r="W1084" t="s">
        <v>8394</v>
      </c>
      <c r="X1084" t="s">
        <v>8394</v>
      </c>
      <c r="Y1084" t="s">
        <v>8395</v>
      </c>
    </row>
    <row r="1085" spans="1:25" ht="48" x14ac:dyDescent="0.2">
      <c r="A1085">
        <v>1083</v>
      </c>
      <c r="B1085" s="8" t="s">
        <v>1084</v>
      </c>
      <c r="C1085" s="3" t="s">
        <v>5193</v>
      </c>
      <c r="D1085" s="5">
        <v>50000</v>
      </c>
      <c r="E1085" s="5">
        <v>410</v>
      </c>
      <c r="F1085" t="s">
        <v>8220</v>
      </c>
      <c r="G1085">
        <f t="shared" si="80"/>
        <v>1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  <c r="V1085" s="14" t="s">
        <v>9479</v>
      </c>
      <c r="W1085" t="s">
        <v>8394</v>
      </c>
      <c r="X1085" t="s">
        <v>8394</v>
      </c>
      <c r="Y1085" t="s">
        <v>8395</v>
      </c>
    </row>
    <row r="1086" spans="1:25" ht="16" x14ac:dyDescent="0.2">
      <c r="A1086">
        <v>1084</v>
      </c>
      <c r="B1086" s="8" t="s">
        <v>1085</v>
      </c>
      <c r="C1086" s="3" t="s">
        <v>5194</v>
      </c>
      <c r="D1086" s="5">
        <v>550</v>
      </c>
      <c r="E1086" s="5">
        <v>0</v>
      </c>
      <c r="F1086" t="s">
        <v>8220</v>
      </c>
      <c r="G1086">
        <f t="shared" si="80"/>
        <v>0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  <c r="V1086" s="14" t="s">
        <v>9480</v>
      </c>
      <c r="W1086" t="s">
        <v>8394</v>
      </c>
      <c r="X1086" t="s">
        <v>8394</v>
      </c>
      <c r="Y1086" t="s">
        <v>8395</v>
      </c>
    </row>
    <row r="1087" spans="1:25" ht="32" x14ac:dyDescent="0.2">
      <c r="A1087">
        <v>1085</v>
      </c>
      <c r="B1087" s="8" t="s">
        <v>1086</v>
      </c>
      <c r="C1087" s="3" t="s">
        <v>5195</v>
      </c>
      <c r="D1087" s="5">
        <v>30000</v>
      </c>
      <c r="E1087" s="5">
        <v>1026</v>
      </c>
      <c r="F1087" t="s">
        <v>8220</v>
      </c>
      <c r="G1087">
        <f t="shared" si="80"/>
        <v>3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  <c r="V1087" s="14" t="s">
        <v>9481</v>
      </c>
      <c r="W1087" t="s">
        <v>8394</v>
      </c>
      <c r="X1087" t="s">
        <v>8394</v>
      </c>
      <c r="Y1087" t="s">
        <v>8395</v>
      </c>
    </row>
    <row r="1088" spans="1:25" ht="16" x14ac:dyDescent="0.2">
      <c r="A1088">
        <v>1086</v>
      </c>
      <c r="B1088" s="8" t="s">
        <v>1087</v>
      </c>
      <c r="C1088" s="3" t="s">
        <v>5196</v>
      </c>
      <c r="D1088" s="5">
        <v>18000</v>
      </c>
      <c r="E1088" s="5">
        <v>15</v>
      </c>
      <c r="F1088" t="s">
        <v>8220</v>
      </c>
      <c r="G1088">
        <f t="shared" si="80"/>
        <v>0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  <c r="V1088" s="14" t="s">
        <v>9482</v>
      </c>
      <c r="W1088" t="s">
        <v>8394</v>
      </c>
      <c r="X1088" t="s">
        <v>8394</v>
      </c>
      <c r="Y1088" t="s">
        <v>8395</v>
      </c>
    </row>
    <row r="1089" spans="1:25" ht="48" x14ac:dyDescent="0.2">
      <c r="A1089">
        <v>1087</v>
      </c>
      <c r="B1089" s="8" t="s">
        <v>1088</v>
      </c>
      <c r="C1089" s="3" t="s">
        <v>5197</v>
      </c>
      <c r="D1089" s="5">
        <v>1100</v>
      </c>
      <c r="E1089" s="5">
        <v>0</v>
      </c>
      <c r="F1089" t="s">
        <v>8220</v>
      </c>
      <c r="G1089">
        <f t="shared" si="80"/>
        <v>0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  <c r="V1089" s="14" t="s">
        <v>9483</v>
      </c>
      <c r="W1089" t="s">
        <v>8394</v>
      </c>
      <c r="X1089" t="s">
        <v>8394</v>
      </c>
      <c r="Y1089" t="s">
        <v>8395</v>
      </c>
    </row>
    <row r="1090" spans="1:25" ht="32" x14ac:dyDescent="0.2">
      <c r="A1090">
        <v>1088</v>
      </c>
      <c r="B1090" s="8" t="s">
        <v>1089</v>
      </c>
      <c r="C1090" s="3" t="s">
        <v>5198</v>
      </c>
      <c r="D1090" s="5">
        <v>45000</v>
      </c>
      <c r="E1090" s="5">
        <v>6382.34</v>
      </c>
      <c r="F1090" t="s">
        <v>8220</v>
      </c>
      <c r="G1090">
        <f t="shared" ref="G1090:G1153" si="85">ROUND(E1090/D1090*100,0)</f>
        <v>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  <c r="V1090" s="14" t="s">
        <v>9484</v>
      </c>
      <c r="W1090" t="s">
        <v>8394</v>
      </c>
      <c r="X1090" t="s">
        <v>8394</v>
      </c>
      <c r="Y1090" t="s">
        <v>8395</v>
      </c>
    </row>
    <row r="1091" spans="1:25" ht="32" x14ac:dyDescent="0.2">
      <c r="A1091">
        <v>1089</v>
      </c>
      <c r="B1091" s="8" t="s">
        <v>1090</v>
      </c>
      <c r="C1091" s="3" t="s">
        <v>5199</v>
      </c>
      <c r="D1091" s="5">
        <v>15000</v>
      </c>
      <c r="E1091" s="5">
        <v>1174</v>
      </c>
      <c r="F1091" t="s">
        <v>8220</v>
      </c>
      <c r="G1091">
        <f t="shared" si="85"/>
        <v>8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>
        <f t="shared" ref="P1091:P1154" si="86">IFERROR(ROUND(E1091/M1091,2),0)</f>
        <v>23.96</v>
      </c>
      <c r="Q1091" s="10" t="s">
        <v>8331</v>
      </c>
      <c r="R1091" t="s">
        <v>8332</v>
      </c>
      <c r="S1091" s="14">
        <f t="shared" ref="S1091:S1154" si="87">(((K1091/60)/60)/24)+DATE(1970,1,1)</f>
        <v>42151.189525462964</v>
      </c>
      <c r="T1091" s="14">
        <f t="shared" ref="T1091:T1154" si="88">(((J1091/60)/60)/24)+DATE(1970,1,1)</f>
        <v>42181.189525462964</v>
      </c>
      <c r="U1091">
        <f t="shared" ref="U1091:U1154" si="89">YEAR(S1091)</f>
        <v>2015</v>
      </c>
      <c r="V1091" s="14" t="s">
        <v>9485</v>
      </c>
      <c r="W1091" t="s">
        <v>8394</v>
      </c>
      <c r="X1091" t="s">
        <v>8394</v>
      </c>
      <c r="Y1091" t="s">
        <v>8395</v>
      </c>
    </row>
    <row r="1092" spans="1:25" ht="48" x14ac:dyDescent="0.2">
      <c r="A1092">
        <v>1090</v>
      </c>
      <c r="B1092" s="8" t="s">
        <v>1091</v>
      </c>
      <c r="C1092" s="3" t="s">
        <v>5200</v>
      </c>
      <c r="D1092" s="5">
        <v>12999</v>
      </c>
      <c r="E1092" s="5">
        <v>5</v>
      </c>
      <c r="F1092" t="s">
        <v>8220</v>
      </c>
      <c r="G1092">
        <f t="shared" si="85"/>
        <v>0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  <c r="V1092" s="14" t="s">
        <v>9486</v>
      </c>
      <c r="W1092" t="s">
        <v>8394</v>
      </c>
      <c r="X1092" t="s">
        <v>8394</v>
      </c>
      <c r="Y1092" t="s">
        <v>8395</v>
      </c>
    </row>
    <row r="1093" spans="1:25" ht="48" x14ac:dyDescent="0.2">
      <c r="A1093">
        <v>1091</v>
      </c>
      <c r="B1093" s="8" t="s">
        <v>1092</v>
      </c>
      <c r="C1093" s="3" t="s">
        <v>5201</v>
      </c>
      <c r="D1093" s="5">
        <v>200</v>
      </c>
      <c r="E1093" s="5">
        <v>25</v>
      </c>
      <c r="F1093" t="s">
        <v>8220</v>
      </c>
      <c r="G1093">
        <f t="shared" si="85"/>
        <v>13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  <c r="V1093" s="14" t="s">
        <v>9487</v>
      </c>
      <c r="W1093" t="s">
        <v>8394</v>
      </c>
      <c r="X1093" t="s">
        <v>8394</v>
      </c>
      <c r="Y1093" t="s">
        <v>8395</v>
      </c>
    </row>
    <row r="1094" spans="1:25" ht="48" x14ac:dyDescent="0.2">
      <c r="A1094">
        <v>1092</v>
      </c>
      <c r="B1094" s="8" t="s">
        <v>1093</v>
      </c>
      <c r="C1094" s="3" t="s">
        <v>5202</v>
      </c>
      <c r="D1094" s="5">
        <v>2000</v>
      </c>
      <c r="E1094" s="5">
        <v>21</v>
      </c>
      <c r="F1094" t="s">
        <v>8220</v>
      </c>
      <c r="G1094">
        <f t="shared" si="85"/>
        <v>1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  <c r="V1094" s="14" t="s">
        <v>9488</v>
      </c>
      <c r="W1094" t="s">
        <v>8394</v>
      </c>
      <c r="X1094" t="s">
        <v>8394</v>
      </c>
      <c r="Y1094" t="s">
        <v>8395</v>
      </c>
    </row>
    <row r="1095" spans="1:25" ht="48" x14ac:dyDescent="0.2">
      <c r="A1095">
        <v>1093</v>
      </c>
      <c r="B1095" s="8" t="s">
        <v>1094</v>
      </c>
      <c r="C1095" s="3" t="s">
        <v>5203</v>
      </c>
      <c r="D1095" s="5">
        <v>300</v>
      </c>
      <c r="E1095" s="5">
        <v>42.25</v>
      </c>
      <c r="F1095" t="s">
        <v>8220</v>
      </c>
      <c r="G1095">
        <f t="shared" si="85"/>
        <v>14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  <c r="V1095" s="14" t="s">
        <v>9489</v>
      </c>
      <c r="W1095" t="s">
        <v>8394</v>
      </c>
      <c r="X1095" t="s">
        <v>8394</v>
      </c>
      <c r="Y1095" t="s">
        <v>8395</v>
      </c>
    </row>
    <row r="1096" spans="1:25" ht="48" x14ac:dyDescent="0.2">
      <c r="A1096">
        <v>1094</v>
      </c>
      <c r="B1096" s="8" t="s">
        <v>1095</v>
      </c>
      <c r="C1096" s="3" t="s">
        <v>5204</v>
      </c>
      <c r="D1096" s="5">
        <v>18000</v>
      </c>
      <c r="E1096" s="5">
        <v>3294.01</v>
      </c>
      <c r="F1096" t="s">
        <v>8220</v>
      </c>
      <c r="G1096">
        <f t="shared" si="85"/>
        <v>18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  <c r="V1096" s="14" t="s">
        <v>9490</v>
      </c>
      <c r="W1096" t="s">
        <v>8394</v>
      </c>
      <c r="X1096" t="s">
        <v>8394</v>
      </c>
      <c r="Y1096" t="s">
        <v>8395</v>
      </c>
    </row>
    <row r="1097" spans="1:25" ht="48" x14ac:dyDescent="0.2">
      <c r="A1097">
        <v>1095</v>
      </c>
      <c r="B1097" s="8" t="s">
        <v>1096</v>
      </c>
      <c r="C1097" s="3" t="s">
        <v>5205</v>
      </c>
      <c r="D1097" s="5">
        <v>500000</v>
      </c>
      <c r="E1097" s="5">
        <v>25174</v>
      </c>
      <c r="F1097" t="s">
        <v>8220</v>
      </c>
      <c r="G1097">
        <f t="shared" si="85"/>
        <v>5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  <c r="V1097" s="14" t="s">
        <v>9491</v>
      </c>
      <c r="W1097" t="s">
        <v>8394</v>
      </c>
      <c r="X1097" t="s">
        <v>8394</v>
      </c>
      <c r="Y1097" t="s">
        <v>8395</v>
      </c>
    </row>
    <row r="1098" spans="1:25" ht="48" x14ac:dyDescent="0.2">
      <c r="A1098">
        <v>1096</v>
      </c>
      <c r="B1098" s="8" t="s">
        <v>1097</v>
      </c>
      <c r="C1098" s="3" t="s">
        <v>5206</v>
      </c>
      <c r="D1098" s="5">
        <v>12000</v>
      </c>
      <c r="E1098" s="5">
        <v>2152</v>
      </c>
      <c r="F1098" t="s">
        <v>8220</v>
      </c>
      <c r="G1098">
        <f t="shared" si="85"/>
        <v>18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  <c r="V1098" s="14" t="s">
        <v>9492</v>
      </c>
      <c r="W1098" t="s">
        <v>8394</v>
      </c>
      <c r="X1098" t="s">
        <v>8394</v>
      </c>
      <c r="Y1098" t="s">
        <v>8395</v>
      </c>
    </row>
    <row r="1099" spans="1:25" ht="48" x14ac:dyDescent="0.2">
      <c r="A1099">
        <v>1097</v>
      </c>
      <c r="B1099" s="8" t="s">
        <v>1098</v>
      </c>
      <c r="C1099" s="3" t="s">
        <v>5207</v>
      </c>
      <c r="D1099" s="5">
        <v>100000</v>
      </c>
      <c r="E1099" s="5">
        <v>47</v>
      </c>
      <c r="F1099" t="s">
        <v>8220</v>
      </c>
      <c r="G1099">
        <f t="shared" si="85"/>
        <v>0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  <c r="V1099" s="14" t="s">
        <v>9493</v>
      </c>
      <c r="W1099" t="s">
        <v>8394</v>
      </c>
      <c r="X1099" t="s">
        <v>8394</v>
      </c>
      <c r="Y1099" t="s">
        <v>8395</v>
      </c>
    </row>
    <row r="1100" spans="1:25" ht="32" x14ac:dyDescent="0.2">
      <c r="A1100">
        <v>1098</v>
      </c>
      <c r="B1100" s="8" t="s">
        <v>1099</v>
      </c>
      <c r="C1100" s="3" t="s">
        <v>5208</v>
      </c>
      <c r="D1100" s="5">
        <v>25000</v>
      </c>
      <c r="E1100" s="5">
        <v>1803</v>
      </c>
      <c r="F1100" t="s">
        <v>8220</v>
      </c>
      <c r="G1100">
        <f t="shared" si="85"/>
        <v>7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  <c r="V1100" s="14" t="s">
        <v>9494</v>
      </c>
      <c r="W1100" t="s">
        <v>8394</v>
      </c>
      <c r="X1100" t="s">
        <v>8394</v>
      </c>
      <c r="Y1100" t="s">
        <v>8395</v>
      </c>
    </row>
    <row r="1101" spans="1:25" ht="48" x14ac:dyDescent="0.2">
      <c r="A1101">
        <v>1099</v>
      </c>
      <c r="B1101" s="8" t="s">
        <v>1100</v>
      </c>
      <c r="C1101" s="3" t="s">
        <v>5209</v>
      </c>
      <c r="D1101" s="5">
        <v>5000</v>
      </c>
      <c r="E1101" s="5">
        <v>25</v>
      </c>
      <c r="F1101" t="s">
        <v>8220</v>
      </c>
      <c r="G1101">
        <f t="shared" si="85"/>
        <v>1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  <c r="V1101" s="14" t="s">
        <v>9495</v>
      </c>
      <c r="W1101" t="s">
        <v>8394</v>
      </c>
      <c r="X1101" t="s">
        <v>8394</v>
      </c>
      <c r="Y1101" t="s">
        <v>8395</v>
      </c>
    </row>
    <row r="1102" spans="1:25" ht="48" x14ac:dyDescent="0.2">
      <c r="A1102">
        <v>1100</v>
      </c>
      <c r="B1102" s="8" t="s">
        <v>1101</v>
      </c>
      <c r="C1102" s="3" t="s">
        <v>5210</v>
      </c>
      <c r="D1102" s="5">
        <v>4000</v>
      </c>
      <c r="E1102" s="5">
        <v>100</v>
      </c>
      <c r="F1102" t="s">
        <v>8220</v>
      </c>
      <c r="G1102">
        <f t="shared" si="85"/>
        <v>3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  <c r="V1102" s="14" t="s">
        <v>9496</v>
      </c>
      <c r="W1102" t="s">
        <v>8394</v>
      </c>
      <c r="X1102" t="s">
        <v>8394</v>
      </c>
      <c r="Y1102" t="s">
        <v>8395</v>
      </c>
    </row>
    <row r="1103" spans="1:25" ht="32" x14ac:dyDescent="0.2">
      <c r="A1103">
        <v>1101</v>
      </c>
      <c r="B1103" s="8" t="s">
        <v>1102</v>
      </c>
      <c r="C1103" s="3" t="s">
        <v>5211</v>
      </c>
      <c r="D1103" s="5">
        <v>100000</v>
      </c>
      <c r="E1103" s="5">
        <v>41</v>
      </c>
      <c r="F1103" t="s">
        <v>8220</v>
      </c>
      <c r="G1103">
        <f t="shared" si="85"/>
        <v>0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  <c r="V1103" s="14" t="s">
        <v>9497</v>
      </c>
      <c r="W1103" t="s">
        <v>8394</v>
      </c>
      <c r="X1103" t="s">
        <v>8394</v>
      </c>
      <c r="Y1103" t="s">
        <v>8395</v>
      </c>
    </row>
    <row r="1104" spans="1:25" ht="48" x14ac:dyDescent="0.2">
      <c r="A1104">
        <v>1102</v>
      </c>
      <c r="B1104" s="8" t="s">
        <v>1103</v>
      </c>
      <c r="C1104" s="3" t="s">
        <v>5212</v>
      </c>
      <c r="D1104" s="5">
        <v>8000</v>
      </c>
      <c r="E1104" s="5">
        <v>425</v>
      </c>
      <c r="F1104" t="s">
        <v>8220</v>
      </c>
      <c r="G1104">
        <f t="shared" si="85"/>
        <v>5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  <c r="V1104" s="14" t="s">
        <v>9498</v>
      </c>
      <c r="W1104" t="s">
        <v>8394</v>
      </c>
      <c r="X1104" t="s">
        <v>8394</v>
      </c>
      <c r="Y1104" t="s">
        <v>8395</v>
      </c>
    </row>
    <row r="1105" spans="1:25" ht="48" x14ac:dyDescent="0.2">
      <c r="A1105">
        <v>1103</v>
      </c>
      <c r="B1105" s="8" t="s">
        <v>1104</v>
      </c>
      <c r="C1105" s="3" t="s">
        <v>5213</v>
      </c>
      <c r="D1105" s="5">
        <v>15000</v>
      </c>
      <c r="E1105" s="5">
        <v>243</v>
      </c>
      <c r="F1105" t="s">
        <v>8220</v>
      </c>
      <c r="G1105">
        <f t="shared" si="85"/>
        <v>2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  <c r="V1105" s="14" t="s">
        <v>9499</v>
      </c>
      <c r="W1105" t="s">
        <v>8394</v>
      </c>
      <c r="X1105" t="s">
        <v>8394</v>
      </c>
      <c r="Y1105" t="s">
        <v>8395</v>
      </c>
    </row>
    <row r="1106" spans="1:25" ht="48" x14ac:dyDescent="0.2">
      <c r="A1106">
        <v>1104</v>
      </c>
      <c r="B1106" s="8" t="s">
        <v>1105</v>
      </c>
      <c r="C1106" s="3" t="s">
        <v>5214</v>
      </c>
      <c r="D1106" s="5">
        <v>60000</v>
      </c>
      <c r="E1106" s="5">
        <v>2971</v>
      </c>
      <c r="F1106" t="s">
        <v>8220</v>
      </c>
      <c r="G1106">
        <f t="shared" si="85"/>
        <v>5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  <c r="V1106" s="14" t="s">
        <v>9500</v>
      </c>
      <c r="W1106" t="s">
        <v>8394</v>
      </c>
      <c r="X1106" t="s">
        <v>8394</v>
      </c>
      <c r="Y1106" t="s">
        <v>8395</v>
      </c>
    </row>
    <row r="1107" spans="1:25" ht="48" x14ac:dyDescent="0.2">
      <c r="A1107">
        <v>1105</v>
      </c>
      <c r="B1107" s="8" t="s">
        <v>1106</v>
      </c>
      <c r="C1107" s="3" t="s">
        <v>5215</v>
      </c>
      <c r="D1107" s="5">
        <v>900000</v>
      </c>
      <c r="E1107" s="5">
        <v>1431</v>
      </c>
      <c r="F1107" t="s">
        <v>8220</v>
      </c>
      <c r="G1107">
        <f t="shared" si="85"/>
        <v>0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  <c r="V1107" s="14" t="s">
        <v>9501</v>
      </c>
      <c r="W1107" t="s">
        <v>8394</v>
      </c>
      <c r="X1107" t="s">
        <v>8394</v>
      </c>
      <c r="Y1107" t="s">
        <v>8395</v>
      </c>
    </row>
    <row r="1108" spans="1:25" ht="48" x14ac:dyDescent="0.2">
      <c r="A1108">
        <v>1106</v>
      </c>
      <c r="B1108" s="8" t="s">
        <v>1107</v>
      </c>
      <c r="C1108" s="3" t="s">
        <v>5216</v>
      </c>
      <c r="D1108" s="5">
        <v>400</v>
      </c>
      <c r="E1108" s="5">
        <v>165</v>
      </c>
      <c r="F1108" t="s">
        <v>8220</v>
      </c>
      <c r="G1108">
        <f t="shared" si="85"/>
        <v>41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  <c r="V1108" s="14" t="s">
        <v>9502</v>
      </c>
      <c r="W1108" t="s">
        <v>8394</v>
      </c>
      <c r="X1108" t="s">
        <v>8394</v>
      </c>
      <c r="Y1108" t="s">
        <v>8395</v>
      </c>
    </row>
    <row r="1109" spans="1:25" ht="64" x14ac:dyDescent="0.2">
      <c r="A1109">
        <v>1107</v>
      </c>
      <c r="B1109" s="8" t="s">
        <v>1108</v>
      </c>
      <c r="C1109" s="3" t="s">
        <v>5217</v>
      </c>
      <c r="D1109" s="5">
        <v>10000</v>
      </c>
      <c r="E1109" s="5">
        <v>0</v>
      </c>
      <c r="F1109" t="s">
        <v>8220</v>
      </c>
      <c r="G1109">
        <f t="shared" si="85"/>
        <v>0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  <c r="V1109" s="14" t="s">
        <v>9503</v>
      </c>
      <c r="W1109" t="s">
        <v>8394</v>
      </c>
      <c r="X1109" t="s">
        <v>8394</v>
      </c>
      <c r="Y1109" t="s">
        <v>8395</v>
      </c>
    </row>
    <row r="1110" spans="1:25" ht="48" x14ac:dyDescent="0.2">
      <c r="A1110">
        <v>1108</v>
      </c>
      <c r="B1110" s="8" t="s">
        <v>1109</v>
      </c>
      <c r="C1110" s="3" t="s">
        <v>5218</v>
      </c>
      <c r="D1110" s="5">
        <v>25000</v>
      </c>
      <c r="E1110" s="5">
        <v>732.5</v>
      </c>
      <c r="F1110" t="s">
        <v>8220</v>
      </c>
      <c r="G1110">
        <f t="shared" si="85"/>
        <v>3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  <c r="V1110" s="14" t="s">
        <v>9504</v>
      </c>
      <c r="W1110" t="s">
        <v>8394</v>
      </c>
      <c r="X1110" t="s">
        <v>8394</v>
      </c>
      <c r="Y1110" t="s">
        <v>8395</v>
      </c>
    </row>
    <row r="1111" spans="1:25" ht="48" x14ac:dyDescent="0.2">
      <c r="A1111">
        <v>1109</v>
      </c>
      <c r="B1111" s="8" t="s">
        <v>1110</v>
      </c>
      <c r="C1111" s="3" t="s">
        <v>5219</v>
      </c>
      <c r="D1111" s="5">
        <v>10000</v>
      </c>
      <c r="E1111" s="5">
        <v>45</v>
      </c>
      <c r="F1111" t="s">
        <v>8220</v>
      </c>
      <c r="G1111">
        <f t="shared" si="85"/>
        <v>0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  <c r="V1111" s="14" t="s">
        <v>9505</v>
      </c>
      <c r="W1111" t="s">
        <v>8394</v>
      </c>
      <c r="X1111" t="s">
        <v>8394</v>
      </c>
      <c r="Y1111" t="s">
        <v>8395</v>
      </c>
    </row>
    <row r="1112" spans="1:25" ht="48" x14ac:dyDescent="0.2">
      <c r="A1112">
        <v>1110</v>
      </c>
      <c r="B1112" s="8" t="s">
        <v>1111</v>
      </c>
      <c r="C1112" s="3" t="s">
        <v>5220</v>
      </c>
      <c r="D1112" s="5">
        <v>50000</v>
      </c>
      <c r="E1112" s="5">
        <v>255</v>
      </c>
      <c r="F1112" t="s">
        <v>8220</v>
      </c>
      <c r="G1112">
        <f t="shared" si="85"/>
        <v>1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  <c r="V1112" s="14" t="s">
        <v>9506</v>
      </c>
      <c r="W1112" t="s">
        <v>8394</v>
      </c>
      <c r="X1112" t="s">
        <v>8394</v>
      </c>
      <c r="Y1112" t="s">
        <v>8395</v>
      </c>
    </row>
    <row r="1113" spans="1:25" ht="48" x14ac:dyDescent="0.2">
      <c r="A1113">
        <v>1111</v>
      </c>
      <c r="B1113" s="8" t="s">
        <v>1112</v>
      </c>
      <c r="C1113" s="3" t="s">
        <v>5221</v>
      </c>
      <c r="D1113" s="5">
        <v>2500</v>
      </c>
      <c r="E1113" s="5">
        <v>1</v>
      </c>
      <c r="F1113" t="s">
        <v>8220</v>
      </c>
      <c r="G1113">
        <f t="shared" si="85"/>
        <v>0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  <c r="V1113" s="14" t="s">
        <v>9507</v>
      </c>
      <c r="W1113" t="s">
        <v>8394</v>
      </c>
      <c r="X1113" t="s">
        <v>8394</v>
      </c>
      <c r="Y1113" t="s">
        <v>8395</v>
      </c>
    </row>
    <row r="1114" spans="1:25" ht="48" x14ac:dyDescent="0.2">
      <c r="A1114">
        <v>1112</v>
      </c>
      <c r="B1114" s="8" t="s">
        <v>1113</v>
      </c>
      <c r="C1114" s="3" t="s">
        <v>5222</v>
      </c>
      <c r="D1114" s="5">
        <v>88000</v>
      </c>
      <c r="E1114" s="5">
        <v>31272.92</v>
      </c>
      <c r="F1114" t="s">
        <v>8220</v>
      </c>
      <c r="G1114">
        <f t="shared" si="85"/>
        <v>36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  <c r="V1114" s="14" t="s">
        <v>9508</v>
      </c>
      <c r="W1114" t="s">
        <v>8394</v>
      </c>
      <c r="X1114" t="s">
        <v>8394</v>
      </c>
      <c r="Y1114" t="s">
        <v>8395</v>
      </c>
    </row>
    <row r="1115" spans="1:25" ht="48" x14ac:dyDescent="0.2">
      <c r="A1115">
        <v>1113</v>
      </c>
      <c r="B1115" s="8" t="s">
        <v>1114</v>
      </c>
      <c r="C1115" s="3" t="s">
        <v>5223</v>
      </c>
      <c r="D1115" s="5">
        <v>1000</v>
      </c>
      <c r="E1115" s="5">
        <v>5</v>
      </c>
      <c r="F1115" t="s">
        <v>8220</v>
      </c>
      <c r="G1115">
        <f t="shared" si="85"/>
        <v>1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  <c r="V1115" s="14" t="s">
        <v>9509</v>
      </c>
      <c r="W1115" t="s">
        <v>8394</v>
      </c>
      <c r="X1115" t="s">
        <v>8394</v>
      </c>
      <c r="Y1115" t="s">
        <v>8395</v>
      </c>
    </row>
    <row r="1116" spans="1:25" ht="48" x14ac:dyDescent="0.2">
      <c r="A1116">
        <v>1114</v>
      </c>
      <c r="B1116" s="8" t="s">
        <v>1115</v>
      </c>
      <c r="C1116" s="3" t="s">
        <v>5224</v>
      </c>
      <c r="D1116" s="5">
        <v>6000</v>
      </c>
      <c r="E1116" s="5">
        <v>10</v>
      </c>
      <c r="F1116" t="s">
        <v>8220</v>
      </c>
      <c r="G1116">
        <f t="shared" si="85"/>
        <v>0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  <c r="V1116" s="14" t="s">
        <v>9510</v>
      </c>
      <c r="W1116" t="s">
        <v>8394</v>
      </c>
      <c r="X1116" t="s">
        <v>8394</v>
      </c>
      <c r="Y1116" t="s">
        <v>8395</v>
      </c>
    </row>
    <row r="1117" spans="1:25" ht="48" x14ac:dyDescent="0.2">
      <c r="A1117">
        <v>1115</v>
      </c>
      <c r="B1117" s="8" t="s">
        <v>1116</v>
      </c>
      <c r="C1117" s="3" t="s">
        <v>5225</v>
      </c>
      <c r="D1117" s="5">
        <v>40000</v>
      </c>
      <c r="E1117" s="5">
        <v>53</v>
      </c>
      <c r="F1117" t="s">
        <v>8220</v>
      </c>
      <c r="G1117">
        <f t="shared" si="85"/>
        <v>0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  <c r="V1117" s="14" t="s">
        <v>9511</v>
      </c>
      <c r="W1117" t="s">
        <v>8394</v>
      </c>
      <c r="X1117" t="s">
        <v>8394</v>
      </c>
      <c r="Y1117" t="s">
        <v>8395</v>
      </c>
    </row>
    <row r="1118" spans="1:25" ht="32" x14ac:dyDescent="0.2">
      <c r="A1118">
        <v>1116</v>
      </c>
      <c r="B1118" s="8" t="s">
        <v>1117</v>
      </c>
      <c r="C1118" s="3" t="s">
        <v>5226</v>
      </c>
      <c r="D1118" s="5">
        <v>500000</v>
      </c>
      <c r="E1118" s="5">
        <v>178.52</v>
      </c>
      <c r="F1118" t="s">
        <v>8220</v>
      </c>
      <c r="G1118">
        <f t="shared" si="85"/>
        <v>0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  <c r="V1118" s="14" t="s">
        <v>9512</v>
      </c>
      <c r="W1118" t="s">
        <v>8394</v>
      </c>
      <c r="X1118" t="s">
        <v>8394</v>
      </c>
      <c r="Y1118" t="s">
        <v>8395</v>
      </c>
    </row>
    <row r="1119" spans="1:25" ht="48" x14ac:dyDescent="0.2">
      <c r="A1119">
        <v>1117</v>
      </c>
      <c r="B1119" s="8" t="s">
        <v>1118</v>
      </c>
      <c r="C1119" s="3" t="s">
        <v>5227</v>
      </c>
      <c r="D1119" s="5">
        <v>1000</v>
      </c>
      <c r="E1119" s="5">
        <v>83</v>
      </c>
      <c r="F1119" t="s">
        <v>8220</v>
      </c>
      <c r="G1119">
        <f t="shared" si="85"/>
        <v>8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  <c r="V1119" s="14" t="s">
        <v>9513</v>
      </c>
      <c r="W1119" t="s">
        <v>8394</v>
      </c>
      <c r="X1119" t="s">
        <v>8394</v>
      </c>
      <c r="Y1119" t="s">
        <v>8395</v>
      </c>
    </row>
    <row r="1120" spans="1:25" ht="48" x14ac:dyDescent="0.2">
      <c r="A1120">
        <v>1118</v>
      </c>
      <c r="B1120" s="8" t="s">
        <v>1119</v>
      </c>
      <c r="C1120" s="3" t="s">
        <v>5228</v>
      </c>
      <c r="D1120" s="5">
        <v>4500</v>
      </c>
      <c r="E1120" s="5">
        <v>109</v>
      </c>
      <c r="F1120" t="s">
        <v>8220</v>
      </c>
      <c r="G1120">
        <f t="shared" si="85"/>
        <v>2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  <c r="V1120" s="14" t="s">
        <v>9514</v>
      </c>
      <c r="W1120" t="s">
        <v>8394</v>
      </c>
      <c r="X1120" t="s">
        <v>8394</v>
      </c>
      <c r="Y1120" t="s">
        <v>8395</v>
      </c>
    </row>
    <row r="1121" spans="1:25" ht="48" x14ac:dyDescent="0.2">
      <c r="A1121">
        <v>1119</v>
      </c>
      <c r="B1121" s="8" t="s">
        <v>1120</v>
      </c>
      <c r="C1121" s="3" t="s">
        <v>5229</v>
      </c>
      <c r="D1121" s="5">
        <v>2100</v>
      </c>
      <c r="E1121" s="5">
        <v>5</v>
      </c>
      <c r="F1121" t="s">
        <v>8220</v>
      </c>
      <c r="G1121">
        <f t="shared" si="85"/>
        <v>0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  <c r="V1121" s="14" t="s">
        <v>9515</v>
      </c>
      <c r="W1121" t="s">
        <v>8394</v>
      </c>
      <c r="X1121" t="s">
        <v>8394</v>
      </c>
      <c r="Y1121" t="s">
        <v>8395</v>
      </c>
    </row>
    <row r="1122" spans="1:25" ht="32" x14ac:dyDescent="0.2">
      <c r="A1122">
        <v>1120</v>
      </c>
      <c r="B1122" s="8" t="s">
        <v>1121</v>
      </c>
      <c r="C1122" s="3" t="s">
        <v>5230</v>
      </c>
      <c r="D1122" s="5">
        <v>25000</v>
      </c>
      <c r="E1122" s="5">
        <v>0</v>
      </c>
      <c r="F1122" t="s">
        <v>8220</v>
      </c>
      <c r="G1122">
        <f t="shared" si="85"/>
        <v>0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  <c r="V1122" s="14" t="s">
        <v>9516</v>
      </c>
      <c r="W1122" t="s">
        <v>8394</v>
      </c>
      <c r="X1122" t="s">
        <v>8394</v>
      </c>
      <c r="Y1122" t="s">
        <v>8395</v>
      </c>
    </row>
    <row r="1123" spans="1:25" ht="48" x14ac:dyDescent="0.2">
      <c r="A1123">
        <v>1121</v>
      </c>
      <c r="B1123" s="8" t="s">
        <v>1122</v>
      </c>
      <c r="C1123" s="3" t="s">
        <v>5231</v>
      </c>
      <c r="D1123" s="5">
        <v>250000</v>
      </c>
      <c r="E1123" s="5">
        <v>29</v>
      </c>
      <c r="F1123" t="s">
        <v>8220</v>
      </c>
      <c r="G1123">
        <f t="shared" si="85"/>
        <v>0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  <c r="V1123" s="14" t="s">
        <v>9517</v>
      </c>
      <c r="W1123" t="s">
        <v>8394</v>
      </c>
      <c r="X1123" t="s">
        <v>8394</v>
      </c>
      <c r="Y1123" t="s">
        <v>8395</v>
      </c>
    </row>
    <row r="1124" spans="1:25" ht="48" x14ac:dyDescent="0.2">
      <c r="A1124">
        <v>1122</v>
      </c>
      <c r="B1124" s="8" t="s">
        <v>1123</v>
      </c>
      <c r="C1124" s="3" t="s">
        <v>5232</v>
      </c>
      <c r="D1124" s="5">
        <v>3200</v>
      </c>
      <c r="E1124" s="5">
        <v>0</v>
      </c>
      <c r="F1124" t="s">
        <v>8220</v>
      </c>
      <c r="G1124">
        <f t="shared" si="85"/>
        <v>0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  <c r="V1124" s="14" t="s">
        <v>9518</v>
      </c>
      <c r="W1124" t="s">
        <v>8394</v>
      </c>
      <c r="X1124" t="s">
        <v>8394</v>
      </c>
      <c r="Y1124" t="s">
        <v>8395</v>
      </c>
    </row>
    <row r="1125" spans="1:25" ht="48" x14ac:dyDescent="0.2">
      <c r="A1125">
        <v>1123</v>
      </c>
      <c r="B1125" s="8" t="s">
        <v>1124</v>
      </c>
      <c r="C1125" s="3" t="s">
        <v>5233</v>
      </c>
      <c r="D1125" s="5">
        <v>5000</v>
      </c>
      <c r="E1125" s="5">
        <v>11</v>
      </c>
      <c r="F1125" t="s">
        <v>8220</v>
      </c>
      <c r="G1125">
        <f t="shared" si="85"/>
        <v>0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  <c r="V1125" s="14" t="s">
        <v>9519</v>
      </c>
      <c r="W1125" t="s">
        <v>8394</v>
      </c>
      <c r="X1125" t="s">
        <v>8394</v>
      </c>
      <c r="Y1125" t="s">
        <v>8395</v>
      </c>
    </row>
    <row r="1126" spans="1:25" ht="48" x14ac:dyDescent="0.2">
      <c r="A1126">
        <v>1124</v>
      </c>
      <c r="B1126" s="8" t="s">
        <v>1125</v>
      </c>
      <c r="C1126" s="3" t="s">
        <v>5234</v>
      </c>
      <c r="D1126" s="5">
        <v>90000</v>
      </c>
      <c r="E1126" s="5">
        <v>425</v>
      </c>
      <c r="F1126" t="s">
        <v>8220</v>
      </c>
      <c r="G1126">
        <f t="shared" si="85"/>
        <v>0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  <c r="V1126" s="14" t="s">
        <v>9520</v>
      </c>
      <c r="W1126" t="s">
        <v>8394</v>
      </c>
      <c r="X1126" t="s">
        <v>8394</v>
      </c>
      <c r="Y1126" t="s">
        <v>8395</v>
      </c>
    </row>
    <row r="1127" spans="1:25" ht="48" x14ac:dyDescent="0.2">
      <c r="A1127">
        <v>1125</v>
      </c>
      <c r="B1127" s="8" t="s">
        <v>1126</v>
      </c>
      <c r="C1127" s="3" t="s">
        <v>5235</v>
      </c>
      <c r="D1127" s="5">
        <v>3000</v>
      </c>
      <c r="E1127" s="5">
        <v>0</v>
      </c>
      <c r="F1127" t="s">
        <v>8220</v>
      </c>
      <c r="G1127">
        <f t="shared" si="85"/>
        <v>0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  <c r="V1127" s="14" t="s">
        <v>9521</v>
      </c>
      <c r="W1127" t="s">
        <v>8394</v>
      </c>
      <c r="X1127" t="s">
        <v>8394</v>
      </c>
      <c r="Y1127" t="s">
        <v>8395</v>
      </c>
    </row>
    <row r="1128" spans="1:25" ht="32" x14ac:dyDescent="0.2">
      <c r="A1128">
        <v>1126</v>
      </c>
      <c r="B1128" s="8" t="s">
        <v>1127</v>
      </c>
      <c r="C1128" s="3" t="s">
        <v>5236</v>
      </c>
      <c r="D1128" s="5">
        <v>2000</v>
      </c>
      <c r="E1128" s="5">
        <v>10</v>
      </c>
      <c r="F1128" t="s">
        <v>8220</v>
      </c>
      <c r="G1128">
        <f t="shared" si="85"/>
        <v>1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  <c r="V1128" s="14" t="s">
        <v>9522</v>
      </c>
      <c r="W1128" t="s">
        <v>8394</v>
      </c>
      <c r="X1128" t="s">
        <v>8394</v>
      </c>
      <c r="Y1128" t="s">
        <v>8395</v>
      </c>
    </row>
    <row r="1129" spans="1:25" ht="64" x14ac:dyDescent="0.2">
      <c r="A1129">
        <v>1127</v>
      </c>
      <c r="B1129" s="8" t="s">
        <v>1128</v>
      </c>
      <c r="C1129" s="3" t="s">
        <v>5237</v>
      </c>
      <c r="D1129" s="5">
        <v>35000</v>
      </c>
      <c r="E1129" s="5">
        <v>585</v>
      </c>
      <c r="F1129" t="s">
        <v>8220</v>
      </c>
      <c r="G1129">
        <f t="shared" si="85"/>
        <v>2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  <c r="V1129" s="14" t="s">
        <v>9523</v>
      </c>
      <c r="W1129" t="s">
        <v>8394</v>
      </c>
      <c r="X1129" t="s">
        <v>8394</v>
      </c>
      <c r="Y1129" t="s">
        <v>8395</v>
      </c>
    </row>
    <row r="1130" spans="1:25" ht="16" x14ac:dyDescent="0.2">
      <c r="A1130">
        <v>1128</v>
      </c>
      <c r="B1130" s="8" t="s">
        <v>1129</v>
      </c>
      <c r="C1130" s="3" t="s">
        <v>5238</v>
      </c>
      <c r="D1130" s="5">
        <v>1000</v>
      </c>
      <c r="E1130" s="5">
        <v>1</v>
      </c>
      <c r="F1130" t="s">
        <v>8220</v>
      </c>
      <c r="G1130">
        <f t="shared" si="85"/>
        <v>0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  <c r="V1130" s="14" t="s">
        <v>9524</v>
      </c>
      <c r="W1130" t="s">
        <v>8394</v>
      </c>
      <c r="X1130" t="s">
        <v>8394</v>
      </c>
      <c r="Y1130" t="s">
        <v>8395</v>
      </c>
    </row>
    <row r="1131" spans="1:25" ht="48" x14ac:dyDescent="0.2">
      <c r="A1131">
        <v>1129</v>
      </c>
      <c r="B1131" s="8" t="s">
        <v>1130</v>
      </c>
      <c r="C1131" s="3" t="s">
        <v>5239</v>
      </c>
      <c r="D1131" s="5">
        <v>20000</v>
      </c>
      <c r="E1131" s="5">
        <v>21</v>
      </c>
      <c r="F1131" t="s">
        <v>8220</v>
      </c>
      <c r="G1131">
        <f t="shared" si="85"/>
        <v>0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  <c r="V1131" s="14" t="s">
        <v>9525</v>
      </c>
      <c r="W1131" t="s">
        <v>8394</v>
      </c>
      <c r="X1131" t="s">
        <v>8394</v>
      </c>
      <c r="Y1131" t="s">
        <v>8395</v>
      </c>
    </row>
    <row r="1132" spans="1:25" ht="48" x14ac:dyDescent="0.2">
      <c r="A1132">
        <v>1130</v>
      </c>
      <c r="B1132" s="8" t="s">
        <v>1131</v>
      </c>
      <c r="C1132" s="3" t="s">
        <v>5240</v>
      </c>
      <c r="D1132" s="5">
        <v>5000</v>
      </c>
      <c r="E1132" s="5">
        <v>11</v>
      </c>
      <c r="F1132" t="s">
        <v>8220</v>
      </c>
      <c r="G1132">
        <f t="shared" si="85"/>
        <v>0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  <c r="V1132" s="14" t="s">
        <v>9526</v>
      </c>
      <c r="W1132" t="s">
        <v>8394</v>
      </c>
      <c r="X1132" t="s">
        <v>8394</v>
      </c>
      <c r="Y1132" t="s">
        <v>8395</v>
      </c>
    </row>
    <row r="1133" spans="1:25" ht="48" x14ac:dyDescent="0.2">
      <c r="A1133">
        <v>1131</v>
      </c>
      <c r="B1133" s="8" t="s">
        <v>1132</v>
      </c>
      <c r="C1133" s="3" t="s">
        <v>5241</v>
      </c>
      <c r="D1133" s="5">
        <v>40000</v>
      </c>
      <c r="E1133" s="5">
        <v>0</v>
      </c>
      <c r="F1133" t="s">
        <v>8220</v>
      </c>
      <c r="G1133">
        <f t="shared" si="85"/>
        <v>0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  <c r="V1133" s="14" t="s">
        <v>9527</v>
      </c>
      <c r="W1133" t="s">
        <v>8394</v>
      </c>
      <c r="X1133" t="s">
        <v>8394</v>
      </c>
      <c r="Y1133" t="s">
        <v>8395</v>
      </c>
    </row>
    <row r="1134" spans="1:25" ht="48" x14ac:dyDescent="0.2">
      <c r="A1134">
        <v>1132</v>
      </c>
      <c r="B1134" s="8" t="s">
        <v>1133</v>
      </c>
      <c r="C1134" s="3" t="s">
        <v>5242</v>
      </c>
      <c r="D1134" s="5">
        <v>10000</v>
      </c>
      <c r="E1134" s="5">
        <v>1438</v>
      </c>
      <c r="F1134" t="s">
        <v>8220</v>
      </c>
      <c r="G1134">
        <f t="shared" si="85"/>
        <v>14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  <c r="V1134" s="14" t="s">
        <v>9528</v>
      </c>
      <c r="W1134" t="s">
        <v>8394</v>
      </c>
      <c r="X1134" t="s">
        <v>8394</v>
      </c>
      <c r="Y1134" t="s">
        <v>8395</v>
      </c>
    </row>
    <row r="1135" spans="1:25" ht="48" x14ac:dyDescent="0.2">
      <c r="A1135">
        <v>1133</v>
      </c>
      <c r="B1135" s="8" t="s">
        <v>1134</v>
      </c>
      <c r="C1135" s="3" t="s">
        <v>5243</v>
      </c>
      <c r="D1135" s="5">
        <v>3000</v>
      </c>
      <c r="E1135" s="5">
        <v>20</v>
      </c>
      <c r="F1135" t="s">
        <v>8220</v>
      </c>
      <c r="G1135">
        <f t="shared" si="85"/>
        <v>1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  <c r="V1135" s="14" t="s">
        <v>9529</v>
      </c>
      <c r="W1135" t="s">
        <v>8394</v>
      </c>
      <c r="X1135" t="s">
        <v>8394</v>
      </c>
      <c r="Y1135" t="s">
        <v>8395</v>
      </c>
    </row>
    <row r="1136" spans="1:25" ht="48" x14ac:dyDescent="0.2">
      <c r="A1136">
        <v>1134</v>
      </c>
      <c r="B1136" s="8" t="s">
        <v>1135</v>
      </c>
      <c r="C1136" s="3" t="s">
        <v>5244</v>
      </c>
      <c r="D1136" s="5">
        <v>25000</v>
      </c>
      <c r="E1136" s="5">
        <v>1</v>
      </c>
      <c r="F1136" t="s">
        <v>8220</v>
      </c>
      <c r="G1136">
        <f t="shared" si="85"/>
        <v>0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  <c r="V1136" s="14" t="s">
        <v>9530</v>
      </c>
      <c r="W1136" t="s">
        <v>8394</v>
      </c>
      <c r="X1136" t="s">
        <v>8394</v>
      </c>
      <c r="Y1136" t="s">
        <v>8395</v>
      </c>
    </row>
    <row r="1137" spans="1:25" ht="64" x14ac:dyDescent="0.2">
      <c r="A1137">
        <v>1135</v>
      </c>
      <c r="B1137" s="8" t="s">
        <v>1136</v>
      </c>
      <c r="C1137" s="3" t="s">
        <v>5245</v>
      </c>
      <c r="D1137" s="5">
        <v>1000</v>
      </c>
      <c r="E1137" s="5">
        <v>50</v>
      </c>
      <c r="F1137" t="s">
        <v>8220</v>
      </c>
      <c r="G1137">
        <f t="shared" si="85"/>
        <v>5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  <c r="V1137" s="14" t="s">
        <v>9531</v>
      </c>
      <c r="W1137" t="s">
        <v>8394</v>
      </c>
      <c r="X1137" t="s">
        <v>8394</v>
      </c>
      <c r="Y1137" t="s">
        <v>8395</v>
      </c>
    </row>
    <row r="1138" spans="1:25" ht="48" x14ac:dyDescent="0.2">
      <c r="A1138">
        <v>1136</v>
      </c>
      <c r="B1138" s="8" t="s">
        <v>1137</v>
      </c>
      <c r="C1138" s="3" t="s">
        <v>5246</v>
      </c>
      <c r="D1138" s="5">
        <v>4190</v>
      </c>
      <c r="E1138" s="5">
        <v>270</v>
      </c>
      <c r="F1138" t="s">
        <v>8220</v>
      </c>
      <c r="G1138">
        <f t="shared" si="85"/>
        <v>6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  <c r="V1138" s="14" t="s">
        <v>9532</v>
      </c>
      <c r="W1138" t="s">
        <v>8394</v>
      </c>
      <c r="X1138" t="s">
        <v>8394</v>
      </c>
      <c r="Y1138" t="s">
        <v>8395</v>
      </c>
    </row>
    <row r="1139" spans="1:25" ht="48" x14ac:dyDescent="0.2">
      <c r="A1139">
        <v>1137</v>
      </c>
      <c r="B1139" s="8" t="s">
        <v>1138</v>
      </c>
      <c r="C1139" s="3" t="s">
        <v>5247</v>
      </c>
      <c r="D1139" s="5">
        <v>25000</v>
      </c>
      <c r="E1139" s="5">
        <v>9875</v>
      </c>
      <c r="F1139" t="s">
        <v>8220</v>
      </c>
      <c r="G1139">
        <f t="shared" si="85"/>
        <v>40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  <c r="V1139" s="14" t="s">
        <v>9533</v>
      </c>
      <c r="W1139" t="s">
        <v>8394</v>
      </c>
      <c r="X1139" t="s">
        <v>8394</v>
      </c>
      <c r="Y1139" t="s">
        <v>8395</v>
      </c>
    </row>
    <row r="1140" spans="1:25" ht="48" x14ac:dyDescent="0.2">
      <c r="A1140">
        <v>1138</v>
      </c>
      <c r="B1140" s="8" t="s">
        <v>1139</v>
      </c>
      <c r="C1140" s="3" t="s">
        <v>5248</v>
      </c>
      <c r="D1140" s="5">
        <v>35000</v>
      </c>
      <c r="E1140" s="5">
        <v>125</v>
      </c>
      <c r="F1140" t="s">
        <v>8220</v>
      </c>
      <c r="G1140">
        <f t="shared" si="85"/>
        <v>0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  <c r="V1140" s="14" t="s">
        <v>9534</v>
      </c>
      <c r="W1140" t="s">
        <v>8394</v>
      </c>
      <c r="X1140" t="s">
        <v>8394</v>
      </c>
      <c r="Y1140" t="s">
        <v>8395</v>
      </c>
    </row>
    <row r="1141" spans="1:25" ht="48" x14ac:dyDescent="0.2">
      <c r="A1141">
        <v>1139</v>
      </c>
      <c r="B1141" s="8" t="s">
        <v>1140</v>
      </c>
      <c r="C1141" s="3" t="s">
        <v>5249</v>
      </c>
      <c r="D1141" s="5">
        <v>8000</v>
      </c>
      <c r="E1141" s="5">
        <v>5</v>
      </c>
      <c r="F1141" t="s">
        <v>8220</v>
      </c>
      <c r="G1141">
        <f t="shared" si="85"/>
        <v>0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  <c r="V1141" s="14" t="s">
        <v>9535</v>
      </c>
      <c r="W1141" t="s">
        <v>8394</v>
      </c>
      <c r="X1141" t="s">
        <v>8394</v>
      </c>
      <c r="Y1141" t="s">
        <v>8395</v>
      </c>
    </row>
    <row r="1142" spans="1:25" ht="48" x14ac:dyDescent="0.2">
      <c r="A1142">
        <v>1140</v>
      </c>
      <c r="B1142" s="8" t="s">
        <v>1141</v>
      </c>
      <c r="C1142" s="3" t="s">
        <v>5250</v>
      </c>
      <c r="D1142" s="5">
        <v>5000</v>
      </c>
      <c r="E1142" s="5">
        <v>0</v>
      </c>
      <c r="F1142" t="s">
        <v>8220</v>
      </c>
      <c r="G1142">
        <f t="shared" si="85"/>
        <v>0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  <c r="V1142" s="14" t="s">
        <v>9536</v>
      </c>
      <c r="W1142" t="s">
        <v>8394</v>
      </c>
      <c r="X1142" t="s">
        <v>8394</v>
      </c>
      <c r="Y1142" t="s">
        <v>8395</v>
      </c>
    </row>
    <row r="1143" spans="1:25" ht="16" x14ac:dyDescent="0.2">
      <c r="A1143">
        <v>1141</v>
      </c>
      <c r="B1143" s="8" t="s">
        <v>1142</v>
      </c>
      <c r="C1143" s="3" t="s">
        <v>5251</v>
      </c>
      <c r="D1143" s="5">
        <v>500</v>
      </c>
      <c r="E1143" s="5">
        <v>0</v>
      </c>
      <c r="F1143" t="s">
        <v>8220</v>
      </c>
      <c r="G1143">
        <f t="shared" si="85"/>
        <v>0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  <c r="V1143" s="14" t="s">
        <v>9537</v>
      </c>
      <c r="W1143" t="s">
        <v>8394</v>
      </c>
      <c r="X1143" t="s">
        <v>8394</v>
      </c>
      <c r="Y1143" t="s">
        <v>8395</v>
      </c>
    </row>
    <row r="1144" spans="1:25" ht="48" x14ac:dyDescent="0.2">
      <c r="A1144">
        <v>1142</v>
      </c>
      <c r="B1144" s="8" t="s">
        <v>1143</v>
      </c>
      <c r="C1144" s="3" t="s">
        <v>5252</v>
      </c>
      <c r="D1144" s="5">
        <v>4000</v>
      </c>
      <c r="E1144" s="5">
        <v>0</v>
      </c>
      <c r="F1144" t="s">
        <v>8220</v>
      </c>
      <c r="G1144">
        <f t="shared" si="85"/>
        <v>0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  <c r="V1144" s="14" t="s">
        <v>9538</v>
      </c>
      <c r="W1144" t="s">
        <v>8394</v>
      </c>
      <c r="X1144" t="s">
        <v>8394</v>
      </c>
      <c r="Y1144" t="s">
        <v>8395</v>
      </c>
    </row>
    <row r="1145" spans="1:25" ht="48" x14ac:dyDescent="0.2">
      <c r="A1145">
        <v>1143</v>
      </c>
      <c r="B1145" s="8" t="s">
        <v>1144</v>
      </c>
      <c r="C1145" s="3" t="s">
        <v>5253</v>
      </c>
      <c r="D1145" s="5">
        <v>45000</v>
      </c>
      <c r="E1145" s="5">
        <v>186</v>
      </c>
      <c r="F1145" t="s">
        <v>8220</v>
      </c>
      <c r="G1145">
        <f t="shared" si="85"/>
        <v>0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  <c r="V1145" s="14" t="s">
        <v>9539</v>
      </c>
      <c r="W1145" t="s">
        <v>8394</v>
      </c>
      <c r="X1145" t="s">
        <v>8394</v>
      </c>
      <c r="Y1145" t="s">
        <v>8395</v>
      </c>
    </row>
    <row r="1146" spans="1:25" ht="48" x14ac:dyDescent="0.2">
      <c r="A1146">
        <v>1144</v>
      </c>
      <c r="B1146" s="8" t="s">
        <v>1145</v>
      </c>
      <c r="C1146" s="3" t="s">
        <v>5254</v>
      </c>
      <c r="D1146" s="5">
        <v>9300</v>
      </c>
      <c r="E1146" s="5">
        <v>0</v>
      </c>
      <c r="F1146" t="s">
        <v>8220</v>
      </c>
      <c r="G1146">
        <f t="shared" si="85"/>
        <v>0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  <c r="V1146" s="14" t="s">
        <v>9540</v>
      </c>
      <c r="W1146" t="s">
        <v>8394</v>
      </c>
      <c r="X1146" t="s">
        <v>8394</v>
      </c>
      <c r="Y1146" t="s">
        <v>8395</v>
      </c>
    </row>
    <row r="1147" spans="1:25" ht="48" x14ac:dyDescent="0.2">
      <c r="A1147">
        <v>1145</v>
      </c>
      <c r="B1147" s="8" t="s">
        <v>1146</v>
      </c>
      <c r="C1147" s="3" t="s">
        <v>5255</v>
      </c>
      <c r="D1147" s="5">
        <v>80000</v>
      </c>
      <c r="E1147" s="5">
        <v>100</v>
      </c>
      <c r="F1147" t="s">
        <v>8220</v>
      </c>
      <c r="G1147">
        <f t="shared" si="85"/>
        <v>0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  <c r="V1147" s="14" t="s">
        <v>9541</v>
      </c>
      <c r="W1147" t="s">
        <v>8394</v>
      </c>
      <c r="X1147" t="s">
        <v>8394</v>
      </c>
      <c r="Y1147" t="s">
        <v>8395</v>
      </c>
    </row>
    <row r="1148" spans="1:25" ht="32" x14ac:dyDescent="0.2">
      <c r="A1148">
        <v>1146</v>
      </c>
      <c r="B1148" s="8" t="s">
        <v>1147</v>
      </c>
      <c r="C1148" s="3" t="s">
        <v>5256</v>
      </c>
      <c r="D1148" s="5">
        <v>6000</v>
      </c>
      <c r="E1148" s="5">
        <v>530</v>
      </c>
      <c r="F1148" t="s">
        <v>8220</v>
      </c>
      <c r="G1148">
        <f t="shared" si="85"/>
        <v>9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  <c r="V1148" s="14" t="s">
        <v>9542</v>
      </c>
      <c r="W1148" t="s">
        <v>8394</v>
      </c>
      <c r="X1148" t="s">
        <v>8394</v>
      </c>
      <c r="Y1148" t="s">
        <v>8395</v>
      </c>
    </row>
    <row r="1149" spans="1:25" ht="48" x14ac:dyDescent="0.2">
      <c r="A1149">
        <v>1147</v>
      </c>
      <c r="B1149" s="8" t="s">
        <v>1148</v>
      </c>
      <c r="C1149" s="3" t="s">
        <v>5257</v>
      </c>
      <c r="D1149" s="5">
        <v>25000</v>
      </c>
      <c r="E1149" s="5">
        <v>0</v>
      </c>
      <c r="F1149" t="s">
        <v>8220</v>
      </c>
      <c r="G1149">
        <f t="shared" si="85"/>
        <v>0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  <c r="V1149" s="14" t="s">
        <v>9543</v>
      </c>
      <c r="W1149" t="s">
        <v>8394</v>
      </c>
      <c r="X1149" t="s">
        <v>8394</v>
      </c>
      <c r="Y1149" t="s">
        <v>8395</v>
      </c>
    </row>
    <row r="1150" spans="1:25" ht="32" x14ac:dyDescent="0.2">
      <c r="A1150">
        <v>1148</v>
      </c>
      <c r="B1150" s="8" t="s">
        <v>1149</v>
      </c>
      <c r="C1150" s="3" t="s">
        <v>5258</v>
      </c>
      <c r="D1150" s="5">
        <v>15000</v>
      </c>
      <c r="E1150" s="5">
        <v>73</v>
      </c>
      <c r="F1150" t="s">
        <v>8220</v>
      </c>
      <c r="G1150">
        <f t="shared" si="85"/>
        <v>0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  <c r="V1150" s="14" t="s">
        <v>9544</v>
      </c>
      <c r="W1150" t="s">
        <v>8394</v>
      </c>
      <c r="X1150" t="s">
        <v>8394</v>
      </c>
      <c r="Y1150" t="s">
        <v>8395</v>
      </c>
    </row>
    <row r="1151" spans="1:25" ht="32" x14ac:dyDescent="0.2">
      <c r="A1151">
        <v>1149</v>
      </c>
      <c r="B1151" s="8" t="s">
        <v>1150</v>
      </c>
      <c r="C1151" s="3" t="s">
        <v>5259</v>
      </c>
      <c r="D1151" s="5">
        <v>50000</v>
      </c>
      <c r="E1151" s="5">
        <v>75</v>
      </c>
      <c r="F1151" t="s">
        <v>8220</v>
      </c>
      <c r="G1151">
        <f t="shared" si="85"/>
        <v>0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  <c r="V1151" s="14" t="s">
        <v>9545</v>
      </c>
      <c r="W1151" t="s">
        <v>8394</v>
      </c>
      <c r="X1151" t="s">
        <v>8394</v>
      </c>
      <c r="Y1151" t="s">
        <v>8395</v>
      </c>
    </row>
    <row r="1152" spans="1:25" ht="32" x14ac:dyDescent="0.2">
      <c r="A1152">
        <v>1150</v>
      </c>
      <c r="B1152" s="8" t="s">
        <v>1151</v>
      </c>
      <c r="C1152" s="3" t="s">
        <v>5260</v>
      </c>
      <c r="D1152" s="5">
        <v>2500</v>
      </c>
      <c r="E1152" s="5">
        <v>252</v>
      </c>
      <c r="F1152" t="s">
        <v>8220</v>
      </c>
      <c r="G1152">
        <f t="shared" si="85"/>
        <v>10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  <c r="V1152" s="14" t="s">
        <v>9546</v>
      </c>
      <c r="W1152" t="s">
        <v>8394</v>
      </c>
      <c r="X1152" t="s">
        <v>8394</v>
      </c>
      <c r="Y1152" t="s">
        <v>8395</v>
      </c>
    </row>
    <row r="1153" spans="1:25" ht="48" x14ac:dyDescent="0.2">
      <c r="A1153">
        <v>1151</v>
      </c>
      <c r="B1153" s="8" t="s">
        <v>1152</v>
      </c>
      <c r="C1153" s="3" t="s">
        <v>5261</v>
      </c>
      <c r="D1153" s="5">
        <v>25000</v>
      </c>
      <c r="E1153" s="5">
        <v>0</v>
      </c>
      <c r="F1153" t="s">
        <v>8220</v>
      </c>
      <c r="G1153">
        <f t="shared" si="85"/>
        <v>0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  <c r="V1153" s="14" t="s">
        <v>9547</v>
      </c>
      <c r="W1153" t="s">
        <v>8394</v>
      </c>
      <c r="X1153" t="s">
        <v>8394</v>
      </c>
      <c r="Y1153" t="s">
        <v>8395</v>
      </c>
    </row>
    <row r="1154" spans="1:25" ht="16" x14ac:dyDescent="0.2">
      <c r="A1154">
        <v>1152</v>
      </c>
      <c r="B1154" s="8" t="s">
        <v>1153</v>
      </c>
      <c r="C1154" s="3" t="s">
        <v>5262</v>
      </c>
      <c r="D1154" s="5">
        <v>16000</v>
      </c>
      <c r="E1154" s="5">
        <v>911</v>
      </c>
      <c r="F1154" t="s">
        <v>8220</v>
      </c>
      <c r="G1154">
        <f t="shared" ref="G1154:G1217" si="90">ROUND(E1154/D1154*100,0)</f>
        <v>6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  <c r="V1154" s="14" t="s">
        <v>9548</v>
      </c>
      <c r="W1154" t="s">
        <v>8394</v>
      </c>
      <c r="X1154" t="s">
        <v>8394</v>
      </c>
      <c r="Y1154" t="s">
        <v>8395</v>
      </c>
    </row>
    <row r="1155" spans="1:25" ht="32" x14ac:dyDescent="0.2">
      <c r="A1155">
        <v>1153</v>
      </c>
      <c r="B1155" s="8" t="s">
        <v>1154</v>
      </c>
      <c r="C1155" s="3" t="s">
        <v>5263</v>
      </c>
      <c r="D1155" s="5">
        <v>8000</v>
      </c>
      <c r="E1155" s="5">
        <v>50</v>
      </c>
      <c r="F1155" t="s">
        <v>8220</v>
      </c>
      <c r="G1155">
        <f t="shared" si="90"/>
        <v>1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>
        <f t="shared" ref="P1155:P1218" si="91">IFERROR(ROUND(E1155/M1155,2),0)</f>
        <v>50</v>
      </c>
      <c r="Q1155" s="10" t="s">
        <v>8334</v>
      </c>
      <c r="R1155" t="s">
        <v>8335</v>
      </c>
      <c r="S1155" s="14">
        <f t="shared" ref="S1155:S1218" si="92">(((K1155/60)/60)/24)+DATE(1970,1,1)</f>
        <v>42143.714178240742</v>
      </c>
      <c r="T1155" s="14">
        <f t="shared" ref="T1155:T1218" si="93">(((J1155/60)/60)/24)+DATE(1970,1,1)</f>
        <v>42173.714178240742</v>
      </c>
      <c r="U1155">
        <f t="shared" ref="U1155:U1218" si="94">YEAR(S1155)</f>
        <v>2015</v>
      </c>
      <c r="V1155" s="14" t="s">
        <v>9549</v>
      </c>
      <c r="W1155" t="s">
        <v>8394</v>
      </c>
      <c r="X1155" t="s">
        <v>8394</v>
      </c>
      <c r="Y1155" t="s">
        <v>8395</v>
      </c>
    </row>
    <row r="1156" spans="1:25" ht="48" x14ac:dyDescent="0.2">
      <c r="A1156">
        <v>1154</v>
      </c>
      <c r="B1156" s="8" t="s">
        <v>1155</v>
      </c>
      <c r="C1156" s="3" t="s">
        <v>5264</v>
      </c>
      <c r="D1156" s="5">
        <v>5000</v>
      </c>
      <c r="E1156" s="5">
        <v>325</v>
      </c>
      <c r="F1156" t="s">
        <v>8220</v>
      </c>
      <c r="G1156">
        <f t="shared" si="90"/>
        <v>7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  <c r="V1156" s="14" t="s">
        <v>9550</v>
      </c>
      <c r="W1156" t="s">
        <v>8394</v>
      </c>
      <c r="X1156" t="s">
        <v>8394</v>
      </c>
      <c r="Y1156" t="s">
        <v>8395</v>
      </c>
    </row>
    <row r="1157" spans="1:25" ht="48" x14ac:dyDescent="0.2">
      <c r="A1157">
        <v>1155</v>
      </c>
      <c r="B1157" s="8" t="s">
        <v>1156</v>
      </c>
      <c r="C1157" s="3" t="s">
        <v>5265</v>
      </c>
      <c r="D1157" s="5">
        <v>25000</v>
      </c>
      <c r="E1157" s="5">
        <v>188</v>
      </c>
      <c r="F1157" t="s">
        <v>8220</v>
      </c>
      <c r="G1157">
        <f t="shared" si="90"/>
        <v>1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  <c r="V1157" s="14" t="s">
        <v>9551</v>
      </c>
      <c r="W1157" t="s">
        <v>8394</v>
      </c>
      <c r="X1157" t="s">
        <v>8394</v>
      </c>
      <c r="Y1157" t="s">
        <v>8395</v>
      </c>
    </row>
    <row r="1158" spans="1:25" ht="48" x14ac:dyDescent="0.2">
      <c r="A1158">
        <v>1156</v>
      </c>
      <c r="B1158" s="8" t="s">
        <v>1157</v>
      </c>
      <c r="C1158" s="3" t="s">
        <v>5266</v>
      </c>
      <c r="D1158" s="5">
        <v>6500</v>
      </c>
      <c r="E1158" s="5">
        <v>0</v>
      </c>
      <c r="F1158" t="s">
        <v>8220</v>
      </c>
      <c r="G1158">
        <f t="shared" si="90"/>
        <v>0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  <c r="V1158" s="14" t="s">
        <v>9552</v>
      </c>
      <c r="W1158" t="s">
        <v>8394</v>
      </c>
      <c r="X1158" t="s">
        <v>8394</v>
      </c>
      <c r="Y1158" t="s">
        <v>8395</v>
      </c>
    </row>
    <row r="1159" spans="1:25" ht="48" x14ac:dyDescent="0.2">
      <c r="A1159">
        <v>1157</v>
      </c>
      <c r="B1159" s="8" t="s">
        <v>1158</v>
      </c>
      <c r="C1159" s="3" t="s">
        <v>5267</v>
      </c>
      <c r="D1159" s="5">
        <v>10000</v>
      </c>
      <c r="E1159" s="5">
        <v>151</v>
      </c>
      <c r="F1159" t="s">
        <v>8220</v>
      </c>
      <c r="G1159">
        <f t="shared" si="90"/>
        <v>2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  <c r="V1159" s="14" t="s">
        <v>9553</v>
      </c>
      <c r="W1159" t="s">
        <v>8394</v>
      </c>
      <c r="X1159" t="s">
        <v>8394</v>
      </c>
      <c r="Y1159" t="s">
        <v>8395</v>
      </c>
    </row>
    <row r="1160" spans="1:25" ht="48" x14ac:dyDescent="0.2">
      <c r="A1160">
        <v>1158</v>
      </c>
      <c r="B1160" s="8" t="s">
        <v>1159</v>
      </c>
      <c r="C1160" s="3" t="s">
        <v>5268</v>
      </c>
      <c r="D1160" s="5">
        <v>7500</v>
      </c>
      <c r="E1160" s="5">
        <v>35</v>
      </c>
      <c r="F1160" t="s">
        <v>8220</v>
      </c>
      <c r="G1160">
        <f t="shared" si="90"/>
        <v>0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  <c r="V1160" s="14" t="s">
        <v>9554</v>
      </c>
      <c r="W1160" t="s">
        <v>8394</v>
      </c>
      <c r="X1160" t="s">
        <v>8394</v>
      </c>
      <c r="Y1160" t="s">
        <v>8395</v>
      </c>
    </row>
    <row r="1161" spans="1:25" ht="48" x14ac:dyDescent="0.2">
      <c r="A1161">
        <v>1159</v>
      </c>
      <c r="B1161" s="8" t="s">
        <v>1160</v>
      </c>
      <c r="C1161" s="3" t="s">
        <v>5269</v>
      </c>
      <c r="D1161" s="5">
        <v>6750</v>
      </c>
      <c r="E1161" s="5">
        <v>0</v>
      </c>
      <c r="F1161" t="s">
        <v>8220</v>
      </c>
      <c r="G1161">
        <f t="shared" si="90"/>
        <v>0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  <c r="V1161" s="14" t="s">
        <v>9555</v>
      </c>
      <c r="W1161" t="s">
        <v>8394</v>
      </c>
      <c r="X1161" t="s">
        <v>8394</v>
      </c>
      <c r="Y1161" t="s">
        <v>8395</v>
      </c>
    </row>
    <row r="1162" spans="1:25" ht="48" x14ac:dyDescent="0.2">
      <c r="A1162">
        <v>1160</v>
      </c>
      <c r="B1162" s="8" t="s">
        <v>1161</v>
      </c>
      <c r="C1162" s="3" t="s">
        <v>5270</v>
      </c>
      <c r="D1162" s="5">
        <v>30000</v>
      </c>
      <c r="E1162" s="5">
        <v>1155</v>
      </c>
      <c r="F1162" t="s">
        <v>8220</v>
      </c>
      <c r="G1162">
        <f t="shared" si="90"/>
        <v>4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  <c r="V1162" s="14" t="s">
        <v>9556</v>
      </c>
      <c r="W1162" t="s">
        <v>8394</v>
      </c>
      <c r="X1162" t="s">
        <v>8394</v>
      </c>
      <c r="Y1162" t="s">
        <v>8395</v>
      </c>
    </row>
    <row r="1163" spans="1:25" ht="48" x14ac:dyDescent="0.2">
      <c r="A1163">
        <v>1161</v>
      </c>
      <c r="B1163" s="8" t="s">
        <v>1162</v>
      </c>
      <c r="C1163" s="3" t="s">
        <v>5271</v>
      </c>
      <c r="D1163" s="5">
        <v>18000</v>
      </c>
      <c r="E1163" s="5">
        <v>0</v>
      </c>
      <c r="F1163" t="s">
        <v>8220</v>
      </c>
      <c r="G1163">
        <f t="shared" si="90"/>
        <v>0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  <c r="V1163" s="14" t="s">
        <v>9557</v>
      </c>
      <c r="W1163" t="s">
        <v>8394</v>
      </c>
      <c r="X1163" t="s">
        <v>8394</v>
      </c>
      <c r="Y1163" t="s">
        <v>8395</v>
      </c>
    </row>
    <row r="1164" spans="1:25" ht="48" x14ac:dyDescent="0.2">
      <c r="A1164">
        <v>1162</v>
      </c>
      <c r="B1164" s="8" t="s">
        <v>1163</v>
      </c>
      <c r="C1164" s="3" t="s">
        <v>5272</v>
      </c>
      <c r="D1164" s="5">
        <v>60000</v>
      </c>
      <c r="E1164" s="5">
        <v>35</v>
      </c>
      <c r="F1164" t="s">
        <v>8220</v>
      </c>
      <c r="G1164">
        <f t="shared" si="90"/>
        <v>0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  <c r="V1164" s="14" t="s">
        <v>9558</v>
      </c>
      <c r="W1164" t="s">
        <v>8394</v>
      </c>
      <c r="X1164" t="s">
        <v>8394</v>
      </c>
      <c r="Y1164" t="s">
        <v>8395</v>
      </c>
    </row>
    <row r="1165" spans="1:25" ht="48" x14ac:dyDescent="0.2">
      <c r="A1165">
        <v>1163</v>
      </c>
      <c r="B1165" s="8" t="s">
        <v>1164</v>
      </c>
      <c r="C1165" s="3" t="s">
        <v>5273</v>
      </c>
      <c r="D1165" s="5">
        <v>5200</v>
      </c>
      <c r="E1165" s="5">
        <v>0</v>
      </c>
      <c r="F1165" t="s">
        <v>8220</v>
      </c>
      <c r="G1165">
        <f t="shared" si="90"/>
        <v>0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  <c r="V1165" s="14" t="s">
        <v>9559</v>
      </c>
      <c r="W1165" t="s">
        <v>8394</v>
      </c>
      <c r="X1165" t="s">
        <v>8394</v>
      </c>
      <c r="Y1165" t="s">
        <v>8395</v>
      </c>
    </row>
    <row r="1166" spans="1:25" ht="64" x14ac:dyDescent="0.2">
      <c r="A1166">
        <v>1164</v>
      </c>
      <c r="B1166" s="8" t="s">
        <v>1165</v>
      </c>
      <c r="C1166" s="3" t="s">
        <v>5274</v>
      </c>
      <c r="D1166" s="5">
        <v>10000</v>
      </c>
      <c r="E1166" s="5">
        <v>0</v>
      </c>
      <c r="F1166" t="s">
        <v>8220</v>
      </c>
      <c r="G1166">
        <f t="shared" si="90"/>
        <v>0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  <c r="V1166" s="14" t="s">
        <v>9560</v>
      </c>
      <c r="W1166" t="s">
        <v>8394</v>
      </c>
      <c r="X1166" t="s">
        <v>8394</v>
      </c>
      <c r="Y1166" t="s">
        <v>8395</v>
      </c>
    </row>
    <row r="1167" spans="1:25" ht="48" x14ac:dyDescent="0.2">
      <c r="A1167">
        <v>1165</v>
      </c>
      <c r="B1167" s="8" t="s">
        <v>1166</v>
      </c>
      <c r="C1167" s="3" t="s">
        <v>5275</v>
      </c>
      <c r="D1167" s="5">
        <v>10000</v>
      </c>
      <c r="E1167" s="5">
        <v>2070.5</v>
      </c>
      <c r="F1167" t="s">
        <v>8220</v>
      </c>
      <c r="G1167">
        <f t="shared" si="90"/>
        <v>21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  <c r="V1167" s="14" t="s">
        <v>9561</v>
      </c>
      <c r="W1167" t="s">
        <v>8394</v>
      </c>
      <c r="X1167" t="s">
        <v>8394</v>
      </c>
      <c r="Y1167" t="s">
        <v>8395</v>
      </c>
    </row>
    <row r="1168" spans="1:25" ht="48" x14ac:dyDescent="0.2">
      <c r="A1168">
        <v>1166</v>
      </c>
      <c r="B1168" s="8" t="s">
        <v>1167</v>
      </c>
      <c r="C1168" s="3" t="s">
        <v>5276</v>
      </c>
      <c r="D1168" s="5">
        <v>15000</v>
      </c>
      <c r="E1168" s="5">
        <v>2871</v>
      </c>
      <c r="F1168" t="s">
        <v>8220</v>
      </c>
      <c r="G1168">
        <f t="shared" si="90"/>
        <v>19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  <c r="V1168" s="14" t="s">
        <v>9562</v>
      </c>
      <c r="W1168" t="s">
        <v>8394</v>
      </c>
      <c r="X1168" t="s">
        <v>8394</v>
      </c>
      <c r="Y1168" t="s">
        <v>8395</v>
      </c>
    </row>
    <row r="1169" spans="1:25" ht="48" x14ac:dyDescent="0.2">
      <c r="A1169">
        <v>1167</v>
      </c>
      <c r="B1169" s="8" t="s">
        <v>1168</v>
      </c>
      <c r="C1169" s="3" t="s">
        <v>5277</v>
      </c>
      <c r="D1169" s="5">
        <v>60000</v>
      </c>
      <c r="E1169" s="5">
        <v>979</v>
      </c>
      <c r="F1169" t="s">
        <v>8220</v>
      </c>
      <c r="G1169">
        <f t="shared" si="90"/>
        <v>2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  <c r="V1169" s="14" t="s">
        <v>9563</v>
      </c>
      <c r="W1169" t="s">
        <v>8394</v>
      </c>
      <c r="X1169" t="s">
        <v>8394</v>
      </c>
      <c r="Y1169" t="s">
        <v>8395</v>
      </c>
    </row>
    <row r="1170" spans="1:25" ht="48" x14ac:dyDescent="0.2">
      <c r="A1170">
        <v>1168</v>
      </c>
      <c r="B1170" s="8" t="s">
        <v>1169</v>
      </c>
      <c r="C1170" s="3" t="s">
        <v>5278</v>
      </c>
      <c r="D1170" s="5">
        <v>18000</v>
      </c>
      <c r="E1170" s="5">
        <v>1020</v>
      </c>
      <c r="F1170" t="s">
        <v>8220</v>
      </c>
      <c r="G1170">
        <f t="shared" si="90"/>
        <v>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  <c r="V1170" s="14" t="s">
        <v>9564</v>
      </c>
      <c r="W1170" t="s">
        <v>8394</v>
      </c>
      <c r="X1170" t="s">
        <v>8394</v>
      </c>
      <c r="Y1170" t="s">
        <v>8395</v>
      </c>
    </row>
    <row r="1171" spans="1:25" ht="48" x14ac:dyDescent="0.2">
      <c r="A1171">
        <v>1169</v>
      </c>
      <c r="B1171" s="8" t="s">
        <v>1170</v>
      </c>
      <c r="C1171" s="3" t="s">
        <v>5279</v>
      </c>
      <c r="D1171" s="5">
        <v>10000</v>
      </c>
      <c r="E1171" s="5">
        <v>17</v>
      </c>
      <c r="F1171" t="s">
        <v>8220</v>
      </c>
      <c r="G1171">
        <f t="shared" si="90"/>
        <v>0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  <c r="V1171" s="14" t="s">
        <v>9565</v>
      </c>
      <c r="W1171" t="s">
        <v>8394</v>
      </c>
      <c r="X1171" t="s">
        <v>8394</v>
      </c>
      <c r="Y1171" t="s">
        <v>8395</v>
      </c>
    </row>
    <row r="1172" spans="1:25" ht="48" x14ac:dyDescent="0.2">
      <c r="A1172">
        <v>1170</v>
      </c>
      <c r="B1172" s="8" t="s">
        <v>1171</v>
      </c>
      <c r="C1172" s="3" t="s">
        <v>5280</v>
      </c>
      <c r="D1172" s="5">
        <v>25000</v>
      </c>
      <c r="E1172" s="5">
        <v>100</v>
      </c>
      <c r="F1172" t="s">
        <v>8220</v>
      </c>
      <c r="G1172">
        <f t="shared" si="90"/>
        <v>0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  <c r="V1172" s="14" t="s">
        <v>9566</v>
      </c>
      <c r="W1172" t="s">
        <v>8394</v>
      </c>
      <c r="X1172" t="s">
        <v>8394</v>
      </c>
      <c r="Y1172" t="s">
        <v>8395</v>
      </c>
    </row>
    <row r="1173" spans="1:25" ht="32" x14ac:dyDescent="0.2">
      <c r="A1173">
        <v>1171</v>
      </c>
      <c r="B1173" s="8" t="s">
        <v>1172</v>
      </c>
      <c r="C1173" s="3" t="s">
        <v>5281</v>
      </c>
      <c r="D1173" s="5">
        <v>25000</v>
      </c>
      <c r="E1173" s="5">
        <v>25</v>
      </c>
      <c r="F1173" t="s">
        <v>8220</v>
      </c>
      <c r="G1173">
        <f t="shared" si="90"/>
        <v>0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  <c r="V1173" s="14" t="s">
        <v>9567</v>
      </c>
      <c r="W1173" t="s">
        <v>8394</v>
      </c>
      <c r="X1173" t="s">
        <v>8394</v>
      </c>
      <c r="Y1173" t="s">
        <v>8395</v>
      </c>
    </row>
    <row r="1174" spans="1:25" ht="16" x14ac:dyDescent="0.2">
      <c r="A1174">
        <v>1172</v>
      </c>
      <c r="B1174" s="8" t="s">
        <v>1173</v>
      </c>
      <c r="C1174" s="3" t="s">
        <v>5282</v>
      </c>
      <c r="D1174" s="5">
        <v>9000</v>
      </c>
      <c r="E1174" s="5">
        <v>0</v>
      </c>
      <c r="F1174" t="s">
        <v>8220</v>
      </c>
      <c r="G1174">
        <f t="shared" si="90"/>
        <v>0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  <c r="V1174" s="14" t="s">
        <v>9568</v>
      </c>
      <c r="W1174" t="s">
        <v>8394</v>
      </c>
      <c r="X1174" t="s">
        <v>8394</v>
      </c>
      <c r="Y1174" t="s">
        <v>8395</v>
      </c>
    </row>
    <row r="1175" spans="1:25" ht="48" x14ac:dyDescent="0.2">
      <c r="A1175">
        <v>1173</v>
      </c>
      <c r="B1175" s="8" t="s">
        <v>1174</v>
      </c>
      <c r="C1175" s="3" t="s">
        <v>5283</v>
      </c>
      <c r="D1175" s="5">
        <v>125000</v>
      </c>
      <c r="E1175" s="5">
        <v>30</v>
      </c>
      <c r="F1175" t="s">
        <v>8220</v>
      </c>
      <c r="G1175">
        <f t="shared" si="90"/>
        <v>0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  <c r="V1175" s="14" t="s">
        <v>9569</v>
      </c>
      <c r="W1175" t="s">
        <v>8394</v>
      </c>
      <c r="X1175" t="s">
        <v>8394</v>
      </c>
      <c r="Y1175" t="s">
        <v>8395</v>
      </c>
    </row>
    <row r="1176" spans="1:25" ht="48" x14ac:dyDescent="0.2">
      <c r="A1176">
        <v>1174</v>
      </c>
      <c r="B1176" s="8" t="s">
        <v>1175</v>
      </c>
      <c r="C1176" s="3" t="s">
        <v>5284</v>
      </c>
      <c r="D1176" s="5">
        <v>15000</v>
      </c>
      <c r="E1176" s="5">
        <v>886</v>
      </c>
      <c r="F1176" t="s">
        <v>8220</v>
      </c>
      <c r="G1176">
        <f t="shared" si="90"/>
        <v>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  <c r="V1176" s="14" t="s">
        <v>9570</v>
      </c>
      <c r="W1176" t="s">
        <v>8394</v>
      </c>
      <c r="X1176" t="s">
        <v>8394</v>
      </c>
      <c r="Y1176" t="s">
        <v>8395</v>
      </c>
    </row>
    <row r="1177" spans="1:25" ht="48" x14ac:dyDescent="0.2">
      <c r="A1177">
        <v>1175</v>
      </c>
      <c r="B1177" s="8" t="s">
        <v>1176</v>
      </c>
      <c r="C1177" s="3" t="s">
        <v>5285</v>
      </c>
      <c r="D1177" s="5">
        <v>20000</v>
      </c>
      <c r="E1177" s="5">
        <v>585</v>
      </c>
      <c r="F1177" t="s">
        <v>8220</v>
      </c>
      <c r="G1177">
        <f t="shared" si="90"/>
        <v>3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  <c r="V1177" s="14" t="s">
        <v>9571</v>
      </c>
      <c r="W1177" t="s">
        <v>8394</v>
      </c>
      <c r="X1177" t="s">
        <v>8394</v>
      </c>
      <c r="Y1177" t="s">
        <v>8395</v>
      </c>
    </row>
    <row r="1178" spans="1:25" ht="64" x14ac:dyDescent="0.2">
      <c r="A1178">
        <v>1176</v>
      </c>
      <c r="B1178" s="8" t="s">
        <v>1177</v>
      </c>
      <c r="C1178" s="3" t="s">
        <v>5286</v>
      </c>
      <c r="D1178" s="5">
        <v>175000</v>
      </c>
      <c r="E1178" s="5">
        <v>10</v>
      </c>
      <c r="F1178" t="s">
        <v>8220</v>
      </c>
      <c r="G1178">
        <f t="shared" si="90"/>
        <v>0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  <c r="V1178" s="14" t="s">
        <v>9572</v>
      </c>
      <c r="W1178" t="s">
        <v>8394</v>
      </c>
      <c r="X1178" t="s">
        <v>8394</v>
      </c>
      <c r="Y1178" t="s">
        <v>8395</v>
      </c>
    </row>
    <row r="1179" spans="1:25" ht="48" x14ac:dyDescent="0.2">
      <c r="A1179">
        <v>1177</v>
      </c>
      <c r="B1179" s="8" t="s">
        <v>1178</v>
      </c>
      <c r="C1179" s="3" t="s">
        <v>5287</v>
      </c>
      <c r="D1179" s="5">
        <v>6000</v>
      </c>
      <c r="E1179" s="5">
        <v>0</v>
      </c>
      <c r="F1179" t="s">
        <v>8220</v>
      </c>
      <c r="G1179">
        <f t="shared" si="90"/>
        <v>0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  <c r="V1179" s="14" t="s">
        <v>9573</v>
      </c>
      <c r="W1179" t="s">
        <v>8394</v>
      </c>
      <c r="X1179" t="s">
        <v>8394</v>
      </c>
      <c r="Y1179" t="s">
        <v>8395</v>
      </c>
    </row>
    <row r="1180" spans="1:25" ht="48" x14ac:dyDescent="0.2">
      <c r="A1180">
        <v>1178</v>
      </c>
      <c r="B1180" s="8" t="s">
        <v>1179</v>
      </c>
      <c r="C1180" s="3" t="s">
        <v>5288</v>
      </c>
      <c r="D1180" s="5">
        <v>75000</v>
      </c>
      <c r="E1180" s="5">
        <v>5</v>
      </c>
      <c r="F1180" t="s">
        <v>8220</v>
      </c>
      <c r="G1180">
        <f t="shared" si="90"/>
        <v>0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  <c r="V1180" s="14" t="s">
        <v>9574</v>
      </c>
      <c r="W1180" t="s">
        <v>8394</v>
      </c>
      <c r="X1180" t="s">
        <v>8394</v>
      </c>
      <c r="Y1180" t="s">
        <v>8395</v>
      </c>
    </row>
    <row r="1181" spans="1:25" ht="48" x14ac:dyDescent="0.2">
      <c r="A1181">
        <v>1179</v>
      </c>
      <c r="B1181" s="8" t="s">
        <v>1180</v>
      </c>
      <c r="C1181" s="3" t="s">
        <v>5289</v>
      </c>
      <c r="D1181" s="5">
        <v>60000</v>
      </c>
      <c r="E1181" s="5">
        <v>3200</v>
      </c>
      <c r="F1181" t="s">
        <v>8220</v>
      </c>
      <c r="G1181">
        <f t="shared" si="90"/>
        <v>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  <c r="V1181" s="14" t="s">
        <v>9575</v>
      </c>
      <c r="W1181" t="s">
        <v>8394</v>
      </c>
      <c r="X1181" t="s">
        <v>8394</v>
      </c>
      <c r="Y1181" t="s">
        <v>8395</v>
      </c>
    </row>
    <row r="1182" spans="1:25" ht="32" x14ac:dyDescent="0.2">
      <c r="A1182">
        <v>1180</v>
      </c>
      <c r="B1182" s="8" t="s">
        <v>1181</v>
      </c>
      <c r="C1182" s="3" t="s">
        <v>5290</v>
      </c>
      <c r="D1182" s="5">
        <v>50000</v>
      </c>
      <c r="E1182" s="5">
        <v>5875</v>
      </c>
      <c r="F1182" t="s">
        <v>8220</v>
      </c>
      <c r="G1182">
        <f t="shared" si="90"/>
        <v>12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  <c r="V1182" s="14" t="s">
        <v>9576</v>
      </c>
      <c r="W1182" t="s">
        <v>8394</v>
      </c>
      <c r="X1182" t="s">
        <v>8394</v>
      </c>
      <c r="Y1182" t="s">
        <v>8395</v>
      </c>
    </row>
    <row r="1183" spans="1:25" ht="16" x14ac:dyDescent="0.2">
      <c r="A1183">
        <v>1181</v>
      </c>
      <c r="B1183" s="8" t="s">
        <v>1182</v>
      </c>
      <c r="C1183" s="3" t="s">
        <v>5291</v>
      </c>
      <c r="D1183" s="5">
        <v>50000</v>
      </c>
      <c r="E1183" s="5">
        <v>4</v>
      </c>
      <c r="F1183" t="s">
        <v>8220</v>
      </c>
      <c r="G1183">
        <f t="shared" si="90"/>
        <v>0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  <c r="V1183" s="14" t="s">
        <v>9577</v>
      </c>
      <c r="W1183" t="s">
        <v>8394</v>
      </c>
      <c r="X1183" t="s">
        <v>8394</v>
      </c>
      <c r="Y1183" t="s">
        <v>8395</v>
      </c>
    </row>
    <row r="1184" spans="1:25" ht="48" x14ac:dyDescent="0.2">
      <c r="A1184">
        <v>1182</v>
      </c>
      <c r="B1184" s="8" t="s">
        <v>1183</v>
      </c>
      <c r="C1184" s="3" t="s">
        <v>5292</v>
      </c>
      <c r="D1184" s="5">
        <v>1000</v>
      </c>
      <c r="E1184" s="5">
        <v>42</v>
      </c>
      <c r="F1184" t="s">
        <v>8220</v>
      </c>
      <c r="G1184">
        <f t="shared" si="90"/>
        <v>4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  <c r="V1184" s="14" t="s">
        <v>9578</v>
      </c>
      <c r="W1184" t="s">
        <v>8394</v>
      </c>
      <c r="X1184" t="s">
        <v>8394</v>
      </c>
      <c r="Y1184" t="s">
        <v>8395</v>
      </c>
    </row>
    <row r="1185" spans="1:25" ht="48" x14ac:dyDescent="0.2">
      <c r="A1185">
        <v>1183</v>
      </c>
      <c r="B1185" s="8" t="s">
        <v>1184</v>
      </c>
      <c r="C1185" s="3" t="s">
        <v>5293</v>
      </c>
      <c r="D1185" s="5">
        <v>2500</v>
      </c>
      <c r="E1185" s="5">
        <v>100</v>
      </c>
      <c r="F1185" t="s">
        <v>8220</v>
      </c>
      <c r="G1185">
        <f t="shared" si="90"/>
        <v>4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  <c r="V1185" s="14" t="s">
        <v>9579</v>
      </c>
      <c r="W1185" t="s">
        <v>8394</v>
      </c>
      <c r="X1185" t="s">
        <v>8394</v>
      </c>
      <c r="Y1185" t="s">
        <v>8395</v>
      </c>
    </row>
    <row r="1186" spans="1:25" ht="48" x14ac:dyDescent="0.2">
      <c r="A1186">
        <v>1184</v>
      </c>
      <c r="B1186" s="8" t="s">
        <v>1185</v>
      </c>
      <c r="C1186" s="3" t="s">
        <v>5294</v>
      </c>
      <c r="D1186" s="5">
        <v>22000</v>
      </c>
      <c r="E1186" s="5">
        <v>23086</v>
      </c>
      <c r="F1186" t="s">
        <v>8218</v>
      </c>
      <c r="G1186">
        <f t="shared" si="90"/>
        <v>105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  <c r="V1186" s="14" t="s">
        <v>9580</v>
      </c>
      <c r="W1186" t="s">
        <v>8394</v>
      </c>
      <c r="X1186" t="s">
        <v>8394</v>
      </c>
      <c r="Y1186" t="s">
        <v>8395</v>
      </c>
    </row>
    <row r="1187" spans="1:25" ht="48" x14ac:dyDescent="0.2">
      <c r="A1187">
        <v>1185</v>
      </c>
      <c r="B1187" s="8" t="s">
        <v>1186</v>
      </c>
      <c r="C1187" s="3" t="s">
        <v>5295</v>
      </c>
      <c r="D1187" s="5">
        <v>12500</v>
      </c>
      <c r="E1187" s="5">
        <v>13180</v>
      </c>
      <c r="F1187" t="s">
        <v>8218</v>
      </c>
      <c r="G1187">
        <f t="shared" si="90"/>
        <v>105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  <c r="V1187" s="14" t="s">
        <v>9581</v>
      </c>
      <c r="W1187" t="s">
        <v>8394</v>
      </c>
      <c r="X1187" t="s">
        <v>8394</v>
      </c>
      <c r="Y1187" t="s">
        <v>8395</v>
      </c>
    </row>
    <row r="1188" spans="1:25" ht="48" x14ac:dyDescent="0.2">
      <c r="A1188">
        <v>1186</v>
      </c>
      <c r="B1188" s="8" t="s">
        <v>1187</v>
      </c>
      <c r="C1188" s="3" t="s">
        <v>5296</v>
      </c>
      <c r="D1188" s="5">
        <v>7500</v>
      </c>
      <c r="E1188" s="5">
        <v>8005</v>
      </c>
      <c r="F1188" t="s">
        <v>8218</v>
      </c>
      <c r="G1188">
        <f t="shared" si="90"/>
        <v>107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  <c r="V1188" s="14" t="s">
        <v>9582</v>
      </c>
      <c r="W1188" t="s">
        <v>8394</v>
      </c>
      <c r="X1188" t="s">
        <v>8394</v>
      </c>
      <c r="Y1188" t="s">
        <v>8395</v>
      </c>
    </row>
    <row r="1189" spans="1:25" ht="48" x14ac:dyDescent="0.2">
      <c r="A1189">
        <v>1187</v>
      </c>
      <c r="B1189" s="8" t="s">
        <v>1188</v>
      </c>
      <c r="C1189" s="3" t="s">
        <v>5297</v>
      </c>
      <c r="D1189" s="5">
        <v>8750</v>
      </c>
      <c r="E1189" s="5">
        <v>9111</v>
      </c>
      <c r="F1189" t="s">
        <v>8218</v>
      </c>
      <c r="G1189">
        <f t="shared" si="90"/>
        <v>104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  <c r="V1189" s="14" t="s">
        <v>9583</v>
      </c>
      <c r="W1189" t="s">
        <v>8394</v>
      </c>
      <c r="X1189" t="s">
        <v>8394</v>
      </c>
      <c r="Y1189" t="s">
        <v>8395</v>
      </c>
    </row>
    <row r="1190" spans="1:25" ht="48" x14ac:dyDescent="0.2">
      <c r="A1190">
        <v>1188</v>
      </c>
      <c r="B1190" s="8" t="s">
        <v>1189</v>
      </c>
      <c r="C1190" s="3" t="s">
        <v>5298</v>
      </c>
      <c r="D1190" s="5">
        <v>2000</v>
      </c>
      <c r="E1190" s="5">
        <v>3211</v>
      </c>
      <c r="F1190" t="s">
        <v>8218</v>
      </c>
      <c r="G1190">
        <f t="shared" si="90"/>
        <v>161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  <c r="V1190" s="14" t="s">
        <v>9584</v>
      </c>
      <c r="W1190" t="s">
        <v>8394</v>
      </c>
      <c r="X1190" t="s">
        <v>8394</v>
      </c>
      <c r="Y1190" t="s">
        <v>8395</v>
      </c>
    </row>
    <row r="1191" spans="1:25" ht="48" x14ac:dyDescent="0.2">
      <c r="A1191">
        <v>1189</v>
      </c>
      <c r="B1191" s="8" t="s">
        <v>1190</v>
      </c>
      <c r="C1191" s="3" t="s">
        <v>5299</v>
      </c>
      <c r="D1191" s="5">
        <v>9000</v>
      </c>
      <c r="E1191" s="5">
        <v>9700</v>
      </c>
      <c r="F1191" t="s">
        <v>8218</v>
      </c>
      <c r="G1191">
        <f t="shared" si="90"/>
        <v>108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  <c r="V1191" s="14" t="s">
        <v>9585</v>
      </c>
      <c r="W1191" t="s">
        <v>8394</v>
      </c>
      <c r="X1191" t="s">
        <v>8394</v>
      </c>
      <c r="Y1191" t="s">
        <v>8395</v>
      </c>
    </row>
    <row r="1192" spans="1:25" ht="32" x14ac:dyDescent="0.2">
      <c r="A1192">
        <v>1190</v>
      </c>
      <c r="B1192" s="8" t="s">
        <v>1191</v>
      </c>
      <c r="C1192" s="3" t="s">
        <v>5300</v>
      </c>
      <c r="D1192" s="5">
        <v>500</v>
      </c>
      <c r="E1192" s="5">
        <v>675</v>
      </c>
      <c r="F1192" t="s">
        <v>8218</v>
      </c>
      <c r="G1192">
        <f t="shared" si="90"/>
        <v>135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  <c r="V1192" s="14" t="s">
        <v>9586</v>
      </c>
      <c r="W1192" t="s">
        <v>8394</v>
      </c>
      <c r="X1192" t="s">
        <v>8394</v>
      </c>
      <c r="Y1192" t="s">
        <v>8395</v>
      </c>
    </row>
    <row r="1193" spans="1:25" ht="48" x14ac:dyDescent="0.2">
      <c r="A1193">
        <v>1191</v>
      </c>
      <c r="B1193" s="8" t="s">
        <v>1192</v>
      </c>
      <c r="C1193" s="3" t="s">
        <v>5301</v>
      </c>
      <c r="D1193" s="5">
        <v>2700</v>
      </c>
      <c r="E1193" s="5">
        <v>2945</v>
      </c>
      <c r="F1193" t="s">
        <v>8218</v>
      </c>
      <c r="G1193">
        <f t="shared" si="90"/>
        <v>109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  <c r="V1193" s="14" t="s">
        <v>9587</v>
      </c>
      <c r="W1193" t="s">
        <v>8394</v>
      </c>
      <c r="X1193" t="s">
        <v>8394</v>
      </c>
      <c r="Y1193" t="s">
        <v>8395</v>
      </c>
    </row>
    <row r="1194" spans="1:25" ht="32" x14ac:dyDescent="0.2">
      <c r="A1194">
        <v>1192</v>
      </c>
      <c r="B1194" s="8" t="s">
        <v>1193</v>
      </c>
      <c r="C1194" s="3" t="s">
        <v>5302</v>
      </c>
      <c r="D1194" s="5">
        <v>100</v>
      </c>
      <c r="E1194" s="5">
        <v>290</v>
      </c>
      <c r="F1194" t="s">
        <v>8218</v>
      </c>
      <c r="G1194">
        <f t="shared" si="90"/>
        <v>290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  <c r="V1194" s="14" t="s">
        <v>9588</v>
      </c>
      <c r="W1194" t="s">
        <v>8394</v>
      </c>
      <c r="X1194" t="s">
        <v>8394</v>
      </c>
      <c r="Y1194" t="s">
        <v>8395</v>
      </c>
    </row>
    <row r="1195" spans="1:25" ht="48" x14ac:dyDescent="0.2">
      <c r="A1195">
        <v>1193</v>
      </c>
      <c r="B1195" s="8" t="s">
        <v>1194</v>
      </c>
      <c r="C1195" s="3" t="s">
        <v>5303</v>
      </c>
      <c r="D1195" s="5">
        <v>21000</v>
      </c>
      <c r="E1195" s="5">
        <v>21831</v>
      </c>
      <c r="F1195" t="s">
        <v>8218</v>
      </c>
      <c r="G1195">
        <f t="shared" si="90"/>
        <v>104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  <c r="V1195" s="14" t="s">
        <v>9589</v>
      </c>
      <c r="W1195" t="s">
        <v>8394</v>
      </c>
      <c r="X1195" t="s">
        <v>8394</v>
      </c>
      <c r="Y1195" t="s">
        <v>8395</v>
      </c>
    </row>
    <row r="1196" spans="1:25" ht="48" x14ac:dyDescent="0.2">
      <c r="A1196">
        <v>1194</v>
      </c>
      <c r="B1196" s="8" t="s">
        <v>1195</v>
      </c>
      <c r="C1196" s="3" t="s">
        <v>5304</v>
      </c>
      <c r="D1196" s="5">
        <v>12500</v>
      </c>
      <c r="E1196" s="5">
        <v>40280</v>
      </c>
      <c r="F1196" t="s">
        <v>8218</v>
      </c>
      <c r="G1196">
        <f t="shared" si="90"/>
        <v>322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  <c r="V1196" s="14" t="s">
        <v>9590</v>
      </c>
      <c r="W1196" t="s">
        <v>8394</v>
      </c>
      <c r="X1196" t="s">
        <v>8394</v>
      </c>
      <c r="Y1196" t="s">
        <v>8395</v>
      </c>
    </row>
    <row r="1197" spans="1:25" ht="64" x14ac:dyDescent="0.2">
      <c r="A1197">
        <v>1195</v>
      </c>
      <c r="B1197" s="8" t="s">
        <v>1196</v>
      </c>
      <c r="C1197" s="3" t="s">
        <v>5305</v>
      </c>
      <c r="D1197" s="5">
        <v>10000</v>
      </c>
      <c r="E1197" s="5">
        <v>13500</v>
      </c>
      <c r="F1197" t="s">
        <v>8218</v>
      </c>
      <c r="G1197">
        <f t="shared" si="90"/>
        <v>135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  <c r="V1197" s="14" t="s">
        <v>9591</v>
      </c>
      <c r="W1197" t="s">
        <v>8394</v>
      </c>
      <c r="X1197" t="s">
        <v>8394</v>
      </c>
      <c r="Y1197" t="s">
        <v>8395</v>
      </c>
    </row>
    <row r="1198" spans="1:25" ht="32" x14ac:dyDescent="0.2">
      <c r="A1198">
        <v>1196</v>
      </c>
      <c r="B1198" s="8" t="s">
        <v>1197</v>
      </c>
      <c r="C1198" s="3" t="s">
        <v>5306</v>
      </c>
      <c r="D1198" s="5">
        <v>14500</v>
      </c>
      <c r="E1198" s="5">
        <v>39137</v>
      </c>
      <c r="F1198" t="s">
        <v>8218</v>
      </c>
      <c r="G1198">
        <f t="shared" si="90"/>
        <v>270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  <c r="V1198" s="14" t="s">
        <v>9592</v>
      </c>
      <c r="W1198" t="s">
        <v>8394</v>
      </c>
      <c r="X1198" t="s">
        <v>8394</v>
      </c>
      <c r="Y1198" t="s">
        <v>8395</v>
      </c>
    </row>
    <row r="1199" spans="1:25" ht="48" x14ac:dyDescent="0.2">
      <c r="A1199">
        <v>1197</v>
      </c>
      <c r="B1199" s="8" t="s">
        <v>1198</v>
      </c>
      <c r="C1199" s="3" t="s">
        <v>5307</v>
      </c>
      <c r="D1199" s="5">
        <v>15000</v>
      </c>
      <c r="E1199" s="5">
        <v>37994</v>
      </c>
      <c r="F1199" t="s">
        <v>8218</v>
      </c>
      <c r="G1199">
        <f t="shared" si="90"/>
        <v>253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  <c r="V1199" s="14" t="s">
        <v>9593</v>
      </c>
      <c r="W1199" t="s">
        <v>8394</v>
      </c>
      <c r="X1199" t="s">
        <v>8394</v>
      </c>
      <c r="Y1199" t="s">
        <v>8395</v>
      </c>
    </row>
    <row r="1200" spans="1:25" ht="48" x14ac:dyDescent="0.2">
      <c r="A1200">
        <v>1198</v>
      </c>
      <c r="B1200" s="8" t="s">
        <v>1199</v>
      </c>
      <c r="C1200" s="3" t="s">
        <v>5308</v>
      </c>
      <c r="D1200" s="5">
        <v>3500</v>
      </c>
      <c r="E1200" s="5">
        <v>9121</v>
      </c>
      <c r="F1200" t="s">
        <v>8218</v>
      </c>
      <c r="G1200">
        <f t="shared" si="90"/>
        <v>261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  <c r="V1200" s="14" t="s">
        <v>9594</v>
      </c>
      <c r="W1200" t="s">
        <v>8394</v>
      </c>
      <c r="X1200" t="s">
        <v>8394</v>
      </c>
      <c r="Y1200" t="s">
        <v>8395</v>
      </c>
    </row>
    <row r="1201" spans="1:25" ht="48" x14ac:dyDescent="0.2">
      <c r="A1201">
        <v>1199</v>
      </c>
      <c r="B1201" s="8" t="s">
        <v>1200</v>
      </c>
      <c r="C1201" s="3" t="s">
        <v>5309</v>
      </c>
      <c r="D1201" s="5">
        <v>2658</v>
      </c>
      <c r="E1201" s="5">
        <v>2693</v>
      </c>
      <c r="F1201" t="s">
        <v>8218</v>
      </c>
      <c r="G1201">
        <f t="shared" si="90"/>
        <v>101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  <c r="V1201" s="14" t="s">
        <v>9595</v>
      </c>
      <c r="W1201" t="s">
        <v>8394</v>
      </c>
      <c r="X1201" t="s">
        <v>8394</v>
      </c>
      <c r="Y1201" t="s">
        <v>8395</v>
      </c>
    </row>
    <row r="1202" spans="1:25" ht="48" x14ac:dyDescent="0.2">
      <c r="A1202">
        <v>1200</v>
      </c>
      <c r="B1202" s="8" t="s">
        <v>1201</v>
      </c>
      <c r="C1202" s="3" t="s">
        <v>5310</v>
      </c>
      <c r="D1202" s="5">
        <v>4800</v>
      </c>
      <c r="E1202" s="5">
        <v>6029</v>
      </c>
      <c r="F1202" t="s">
        <v>8218</v>
      </c>
      <c r="G1202">
        <f t="shared" si="90"/>
        <v>126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  <c r="V1202" s="14" t="s">
        <v>9596</v>
      </c>
      <c r="W1202" t="s">
        <v>8394</v>
      </c>
      <c r="X1202" t="s">
        <v>8394</v>
      </c>
      <c r="Y1202" t="s">
        <v>8395</v>
      </c>
    </row>
    <row r="1203" spans="1:25" ht="48" x14ac:dyDescent="0.2">
      <c r="A1203">
        <v>1201</v>
      </c>
      <c r="B1203" s="8" t="s">
        <v>1202</v>
      </c>
      <c r="C1203" s="3" t="s">
        <v>5311</v>
      </c>
      <c r="D1203" s="5">
        <v>6000</v>
      </c>
      <c r="E1203" s="5">
        <v>6146.27</v>
      </c>
      <c r="F1203" t="s">
        <v>8218</v>
      </c>
      <c r="G1203">
        <f t="shared" si="90"/>
        <v>102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  <c r="V1203" s="14" t="s">
        <v>9597</v>
      </c>
      <c r="W1203" t="s">
        <v>8394</v>
      </c>
      <c r="X1203" t="s">
        <v>8394</v>
      </c>
      <c r="Y1203" t="s">
        <v>8395</v>
      </c>
    </row>
    <row r="1204" spans="1:25" ht="48" x14ac:dyDescent="0.2">
      <c r="A1204">
        <v>1202</v>
      </c>
      <c r="B1204" s="8" t="s">
        <v>1203</v>
      </c>
      <c r="C1204" s="3" t="s">
        <v>5312</v>
      </c>
      <c r="D1204" s="5">
        <v>25000</v>
      </c>
      <c r="E1204" s="5">
        <v>49811</v>
      </c>
      <c r="F1204" t="s">
        <v>8218</v>
      </c>
      <c r="G1204">
        <f t="shared" si="90"/>
        <v>199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  <c r="V1204" s="14" t="s">
        <v>9598</v>
      </c>
      <c r="W1204" t="s">
        <v>8394</v>
      </c>
      <c r="X1204" t="s">
        <v>8394</v>
      </c>
      <c r="Y1204" t="s">
        <v>8395</v>
      </c>
    </row>
    <row r="1205" spans="1:25" ht="48" x14ac:dyDescent="0.2">
      <c r="A1205">
        <v>1203</v>
      </c>
      <c r="B1205" s="8" t="s">
        <v>1204</v>
      </c>
      <c r="C1205" s="3" t="s">
        <v>5313</v>
      </c>
      <c r="D1205" s="5">
        <v>16300</v>
      </c>
      <c r="E1205" s="5">
        <v>16700</v>
      </c>
      <c r="F1205" t="s">
        <v>8218</v>
      </c>
      <c r="G1205">
        <f t="shared" si="90"/>
        <v>102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  <c r="V1205" s="14" t="s">
        <v>9599</v>
      </c>
      <c r="W1205" t="s">
        <v>8394</v>
      </c>
      <c r="X1205" t="s">
        <v>8394</v>
      </c>
      <c r="Y1205" t="s">
        <v>8395</v>
      </c>
    </row>
    <row r="1206" spans="1:25" ht="48" x14ac:dyDescent="0.2">
      <c r="A1206">
        <v>1204</v>
      </c>
      <c r="B1206" s="8" t="s">
        <v>1205</v>
      </c>
      <c r="C1206" s="3" t="s">
        <v>5314</v>
      </c>
      <c r="D1206" s="5">
        <v>13000</v>
      </c>
      <c r="E1206" s="5">
        <v>13383</v>
      </c>
      <c r="F1206" t="s">
        <v>8218</v>
      </c>
      <c r="G1206">
        <f t="shared" si="90"/>
        <v>103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  <c r="V1206" s="14" t="s">
        <v>9600</v>
      </c>
      <c r="W1206" t="s">
        <v>8394</v>
      </c>
      <c r="X1206" t="s">
        <v>8394</v>
      </c>
      <c r="Y1206" t="s">
        <v>8395</v>
      </c>
    </row>
    <row r="1207" spans="1:25" ht="48" x14ac:dyDescent="0.2">
      <c r="A1207">
        <v>1205</v>
      </c>
      <c r="B1207" s="8" t="s">
        <v>1206</v>
      </c>
      <c r="C1207" s="3" t="s">
        <v>5315</v>
      </c>
      <c r="D1207" s="5">
        <v>13000</v>
      </c>
      <c r="E1207" s="5">
        <v>13112</v>
      </c>
      <c r="F1207" t="s">
        <v>8218</v>
      </c>
      <c r="G1207">
        <f t="shared" si="90"/>
        <v>101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  <c r="V1207" s="14" t="s">
        <v>9601</v>
      </c>
      <c r="W1207" t="s">
        <v>8394</v>
      </c>
      <c r="X1207" t="s">
        <v>8394</v>
      </c>
      <c r="Y1207" t="s">
        <v>8395</v>
      </c>
    </row>
    <row r="1208" spans="1:25" ht="48" x14ac:dyDescent="0.2">
      <c r="A1208">
        <v>1206</v>
      </c>
      <c r="B1208" s="8" t="s">
        <v>1207</v>
      </c>
      <c r="C1208" s="3" t="s">
        <v>5316</v>
      </c>
      <c r="D1208" s="5">
        <v>900</v>
      </c>
      <c r="E1208" s="5">
        <v>1035</v>
      </c>
      <c r="F1208" t="s">
        <v>8218</v>
      </c>
      <c r="G1208">
        <f t="shared" si="90"/>
        <v>115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  <c r="V1208" s="14" t="s">
        <v>9602</v>
      </c>
      <c r="W1208" t="s">
        <v>8394</v>
      </c>
      <c r="X1208" t="s">
        <v>8394</v>
      </c>
      <c r="Y1208" t="s">
        <v>8395</v>
      </c>
    </row>
    <row r="1209" spans="1:25" ht="32" x14ac:dyDescent="0.2">
      <c r="A1209">
        <v>1207</v>
      </c>
      <c r="B1209" s="8" t="s">
        <v>1208</v>
      </c>
      <c r="C1209" s="3" t="s">
        <v>5317</v>
      </c>
      <c r="D1209" s="5">
        <v>16700</v>
      </c>
      <c r="E1209" s="5">
        <v>17396</v>
      </c>
      <c r="F1209" t="s">
        <v>8218</v>
      </c>
      <c r="G1209">
        <f t="shared" si="90"/>
        <v>104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  <c r="V1209" s="14" t="s">
        <v>9603</v>
      </c>
      <c r="W1209" t="s">
        <v>8394</v>
      </c>
      <c r="X1209" t="s">
        <v>8394</v>
      </c>
      <c r="Y1209" t="s">
        <v>8395</v>
      </c>
    </row>
    <row r="1210" spans="1:25" ht="48" x14ac:dyDescent="0.2">
      <c r="A1210">
        <v>1208</v>
      </c>
      <c r="B1210" s="8" t="s">
        <v>1209</v>
      </c>
      <c r="C1210" s="3" t="s">
        <v>5318</v>
      </c>
      <c r="D1210" s="5">
        <v>10000</v>
      </c>
      <c r="E1210" s="5">
        <v>15530</v>
      </c>
      <c r="F1210" t="s">
        <v>8218</v>
      </c>
      <c r="G1210">
        <f t="shared" si="90"/>
        <v>155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  <c r="V1210" s="14" t="s">
        <v>9604</v>
      </c>
      <c r="W1210" t="s">
        <v>8394</v>
      </c>
      <c r="X1210" t="s">
        <v>8394</v>
      </c>
      <c r="Y1210" t="s">
        <v>8395</v>
      </c>
    </row>
    <row r="1211" spans="1:25" ht="48" x14ac:dyDescent="0.2">
      <c r="A1211">
        <v>1209</v>
      </c>
      <c r="B1211" s="8" t="s">
        <v>1210</v>
      </c>
      <c r="C1211" s="3" t="s">
        <v>5319</v>
      </c>
      <c r="D1211" s="5">
        <v>6000</v>
      </c>
      <c r="E1211" s="5">
        <v>6360</v>
      </c>
      <c r="F1211" t="s">
        <v>8218</v>
      </c>
      <c r="G1211">
        <f t="shared" si="90"/>
        <v>106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  <c r="V1211" s="14" t="s">
        <v>9605</v>
      </c>
      <c r="W1211" t="s">
        <v>8394</v>
      </c>
      <c r="X1211" t="s">
        <v>8394</v>
      </c>
      <c r="Y1211" t="s">
        <v>8395</v>
      </c>
    </row>
    <row r="1212" spans="1:25" ht="32" x14ac:dyDescent="0.2">
      <c r="A1212">
        <v>1210</v>
      </c>
      <c r="B1212" s="8" t="s">
        <v>1211</v>
      </c>
      <c r="C1212" s="3" t="s">
        <v>5320</v>
      </c>
      <c r="D1212" s="5">
        <v>20000</v>
      </c>
      <c r="E1212" s="5">
        <v>50863</v>
      </c>
      <c r="F1212" t="s">
        <v>8218</v>
      </c>
      <c r="G1212">
        <f t="shared" si="90"/>
        <v>254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  <c r="V1212" s="14" t="s">
        <v>9606</v>
      </c>
      <c r="W1212" t="s">
        <v>8394</v>
      </c>
      <c r="X1212" t="s">
        <v>8394</v>
      </c>
      <c r="Y1212" t="s">
        <v>8395</v>
      </c>
    </row>
    <row r="1213" spans="1:25" ht="48" x14ac:dyDescent="0.2">
      <c r="A1213">
        <v>1211</v>
      </c>
      <c r="B1213" s="8" t="s">
        <v>1212</v>
      </c>
      <c r="C1213" s="3" t="s">
        <v>5321</v>
      </c>
      <c r="D1213" s="5">
        <v>1000</v>
      </c>
      <c r="E1213" s="5">
        <v>1011</v>
      </c>
      <c r="F1213" t="s">
        <v>8218</v>
      </c>
      <c r="G1213">
        <f t="shared" si="90"/>
        <v>101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  <c r="V1213" s="14" t="s">
        <v>9607</v>
      </c>
      <c r="W1213" t="s">
        <v>8394</v>
      </c>
      <c r="X1213" t="s">
        <v>8394</v>
      </c>
      <c r="Y1213" t="s">
        <v>8395</v>
      </c>
    </row>
    <row r="1214" spans="1:25" ht="48" x14ac:dyDescent="0.2">
      <c r="A1214">
        <v>1212</v>
      </c>
      <c r="B1214" s="8" t="s">
        <v>1213</v>
      </c>
      <c r="C1214" s="3" t="s">
        <v>5322</v>
      </c>
      <c r="D1214" s="5">
        <v>2500</v>
      </c>
      <c r="E1214" s="5">
        <v>3226</v>
      </c>
      <c r="F1214" t="s">
        <v>8218</v>
      </c>
      <c r="G1214">
        <f t="shared" si="90"/>
        <v>129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  <c r="V1214" s="14" t="s">
        <v>9608</v>
      </c>
      <c r="W1214" t="s">
        <v>8394</v>
      </c>
      <c r="X1214" t="s">
        <v>8394</v>
      </c>
      <c r="Y1214" t="s">
        <v>8395</v>
      </c>
    </row>
    <row r="1215" spans="1:25" ht="48" x14ac:dyDescent="0.2">
      <c r="A1215">
        <v>1213</v>
      </c>
      <c r="B1215" s="8" t="s">
        <v>1214</v>
      </c>
      <c r="C1215" s="3" t="s">
        <v>5323</v>
      </c>
      <c r="D1215" s="5">
        <v>6500</v>
      </c>
      <c r="E1215" s="5">
        <v>6645</v>
      </c>
      <c r="F1215" t="s">
        <v>8218</v>
      </c>
      <c r="G1215">
        <f t="shared" si="90"/>
        <v>102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  <c r="V1215" s="14" t="s">
        <v>9609</v>
      </c>
      <c r="W1215" t="s">
        <v>8394</v>
      </c>
      <c r="X1215" t="s">
        <v>8394</v>
      </c>
      <c r="Y1215" t="s">
        <v>8395</v>
      </c>
    </row>
    <row r="1216" spans="1:25" ht="48" x14ac:dyDescent="0.2">
      <c r="A1216">
        <v>1214</v>
      </c>
      <c r="B1216" s="8" t="s">
        <v>1215</v>
      </c>
      <c r="C1216" s="3" t="s">
        <v>5324</v>
      </c>
      <c r="D1216" s="5">
        <v>2000</v>
      </c>
      <c r="E1216" s="5">
        <v>2636</v>
      </c>
      <c r="F1216" t="s">
        <v>8218</v>
      </c>
      <c r="G1216">
        <f t="shared" si="90"/>
        <v>132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  <c r="V1216" s="14" t="s">
        <v>9610</v>
      </c>
      <c r="W1216" t="s">
        <v>8394</v>
      </c>
      <c r="X1216" t="s">
        <v>8394</v>
      </c>
      <c r="Y1216" t="s">
        <v>8395</v>
      </c>
    </row>
    <row r="1217" spans="1:25" ht="48" x14ac:dyDescent="0.2">
      <c r="A1217">
        <v>1215</v>
      </c>
      <c r="B1217" s="8" t="s">
        <v>1216</v>
      </c>
      <c r="C1217" s="3" t="s">
        <v>5325</v>
      </c>
      <c r="D1217" s="5">
        <v>5000</v>
      </c>
      <c r="E1217" s="5">
        <v>39304.01</v>
      </c>
      <c r="F1217" t="s">
        <v>8218</v>
      </c>
      <c r="G1217">
        <f t="shared" si="90"/>
        <v>786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  <c r="V1217" s="14" t="s">
        <v>9611</v>
      </c>
      <c r="W1217" t="s">
        <v>8394</v>
      </c>
      <c r="X1217" t="s">
        <v>8394</v>
      </c>
      <c r="Y1217" t="s">
        <v>8395</v>
      </c>
    </row>
    <row r="1218" spans="1:25" ht="32" x14ac:dyDescent="0.2">
      <c r="A1218">
        <v>1216</v>
      </c>
      <c r="B1218" s="8" t="s">
        <v>1217</v>
      </c>
      <c r="C1218" s="3" t="s">
        <v>5326</v>
      </c>
      <c r="D1218" s="5">
        <v>14000</v>
      </c>
      <c r="E1218" s="5">
        <v>20398</v>
      </c>
      <c r="F1218" t="s">
        <v>8218</v>
      </c>
      <c r="G1218">
        <f t="shared" ref="G1218:G1281" si="95">ROUND(E1218/D1218*100,0)</f>
        <v>146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  <c r="V1218" s="14" t="s">
        <v>9612</v>
      </c>
      <c r="W1218" t="s">
        <v>8394</v>
      </c>
      <c r="X1218" t="s">
        <v>8394</v>
      </c>
      <c r="Y1218" t="s">
        <v>8395</v>
      </c>
    </row>
    <row r="1219" spans="1:25" ht="48" x14ac:dyDescent="0.2">
      <c r="A1219">
        <v>1217</v>
      </c>
      <c r="B1219" s="8" t="s">
        <v>1218</v>
      </c>
      <c r="C1219" s="3" t="s">
        <v>5327</v>
      </c>
      <c r="D1219" s="5">
        <v>26500</v>
      </c>
      <c r="E1219" s="5">
        <v>27189</v>
      </c>
      <c r="F1219" t="s">
        <v>8218</v>
      </c>
      <c r="G1219">
        <f t="shared" si="95"/>
        <v>103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>
        <f t="shared" ref="P1219:P1282" si="96">IFERROR(ROUND(E1219/M1219,2),0)</f>
        <v>148.57</v>
      </c>
      <c r="Q1219" s="10" t="s">
        <v>8336</v>
      </c>
      <c r="R1219" t="s">
        <v>8337</v>
      </c>
      <c r="S1219" s="14">
        <f t="shared" ref="S1219:S1282" si="97">(((K1219/60)/60)/24)+DATE(1970,1,1)</f>
        <v>42535.809490740736</v>
      </c>
      <c r="T1219" s="14">
        <f t="shared" ref="T1219:T1282" si="98">(((J1219/60)/60)/24)+DATE(1970,1,1)</f>
        <v>42565.809490740736</v>
      </c>
      <c r="U1219">
        <f t="shared" ref="U1219:U1282" si="99">YEAR(S1219)</f>
        <v>2016</v>
      </c>
      <c r="V1219" s="14" t="s">
        <v>9613</v>
      </c>
      <c r="W1219" t="s">
        <v>8394</v>
      </c>
      <c r="X1219" t="s">
        <v>8394</v>
      </c>
      <c r="Y1219" t="s">
        <v>8395</v>
      </c>
    </row>
    <row r="1220" spans="1:25" ht="48" x14ac:dyDescent="0.2">
      <c r="A1220">
        <v>1218</v>
      </c>
      <c r="B1220" s="8" t="s">
        <v>1219</v>
      </c>
      <c r="C1220" s="3" t="s">
        <v>5328</v>
      </c>
      <c r="D1220" s="5">
        <v>9000</v>
      </c>
      <c r="E1220" s="5">
        <v>15505</v>
      </c>
      <c r="F1220" t="s">
        <v>8218</v>
      </c>
      <c r="G1220">
        <f t="shared" si="95"/>
        <v>172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  <c r="V1220" s="14" t="s">
        <v>9614</v>
      </c>
      <c r="W1220" t="s">
        <v>8394</v>
      </c>
      <c r="X1220" t="s">
        <v>8394</v>
      </c>
      <c r="Y1220" t="s">
        <v>8395</v>
      </c>
    </row>
    <row r="1221" spans="1:25" ht="32" x14ac:dyDescent="0.2">
      <c r="A1221">
        <v>1219</v>
      </c>
      <c r="B1221" s="8" t="s">
        <v>1220</v>
      </c>
      <c r="C1221" s="3" t="s">
        <v>5329</v>
      </c>
      <c r="D1221" s="5">
        <v>16350</v>
      </c>
      <c r="E1221" s="5">
        <v>26024</v>
      </c>
      <c r="F1221" t="s">
        <v>8218</v>
      </c>
      <c r="G1221">
        <f t="shared" si="95"/>
        <v>159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  <c r="V1221" s="14" t="s">
        <v>9615</v>
      </c>
      <c r="W1221" t="s">
        <v>8394</v>
      </c>
      <c r="X1221" t="s">
        <v>8394</v>
      </c>
      <c r="Y1221" t="s">
        <v>8395</v>
      </c>
    </row>
    <row r="1222" spans="1:25" ht="48" x14ac:dyDescent="0.2">
      <c r="A1222">
        <v>1220</v>
      </c>
      <c r="B1222" s="8" t="s">
        <v>1221</v>
      </c>
      <c r="C1222" s="3" t="s">
        <v>5330</v>
      </c>
      <c r="D1222" s="5">
        <v>15000</v>
      </c>
      <c r="E1222" s="5">
        <v>15565</v>
      </c>
      <c r="F1222" t="s">
        <v>8218</v>
      </c>
      <c r="G1222">
        <f t="shared" si="95"/>
        <v>104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  <c r="V1222" s="14" t="s">
        <v>9616</v>
      </c>
      <c r="W1222" t="s">
        <v>8394</v>
      </c>
      <c r="X1222" t="s">
        <v>8394</v>
      </c>
      <c r="Y1222" t="s">
        <v>8395</v>
      </c>
    </row>
    <row r="1223" spans="1:25" ht="48" x14ac:dyDescent="0.2">
      <c r="A1223">
        <v>1221</v>
      </c>
      <c r="B1223" s="8" t="s">
        <v>1222</v>
      </c>
      <c r="C1223" s="3" t="s">
        <v>5331</v>
      </c>
      <c r="D1223" s="5">
        <v>2200</v>
      </c>
      <c r="E1223" s="5">
        <v>2451.0100000000002</v>
      </c>
      <c r="F1223" t="s">
        <v>8218</v>
      </c>
      <c r="G1223">
        <f t="shared" si="95"/>
        <v>111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  <c r="V1223" s="14" t="s">
        <v>9617</v>
      </c>
      <c r="W1223" t="s">
        <v>8394</v>
      </c>
      <c r="X1223" t="s">
        <v>8394</v>
      </c>
      <c r="Y1223" t="s">
        <v>8395</v>
      </c>
    </row>
    <row r="1224" spans="1:25" ht="32" x14ac:dyDescent="0.2">
      <c r="A1224">
        <v>1222</v>
      </c>
      <c r="B1224" s="8" t="s">
        <v>1223</v>
      </c>
      <c r="C1224" s="3" t="s">
        <v>5332</v>
      </c>
      <c r="D1224" s="5">
        <v>4000</v>
      </c>
      <c r="E1224" s="5">
        <v>11215</v>
      </c>
      <c r="F1224" t="s">
        <v>8218</v>
      </c>
      <c r="G1224">
        <f t="shared" si="95"/>
        <v>280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  <c r="V1224" s="14" t="s">
        <v>9618</v>
      </c>
      <c r="W1224" t="s">
        <v>8394</v>
      </c>
      <c r="X1224" t="s">
        <v>8394</v>
      </c>
      <c r="Y1224" t="s">
        <v>8395</v>
      </c>
    </row>
    <row r="1225" spans="1:25" ht="32" x14ac:dyDescent="0.2">
      <c r="A1225">
        <v>1223</v>
      </c>
      <c r="B1225" s="8" t="s">
        <v>1224</v>
      </c>
      <c r="C1225" s="3" t="s">
        <v>5333</v>
      </c>
      <c r="D1225" s="5">
        <v>19800</v>
      </c>
      <c r="E1225" s="5">
        <v>22197</v>
      </c>
      <c r="F1225" t="s">
        <v>8218</v>
      </c>
      <c r="G1225">
        <f t="shared" si="95"/>
        <v>112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  <c r="V1225" s="14" t="s">
        <v>9619</v>
      </c>
      <c r="W1225" t="s">
        <v>8394</v>
      </c>
      <c r="X1225" t="s">
        <v>8394</v>
      </c>
      <c r="Y1225" t="s">
        <v>8395</v>
      </c>
    </row>
    <row r="1226" spans="1:25" ht="32" x14ac:dyDescent="0.2">
      <c r="A1226">
        <v>1224</v>
      </c>
      <c r="B1226" s="8" t="s">
        <v>1225</v>
      </c>
      <c r="C1226" s="3" t="s">
        <v>5334</v>
      </c>
      <c r="D1226" s="5">
        <v>15000</v>
      </c>
      <c r="E1226" s="5">
        <v>1060</v>
      </c>
      <c r="F1226" t="s">
        <v>8219</v>
      </c>
      <c r="G1226">
        <f t="shared" si="95"/>
        <v>7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  <c r="V1226" s="14" t="s">
        <v>9620</v>
      </c>
      <c r="W1226" t="s">
        <v>8394</v>
      </c>
      <c r="X1226" t="s">
        <v>8394</v>
      </c>
      <c r="Y1226" t="s">
        <v>8395</v>
      </c>
    </row>
    <row r="1227" spans="1:25" ht="48" x14ac:dyDescent="0.2">
      <c r="A1227">
        <v>1225</v>
      </c>
      <c r="B1227" s="8" t="s">
        <v>1226</v>
      </c>
      <c r="C1227" s="3" t="s">
        <v>5335</v>
      </c>
      <c r="D1227" s="5">
        <v>3000</v>
      </c>
      <c r="E1227" s="5">
        <v>132</v>
      </c>
      <c r="F1227" t="s">
        <v>8219</v>
      </c>
      <c r="G1227">
        <f t="shared" si="95"/>
        <v>4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  <c r="V1227" s="14" t="s">
        <v>9621</v>
      </c>
      <c r="W1227" t="s">
        <v>8394</v>
      </c>
      <c r="X1227" t="s">
        <v>8394</v>
      </c>
      <c r="Y1227" t="s">
        <v>8395</v>
      </c>
    </row>
    <row r="1228" spans="1:25" ht="48" x14ac:dyDescent="0.2">
      <c r="A1228">
        <v>1226</v>
      </c>
      <c r="B1228" s="8" t="s">
        <v>1227</v>
      </c>
      <c r="C1228" s="3" t="s">
        <v>5336</v>
      </c>
      <c r="D1228" s="5">
        <v>50000</v>
      </c>
      <c r="E1228" s="5">
        <v>1937</v>
      </c>
      <c r="F1228" t="s">
        <v>8219</v>
      </c>
      <c r="G1228">
        <f t="shared" si="95"/>
        <v>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  <c r="V1228" s="14" t="s">
        <v>9622</v>
      </c>
      <c r="W1228" t="s">
        <v>8394</v>
      </c>
      <c r="X1228" t="s">
        <v>8394</v>
      </c>
      <c r="Y1228" t="s">
        <v>8395</v>
      </c>
    </row>
    <row r="1229" spans="1:25" ht="48" x14ac:dyDescent="0.2">
      <c r="A1229">
        <v>1227</v>
      </c>
      <c r="B1229" s="8" t="s">
        <v>1228</v>
      </c>
      <c r="C1229" s="3" t="s">
        <v>5337</v>
      </c>
      <c r="D1229" s="5">
        <v>2000</v>
      </c>
      <c r="E1229" s="5">
        <v>0</v>
      </c>
      <c r="F1229" t="s">
        <v>8219</v>
      </c>
      <c r="G1229">
        <f t="shared" si="95"/>
        <v>0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  <c r="V1229" s="14" t="s">
        <v>9623</v>
      </c>
      <c r="W1229" t="s">
        <v>8394</v>
      </c>
      <c r="X1229" t="s">
        <v>8394</v>
      </c>
      <c r="Y1229" t="s">
        <v>8395</v>
      </c>
    </row>
    <row r="1230" spans="1:25" ht="32" x14ac:dyDescent="0.2">
      <c r="A1230">
        <v>1228</v>
      </c>
      <c r="B1230" s="8" t="s">
        <v>1229</v>
      </c>
      <c r="C1230" s="3" t="s">
        <v>5338</v>
      </c>
      <c r="D1230" s="5">
        <v>5000</v>
      </c>
      <c r="E1230" s="5">
        <v>1465</v>
      </c>
      <c r="F1230" t="s">
        <v>8219</v>
      </c>
      <c r="G1230">
        <f t="shared" si="95"/>
        <v>29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  <c r="V1230" s="14" t="s">
        <v>9624</v>
      </c>
      <c r="W1230" t="s">
        <v>8394</v>
      </c>
      <c r="X1230" t="s">
        <v>8394</v>
      </c>
      <c r="Y1230" t="s">
        <v>8395</v>
      </c>
    </row>
    <row r="1231" spans="1:25" ht="48" x14ac:dyDescent="0.2">
      <c r="A1231">
        <v>1229</v>
      </c>
      <c r="B1231" s="8" t="s">
        <v>1230</v>
      </c>
      <c r="C1231" s="3" t="s">
        <v>5339</v>
      </c>
      <c r="D1231" s="5">
        <v>2750</v>
      </c>
      <c r="E1231" s="5">
        <v>25</v>
      </c>
      <c r="F1231" t="s">
        <v>8219</v>
      </c>
      <c r="G1231">
        <f t="shared" si="95"/>
        <v>1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  <c r="V1231" s="14" t="s">
        <v>9625</v>
      </c>
      <c r="W1231" t="s">
        <v>8394</v>
      </c>
      <c r="X1231" t="s">
        <v>8394</v>
      </c>
      <c r="Y1231" t="s">
        <v>8395</v>
      </c>
    </row>
    <row r="1232" spans="1:25" ht="48" x14ac:dyDescent="0.2">
      <c r="A1232">
        <v>1230</v>
      </c>
      <c r="B1232" s="8" t="s">
        <v>1231</v>
      </c>
      <c r="C1232" s="3" t="s">
        <v>5340</v>
      </c>
      <c r="D1232" s="5">
        <v>500000</v>
      </c>
      <c r="E1232" s="5">
        <v>0</v>
      </c>
      <c r="F1232" t="s">
        <v>8219</v>
      </c>
      <c r="G1232">
        <f t="shared" si="95"/>
        <v>0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  <c r="V1232" s="14" t="s">
        <v>9626</v>
      </c>
      <c r="W1232" t="s">
        <v>8394</v>
      </c>
      <c r="X1232" t="s">
        <v>8394</v>
      </c>
      <c r="Y1232" t="s">
        <v>8395</v>
      </c>
    </row>
    <row r="1233" spans="1:25" ht="48" x14ac:dyDescent="0.2">
      <c r="A1233">
        <v>1231</v>
      </c>
      <c r="B1233" s="8" t="s">
        <v>1232</v>
      </c>
      <c r="C1233" s="3" t="s">
        <v>5341</v>
      </c>
      <c r="D1233" s="5">
        <v>5000</v>
      </c>
      <c r="E1233" s="5">
        <v>0</v>
      </c>
      <c r="F1233" t="s">
        <v>8219</v>
      </c>
      <c r="G1233">
        <f t="shared" si="95"/>
        <v>0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  <c r="V1233" s="14" t="s">
        <v>9627</v>
      </c>
      <c r="W1233" t="s">
        <v>8394</v>
      </c>
      <c r="X1233" t="s">
        <v>8394</v>
      </c>
      <c r="Y1233" t="s">
        <v>8395</v>
      </c>
    </row>
    <row r="1234" spans="1:25" ht="48" x14ac:dyDescent="0.2">
      <c r="A1234">
        <v>1232</v>
      </c>
      <c r="B1234" s="8" t="s">
        <v>1233</v>
      </c>
      <c r="C1234" s="3" t="s">
        <v>5342</v>
      </c>
      <c r="D1234" s="5">
        <v>5000</v>
      </c>
      <c r="E1234" s="5">
        <v>40</v>
      </c>
      <c r="F1234" t="s">
        <v>8219</v>
      </c>
      <c r="G1234">
        <f t="shared" si="95"/>
        <v>1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  <c r="V1234" s="14" t="s">
        <v>9628</v>
      </c>
      <c r="W1234" t="s">
        <v>8394</v>
      </c>
      <c r="X1234" t="s">
        <v>8394</v>
      </c>
      <c r="Y1234" t="s">
        <v>8395</v>
      </c>
    </row>
    <row r="1235" spans="1:25" ht="48" x14ac:dyDescent="0.2">
      <c r="A1235">
        <v>1233</v>
      </c>
      <c r="B1235" s="8" t="s">
        <v>1234</v>
      </c>
      <c r="C1235" s="3" t="s">
        <v>5343</v>
      </c>
      <c r="D1235" s="5">
        <v>1000</v>
      </c>
      <c r="E1235" s="5">
        <v>116</v>
      </c>
      <c r="F1235" t="s">
        <v>8219</v>
      </c>
      <c r="G1235">
        <f t="shared" si="95"/>
        <v>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  <c r="V1235" s="14" t="s">
        <v>9629</v>
      </c>
      <c r="W1235" t="s">
        <v>8394</v>
      </c>
      <c r="X1235" t="s">
        <v>8394</v>
      </c>
      <c r="Y1235" t="s">
        <v>8395</v>
      </c>
    </row>
    <row r="1236" spans="1:25" ht="48" x14ac:dyDescent="0.2">
      <c r="A1236">
        <v>1234</v>
      </c>
      <c r="B1236" s="8" t="s">
        <v>1235</v>
      </c>
      <c r="C1236" s="3" t="s">
        <v>5344</v>
      </c>
      <c r="D1236" s="5">
        <v>50000</v>
      </c>
      <c r="E1236" s="5">
        <v>0</v>
      </c>
      <c r="F1236" t="s">
        <v>8219</v>
      </c>
      <c r="G1236">
        <f t="shared" si="95"/>
        <v>0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  <c r="V1236" s="14" t="s">
        <v>9630</v>
      </c>
      <c r="W1236" t="s">
        <v>8394</v>
      </c>
      <c r="X1236" t="s">
        <v>8394</v>
      </c>
      <c r="Y1236" t="s">
        <v>8395</v>
      </c>
    </row>
    <row r="1237" spans="1:25" ht="48" x14ac:dyDescent="0.2">
      <c r="A1237">
        <v>1235</v>
      </c>
      <c r="B1237" s="8" t="s">
        <v>1236</v>
      </c>
      <c r="C1237" s="3" t="s">
        <v>5345</v>
      </c>
      <c r="D1237" s="5">
        <v>7534</v>
      </c>
      <c r="E1237" s="5">
        <v>210</v>
      </c>
      <c r="F1237" t="s">
        <v>8219</v>
      </c>
      <c r="G1237">
        <f t="shared" si="95"/>
        <v>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  <c r="V1237" s="14" t="s">
        <v>9631</v>
      </c>
      <c r="W1237" t="s">
        <v>8394</v>
      </c>
      <c r="X1237" t="s">
        <v>8394</v>
      </c>
      <c r="Y1237" t="s">
        <v>8395</v>
      </c>
    </row>
    <row r="1238" spans="1:25" ht="16" x14ac:dyDescent="0.2">
      <c r="A1238">
        <v>1236</v>
      </c>
      <c r="B1238" s="8" t="s">
        <v>1237</v>
      </c>
      <c r="C1238" s="3" t="s">
        <v>5346</v>
      </c>
      <c r="D1238" s="5">
        <v>2500</v>
      </c>
      <c r="E1238" s="5">
        <v>0</v>
      </c>
      <c r="F1238" t="s">
        <v>8219</v>
      </c>
      <c r="G1238">
        <f t="shared" si="95"/>
        <v>0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  <c r="V1238" s="14" t="s">
        <v>9632</v>
      </c>
      <c r="W1238" t="s">
        <v>8394</v>
      </c>
      <c r="X1238" t="s">
        <v>8394</v>
      </c>
      <c r="Y1238" t="s">
        <v>8395</v>
      </c>
    </row>
    <row r="1239" spans="1:25" ht="48" x14ac:dyDescent="0.2">
      <c r="A1239">
        <v>1237</v>
      </c>
      <c r="B1239" s="8" t="s">
        <v>1238</v>
      </c>
      <c r="C1239" s="3" t="s">
        <v>5347</v>
      </c>
      <c r="D1239" s="5">
        <v>25000</v>
      </c>
      <c r="E1239" s="5">
        <v>0</v>
      </c>
      <c r="F1239" t="s">
        <v>8219</v>
      </c>
      <c r="G1239">
        <f t="shared" si="95"/>
        <v>0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  <c r="V1239" s="14" t="s">
        <v>9633</v>
      </c>
      <c r="W1239" t="s">
        <v>8394</v>
      </c>
      <c r="X1239" t="s">
        <v>8394</v>
      </c>
      <c r="Y1239" t="s">
        <v>8395</v>
      </c>
    </row>
    <row r="1240" spans="1:25" ht="48" x14ac:dyDescent="0.2">
      <c r="A1240">
        <v>1238</v>
      </c>
      <c r="B1240" s="8" t="s">
        <v>1239</v>
      </c>
      <c r="C1240" s="3" t="s">
        <v>5348</v>
      </c>
      <c r="D1240" s="5">
        <v>1000</v>
      </c>
      <c r="E1240" s="5">
        <v>178</v>
      </c>
      <c r="F1240" t="s">
        <v>8219</v>
      </c>
      <c r="G1240">
        <f t="shared" si="95"/>
        <v>18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  <c r="V1240" s="14" t="s">
        <v>9634</v>
      </c>
      <c r="W1240" t="s">
        <v>8394</v>
      </c>
      <c r="X1240" t="s">
        <v>8394</v>
      </c>
      <c r="Y1240" t="s">
        <v>8395</v>
      </c>
    </row>
    <row r="1241" spans="1:25" ht="32" x14ac:dyDescent="0.2">
      <c r="A1241">
        <v>1239</v>
      </c>
      <c r="B1241" s="8" t="s">
        <v>1240</v>
      </c>
      <c r="C1241" s="3" t="s">
        <v>5349</v>
      </c>
      <c r="D1241" s="5">
        <v>2500</v>
      </c>
      <c r="E1241" s="5">
        <v>0</v>
      </c>
      <c r="F1241" t="s">
        <v>8219</v>
      </c>
      <c r="G1241">
        <f t="shared" si="95"/>
        <v>0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  <c r="V1241" s="14" t="s">
        <v>9635</v>
      </c>
      <c r="W1241" t="s">
        <v>8394</v>
      </c>
      <c r="X1241" t="s">
        <v>8394</v>
      </c>
      <c r="Y1241" t="s">
        <v>8395</v>
      </c>
    </row>
    <row r="1242" spans="1:25" ht="32" x14ac:dyDescent="0.2">
      <c r="A1242">
        <v>1240</v>
      </c>
      <c r="B1242" s="8" t="s">
        <v>1241</v>
      </c>
      <c r="C1242" s="3" t="s">
        <v>5350</v>
      </c>
      <c r="D1242" s="5">
        <v>8000</v>
      </c>
      <c r="E1242" s="5">
        <v>241</v>
      </c>
      <c r="F1242" t="s">
        <v>8219</v>
      </c>
      <c r="G1242">
        <f t="shared" si="95"/>
        <v>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  <c r="V1242" s="14" t="s">
        <v>9636</v>
      </c>
      <c r="W1242" t="s">
        <v>8394</v>
      </c>
      <c r="X1242" t="s">
        <v>8394</v>
      </c>
      <c r="Y1242" t="s">
        <v>8395</v>
      </c>
    </row>
    <row r="1243" spans="1:25" ht="48" x14ac:dyDescent="0.2">
      <c r="A1243">
        <v>1241</v>
      </c>
      <c r="B1243" s="8" t="s">
        <v>1242</v>
      </c>
      <c r="C1243" s="3" t="s">
        <v>5351</v>
      </c>
      <c r="D1243" s="5">
        <v>5000</v>
      </c>
      <c r="E1243" s="5">
        <v>2537</v>
      </c>
      <c r="F1243" t="s">
        <v>8219</v>
      </c>
      <c r="G1243">
        <f t="shared" si="95"/>
        <v>51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  <c r="V1243" s="14" t="s">
        <v>9637</v>
      </c>
      <c r="W1243" t="s">
        <v>8394</v>
      </c>
      <c r="X1243" t="s">
        <v>8394</v>
      </c>
      <c r="Y1243" t="s">
        <v>8395</v>
      </c>
    </row>
    <row r="1244" spans="1:25" ht="48" x14ac:dyDescent="0.2">
      <c r="A1244">
        <v>1242</v>
      </c>
      <c r="B1244" s="8" t="s">
        <v>1243</v>
      </c>
      <c r="C1244" s="3" t="s">
        <v>5352</v>
      </c>
      <c r="D1244" s="5">
        <v>911</v>
      </c>
      <c r="E1244" s="5">
        <v>5</v>
      </c>
      <c r="F1244" t="s">
        <v>8219</v>
      </c>
      <c r="G1244">
        <f t="shared" si="95"/>
        <v>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  <c r="V1244" s="14" t="s">
        <v>9638</v>
      </c>
      <c r="W1244" t="s">
        <v>8394</v>
      </c>
      <c r="X1244" t="s">
        <v>8394</v>
      </c>
      <c r="Y1244" t="s">
        <v>8395</v>
      </c>
    </row>
    <row r="1245" spans="1:25" ht="48" x14ac:dyDescent="0.2">
      <c r="A1245">
        <v>1243</v>
      </c>
      <c r="B1245" s="8" t="s">
        <v>1244</v>
      </c>
      <c r="C1245" s="3" t="s">
        <v>5353</v>
      </c>
      <c r="D1245" s="5">
        <v>12000</v>
      </c>
      <c r="E1245" s="5">
        <v>1691</v>
      </c>
      <c r="F1245" t="s">
        <v>8219</v>
      </c>
      <c r="G1245">
        <f t="shared" si="95"/>
        <v>14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  <c r="V1245" s="14" t="s">
        <v>9639</v>
      </c>
      <c r="W1245" t="s">
        <v>8394</v>
      </c>
      <c r="X1245" t="s">
        <v>8394</v>
      </c>
      <c r="Y1245" t="s">
        <v>8395</v>
      </c>
    </row>
    <row r="1246" spans="1:25" ht="48" x14ac:dyDescent="0.2">
      <c r="A1246">
        <v>1244</v>
      </c>
      <c r="B1246" s="8" t="s">
        <v>1245</v>
      </c>
      <c r="C1246" s="3" t="s">
        <v>5354</v>
      </c>
      <c r="D1246" s="5">
        <v>2000</v>
      </c>
      <c r="E1246" s="5">
        <v>2076</v>
      </c>
      <c r="F1246" t="s">
        <v>8218</v>
      </c>
      <c r="G1246">
        <f t="shared" si="95"/>
        <v>104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  <c r="V1246" s="14" t="s">
        <v>9640</v>
      </c>
      <c r="W1246" t="s">
        <v>8394</v>
      </c>
      <c r="X1246" t="s">
        <v>8394</v>
      </c>
      <c r="Y1246" t="s">
        <v>8395</v>
      </c>
    </row>
    <row r="1247" spans="1:25" ht="48" x14ac:dyDescent="0.2">
      <c r="A1247">
        <v>1245</v>
      </c>
      <c r="B1247" s="8" t="s">
        <v>1246</v>
      </c>
      <c r="C1247" s="3" t="s">
        <v>5355</v>
      </c>
      <c r="D1247" s="5">
        <v>2000</v>
      </c>
      <c r="E1247" s="5">
        <v>2405</v>
      </c>
      <c r="F1247" t="s">
        <v>8218</v>
      </c>
      <c r="G1247">
        <f t="shared" si="95"/>
        <v>120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  <c r="V1247" s="14" t="s">
        <v>9641</v>
      </c>
      <c r="W1247" t="s">
        <v>8394</v>
      </c>
      <c r="X1247" t="s">
        <v>8394</v>
      </c>
      <c r="Y1247" t="s">
        <v>8395</v>
      </c>
    </row>
    <row r="1248" spans="1:25" ht="48" x14ac:dyDescent="0.2">
      <c r="A1248">
        <v>1246</v>
      </c>
      <c r="B1248" s="8" t="s">
        <v>1247</v>
      </c>
      <c r="C1248" s="3" t="s">
        <v>5356</v>
      </c>
      <c r="D1248" s="5">
        <v>2000</v>
      </c>
      <c r="E1248" s="5">
        <v>2340</v>
      </c>
      <c r="F1248" t="s">
        <v>8218</v>
      </c>
      <c r="G1248">
        <f t="shared" si="95"/>
        <v>117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  <c r="V1248" s="14" t="s">
        <v>9642</v>
      </c>
      <c r="W1248" t="s">
        <v>8394</v>
      </c>
      <c r="X1248" t="s">
        <v>8394</v>
      </c>
      <c r="Y1248" t="s">
        <v>8395</v>
      </c>
    </row>
    <row r="1249" spans="1:25" ht="32" x14ac:dyDescent="0.2">
      <c r="A1249">
        <v>1247</v>
      </c>
      <c r="B1249" s="8" t="s">
        <v>1248</v>
      </c>
      <c r="C1249" s="3" t="s">
        <v>5357</v>
      </c>
      <c r="D1249" s="5">
        <v>3500</v>
      </c>
      <c r="E1249" s="5">
        <v>4275</v>
      </c>
      <c r="F1249" t="s">
        <v>8218</v>
      </c>
      <c r="G1249">
        <f t="shared" si="95"/>
        <v>122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  <c r="V1249" s="14" t="s">
        <v>9643</v>
      </c>
      <c r="W1249" t="s">
        <v>8394</v>
      </c>
      <c r="X1249" t="s">
        <v>8394</v>
      </c>
      <c r="Y1249" t="s">
        <v>8395</v>
      </c>
    </row>
    <row r="1250" spans="1:25" ht="32" x14ac:dyDescent="0.2">
      <c r="A1250">
        <v>1248</v>
      </c>
      <c r="B1250" s="8" t="s">
        <v>1249</v>
      </c>
      <c r="C1250" s="3" t="s">
        <v>5358</v>
      </c>
      <c r="D1250" s="5">
        <v>2500</v>
      </c>
      <c r="E1250" s="5">
        <v>3791</v>
      </c>
      <c r="F1250" t="s">
        <v>8218</v>
      </c>
      <c r="G1250">
        <f t="shared" si="95"/>
        <v>152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  <c r="V1250" s="14" t="s">
        <v>9644</v>
      </c>
      <c r="W1250" t="s">
        <v>8394</v>
      </c>
      <c r="X1250" t="s">
        <v>8394</v>
      </c>
      <c r="Y1250" t="s">
        <v>8395</v>
      </c>
    </row>
    <row r="1251" spans="1:25" ht="48" x14ac:dyDescent="0.2">
      <c r="A1251">
        <v>1249</v>
      </c>
      <c r="B1251" s="8" t="s">
        <v>1250</v>
      </c>
      <c r="C1251" s="3" t="s">
        <v>5359</v>
      </c>
      <c r="D1251" s="5">
        <v>5000</v>
      </c>
      <c r="E1251" s="5">
        <v>5222</v>
      </c>
      <c r="F1251" t="s">
        <v>8218</v>
      </c>
      <c r="G1251">
        <f t="shared" si="95"/>
        <v>104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  <c r="V1251" s="14" t="s">
        <v>9645</v>
      </c>
      <c r="W1251" t="s">
        <v>8394</v>
      </c>
      <c r="X1251" t="s">
        <v>8394</v>
      </c>
      <c r="Y1251" t="s">
        <v>8395</v>
      </c>
    </row>
    <row r="1252" spans="1:25" ht="48" x14ac:dyDescent="0.2">
      <c r="A1252">
        <v>1250</v>
      </c>
      <c r="B1252" s="8" t="s">
        <v>1251</v>
      </c>
      <c r="C1252" s="3" t="s">
        <v>5360</v>
      </c>
      <c r="D1252" s="5">
        <v>30000</v>
      </c>
      <c r="E1252" s="5">
        <v>60046</v>
      </c>
      <c r="F1252" t="s">
        <v>8218</v>
      </c>
      <c r="G1252">
        <f t="shared" si="95"/>
        <v>200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  <c r="V1252" s="14" t="s">
        <v>9646</v>
      </c>
      <c r="W1252" t="s">
        <v>8394</v>
      </c>
      <c r="X1252" t="s">
        <v>8394</v>
      </c>
      <c r="Y1252" t="s">
        <v>8395</v>
      </c>
    </row>
    <row r="1253" spans="1:25" ht="32" x14ac:dyDescent="0.2">
      <c r="A1253">
        <v>1251</v>
      </c>
      <c r="B1253" s="8" t="s">
        <v>1252</v>
      </c>
      <c r="C1253" s="3" t="s">
        <v>5361</v>
      </c>
      <c r="D1253" s="5">
        <v>6000</v>
      </c>
      <c r="E1253" s="5">
        <v>6108</v>
      </c>
      <c r="F1253" t="s">
        <v>8218</v>
      </c>
      <c r="G1253">
        <f t="shared" si="95"/>
        <v>102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  <c r="V1253" s="14" t="s">
        <v>9647</v>
      </c>
      <c r="W1253" t="s">
        <v>8394</v>
      </c>
      <c r="X1253" t="s">
        <v>8394</v>
      </c>
      <c r="Y1253" t="s">
        <v>8395</v>
      </c>
    </row>
    <row r="1254" spans="1:25" ht="48" x14ac:dyDescent="0.2">
      <c r="A1254">
        <v>1252</v>
      </c>
      <c r="B1254" s="8" t="s">
        <v>1253</v>
      </c>
      <c r="C1254" s="3" t="s">
        <v>5362</v>
      </c>
      <c r="D1254" s="5">
        <v>3500</v>
      </c>
      <c r="E1254" s="5">
        <v>4818</v>
      </c>
      <c r="F1254" t="s">
        <v>8218</v>
      </c>
      <c r="G1254">
        <f t="shared" si="95"/>
        <v>138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  <c r="V1254" s="14" t="s">
        <v>9648</v>
      </c>
      <c r="W1254" t="s">
        <v>8394</v>
      </c>
      <c r="X1254" t="s">
        <v>8394</v>
      </c>
      <c r="Y1254" t="s">
        <v>8395</v>
      </c>
    </row>
    <row r="1255" spans="1:25" ht="48" x14ac:dyDescent="0.2">
      <c r="A1255">
        <v>1253</v>
      </c>
      <c r="B1255" s="8" t="s">
        <v>1254</v>
      </c>
      <c r="C1255" s="3" t="s">
        <v>5363</v>
      </c>
      <c r="D1255" s="5">
        <v>10</v>
      </c>
      <c r="E1255" s="5">
        <v>30383.32</v>
      </c>
      <c r="F1255" t="s">
        <v>8218</v>
      </c>
      <c r="G1255">
        <f t="shared" si="95"/>
        <v>303833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  <c r="V1255" s="14" t="s">
        <v>9649</v>
      </c>
      <c r="W1255" t="s">
        <v>8394</v>
      </c>
      <c r="X1255" t="s">
        <v>8394</v>
      </c>
      <c r="Y1255" t="s">
        <v>8395</v>
      </c>
    </row>
    <row r="1256" spans="1:25" ht="48" x14ac:dyDescent="0.2">
      <c r="A1256">
        <v>1254</v>
      </c>
      <c r="B1256" s="8" t="s">
        <v>1255</v>
      </c>
      <c r="C1256" s="3" t="s">
        <v>5364</v>
      </c>
      <c r="D1256" s="5">
        <v>6700</v>
      </c>
      <c r="E1256" s="5">
        <v>13323</v>
      </c>
      <c r="F1256" t="s">
        <v>8218</v>
      </c>
      <c r="G1256">
        <f t="shared" si="95"/>
        <v>199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  <c r="V1256" s="14" t="s">
        <v>9650</v>
      </c>
      <c r="W1256" t="s">
        <v>8394</v>
      </c>
      <c r="X1256" t="s">
        <v>8394</v>
      </c>
      <c r="Y1256" t="s">
        <v>8395</v>
      </c>
    </row>
    <row r="1257" spans="1:25" ht="48" x14ac:dyDescent="0.2">
      <c r="A1257">
        <v>1255</v>
      </c>
      <c r="B1257" s="8" t="s">
        <v>1256</v>
      </c>
      <c r="C1257" s="3" t="s">
        <v>5365</v>
      </c>
      <c r="D1257" s="5">
        <v>3000</v>
      </c>
      <c r="E1257" s="5">
        <v>6071</v>
      </c>
      <c r="F1257" t="s">
        <v>8218</v>
      </c>
      <c r="G1257">
        <f t="shared" si="95"/>
        <v>202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  <c r="V1257" s="14" t="s">
        <v>9651</v>
      </c>
      <c r="W1257" t="s">
        <v>8394</v>
      </c>
      <c r="X1257" t="s">
        <v>8394</v>
      </c>
      <c r="Y1257" t="s">
        <v>8395</v>
      </c>
    </row>
    <row r="1258" spans="1:25" ht="48" x14ac:dyDescent="0.2">
      <c r="A1258">
        <v>1256</v>
      </c>
      <c r="B1258" s="8" t="s">
        <v>1257</v>
      </c>
      <c r="C1258" s="3" t="s">
        <v>5366</v>
      </c>
      <c r="D1258" s="5">
        <v>30000</v>
      </c>
      <c r="E1258" s="5">
        <v>35389.129999999997</v>
      </c>
      <c r="F1258" t="s">
        <v>8218</v>
      </c>
      <c r="G1258">
        <f t="shared" si="95"/>
        <v>118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  <c r="V1258" s="14" t="s">
        <v>9652</v>
      </c>
      <c r="W1258" t="s">
        <v>8394</v>
      </c>
      <c r="X1258" t="s">
        <v>8394</v>
      </c>
      <c r="Y1258" t="s">
        <v>8395</v>
      </c>
    </row>
    <row r="1259" spans="1:25" ht="48" x14ac:dyDescent="0.2">
      <c r="A1259">
        <v>1257</v>
      </c>
      <c r="B1259" s="8" t="s">
        <v>1258</v>
      </c>
      <c r="C1259" s="3" t="s">
        <v>5367</v>
      </c>
      <c r="D1259" s="5">
        <v>5500</v>
      </c>
      <c r="E1259" s="5">
        <v>16210</v>
      </c>
      <c r="F1259" t="s">
        <v>8218</v>
      </c>
      <c r="G1259">
        <f t="shared" si="95"/>
        <v>295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  <c r="V1259" s="14" t="s">
        <v>9653</v>
      </c>
      <c r="W1259" t="s">
        <v>8394</v>
      </c>
      <c r="X1259" t="s">
        <v>8394</v>
      </c>
      <c r="Y1259" t="s">
        <v>8395</v>
      </c>
    </row>
    <row r="1260" spans="1:25" ht="48" x14ac:dyDescent="0.2">
      <c r="A1260">
        <v>1258</v>
      </c>
      <c r="B1260" s="8" t="s">
        <v>1259</v>
      </c>
      <c r="C1260" s="3" t="s">
        <v>5368</v>
      </c>
      <c r="D1260" s="5">
        <v>12000</v>
      </c>
      <c r="E1260" s="5">
        <v>25577.56</v>
      </c>
      <c r="F1260" t="s">
        <v>8218</v>
      </c>
      <c r="G1260">
        <f t="shared" si="95"/>
        <v>213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  <c r="V1260" s="14" t="s">
        <v>9654</v>
      </c>
      <c r="W1260" t="s">
        <v>8394</v>
      </c>
      <c r="X1260" t="s">
        <v>8394</v>
      </c>
      <c r="Y1260" t="s">
        <v>8395</v>
      </c>
    </row>
    <row r="1261" spans="1:25" ht="32" x14ac:dyDescent="0.2">
      <c r="A1261">
        <v>1259</v>
      </c>
      <c r="B1261" s="8" t="s">
        <v>1260</v>
      </c>
      <c r="C1261" s="3" t="s">
        <v>5369</v>
      </c>
      <c r="D1261" s="5">
        <v>2500</v>
      </c>
      <c r="E1261" s="5">
        <v>2606</v>
      </c>
      <c r="F1261" t="s">
        <v>8218</v>
      </c>
      <c r="G1261">
        <f t="shared" si="95"/>
        <v>104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  <c r="V1261" s="14" t="s">
        <v>9655</v>
      </c>
      <c r="W1261" t="s">
        <v>8394</v>
      </c>
      <c r="X1261" t="s">
        <v>8394</v>
      </c>
      <c r="Y1261" t="s">
        <v>8395</v>
      </c>
    </row>
    <row r="1262" spans="1:25" ht="48" x14ac:dyDescent="0.2">
      <c r="A1262">
        <v>1260</v>
      </c>
      <c r="B1262" s="8" t="s">
        <v>1261</v>
      </c>
      <c r="C1262" s="3" t="s">
        <v>5370</v>
      </c>
      <c r="D1262" s="5">
        <v>3300</v>
      </c>
      <c r="E1262" s="5">
        <v>3751</v>
      </c>
      <c r="F1262" t="s">
        <v>8218</v>
      </c>
      <c r="G1262">
        <f t="shared" si="95"/>
        <v>114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  <c r="V1262" s="14" t="s">
        <v>9656</v>
      </c>
      <c r="W1262" t="s">
        <v>8394</v>
      </c>
      <c r="X1262" t="s">
        <v>8394</v>
      </c>
      <c r="Y1262" t="s">
        <v>8395</v>
      </c>
    </row>
    <row r="1263" spans="1:25" ht="32" x14ac:dyDescent="0.2">
      <c r="A1263">
        <v>1261</v>
      </c>
      <c r="B1263" s="8" t="s">
        <v>1262</v>
      </c>
      <c r="C1263" s="3" t="s">
        <v>5371</v>
      </c>
      <c r="D1263" s="5">
        <v>2000</v>
      </c>
      <c r="E1263" s="5">
        <v>2025</v>
      </c>
      <c r="F1263" t="s">
        <v>8218</v>
      </c>
      <c r="G1263">
        <f t="shared" si="95"/>
        <v>101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  <c r="V1263" s="14" t="s">
        <v>9657</v>
      </c>
      <c r="W1263" t="s">
        <v>8394</v>
      </c>
      <c r="X1263" t="s">
        <v>8394</v>
      </c>
      <c r="Y1263" t="s">
        <v>8395</v>
      </c>
    </row>
    <row r="1264" spans="1:25" ht="48" x14ac:dyDescent="0.2">
      <c r="A1264">
        <v>1262</v>
      </c>
      <c r="B1264" s="8" t="s">
        <v>1263</v>
      </c>
      <c r="C1264" s="3" t="s">
        <v>5372</v>
      </c>
      <c r="D1264" s="5">
        <v>6500</v>
      </c>
      <c r="E1264" s="5">
        <v>8152</v>
      </c>
      <c r="F1264" t="s">
        <v>8218</v>
      </c>
      <c r="G1264">
        <f t="shared" si="95"/>
        <v>125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  <c r="V1264" s="14" t="s">
        <v>9658</v>
      </c>
      <c r="W1264" t="s">
        <v>8394</v>
      </c>
      <c r="X1264" t="s">
        <v>8394</v>
      </c>
      <c r="Y1264" t="s">
        <v>8395</v>
      </c>
    </row>
    <row r="1265" spans="1:25" ht="32" x14ac:dyDescent="0.2">
      <c r="A1265">
        <v>1263</v>
      </c>
      <c r="B1265" s="8" t="s">
        <v>1264</v>
      </c>
      <c r="C1265" s="3" t="s">
        <v>5373</v>
      </c>
      <c r="D1265" s="5">
        <v>1500</v>
      </c>
      <c r="E1265" s="5">
        <v>1785</v>
      </c>
      <c r="F1265" t="s">
        <v>8218</v>
      </c>
      <c r="G1265">
        <f t="shared" si="95"/>
        <v>119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  <c r="V1265" s="14" t="s">
        <v>9659</v>
      </c>
      <c r="W1265" t="s">
        <v>8394</v>
      </c>
      <c r="X1265" t="s">
        <v>8394</v>
      </c>
      <c r="Y1265" t="s">
        <v>8395</v>
      </c>
    </row>
    <row r="1266" spans="1:25" ht="48" x14ac:dyDescent="0.2">
      <c r="A1266">
        <v>1264</v>
      </c>
      <c r="B1266" s="8" t="s">
        <v>1265</v>
      </c>
      <c r="C1266" s="3" t="s">
        <v>5374</v>
      </c>
      <c r="D1266" s="5">
        <v>650</v>
      </c>
      <c r="E1266" s="5">
        <v>1082</v>
      </c>
      <c r="F1266" t="s">
        <v>8218</v>
      </c>
      <c r="G1266">
        <f t="shared" si="95"/>
        <v>166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  <c r="V1266" s="14" t="s">
        <v>9660</v>
      </c>
      <c r="W1266" t="s">
        <v>8394</v>
      </c>
      <c r="X1266" t="s">
        <v>8394</v>
      </c>
      <c r="Y1266" t="s">
        <v>8395</v>
      </c>
    </row>
    <row r="1267" spans="1:25" ht="64" x14ac:dyDescent="0.2">
      <c r="A1267">
        <v>1265</v>
      </c>
      <c r="B1267" s="8" t="s">
        <v>1266</v>
      </c>
      <c r="C1267" s="3" t="s">
        <v>5375</v>
      </c>
      <c r="D1267" s="5">
        <v>3500</v>
      </c>
      <c r="E1267" s="5">
        <v>4170.17</v>
      </c>
      <c r="F1267" t="s">
        <v>8218</v>
      </c>
      <c r="G1267">
        <f t="shared" si="95"/>
        <v>119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  <c r="V1267" s="14" t="s">
        <v>9661</v>
      </c>
      <c r="W1267" t="s">
        <v>8394</v>
      </c>
      <c r="X1267" t="s">
        <v>8394</v>
      </c>
      <c r="Y1267" t="s">
        <v>8395</v>
      </c>
    </row>
    <row r="1268" spans="1:25" ht="32" x14ac:dyDescent="0.2">
      <c r="A1268">
        <v>1266</v>
      </c>
      <c r="B1268" s="8" t="s">
        <v>1267</v>
      </c>
      <c r="C1268" s="3" t="s">
        <v>5376</v>
      </c>
      <c r="D1268" s="5">
        <v>9500</v>
      </c>
      <c r="E1268" s="5">
        <v>9545</v>
      </c>
      <c r="F1268" t="s">
        <v>8218</v>
      </c>
      <c r="G1268">
        <f t="shared" si="95"/>
        <v>100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  <c r="V1268" s="14" t="s">
        <v>9662</v>
      </c>
      <c r="W1268" t="s">
        <v>8394</v>
      </c>
      <c r="X1268" t="s">
        <v>8394</v>
      </c>
      <c r="Y1268" t="s">
        <v>8395</v>
      </c>
    </row>
    <row r="1269" spans="1:25" ht="48" x14ac:dyDescent="0.2">
      <c r="A1269">
        <v>1267</v>
      </c>
      <c r="B1269" s="8" t="s">
        <v>1268</v>
      </c>
      <c r="C1269" s="3" t="s">
        <v>5377</v>
      </c>
      <c r="D1269" s="5">
        <v>22000</v>
      </c>
      <c r="E1269" s="5">
        <v>22396</v>
      </c>
      <c r="F1269" t="s">
        <v>8218</v>
      </c>
      <c r="G1269">
        <f t="shared" si="95"/>
        <v>102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  <c r="V1269" s="14" t="s">
        <v>9663</v>
      </c>
      <c r="W1269" t="s">
        <v>8394</v>
      </c>
      <c r="X1269" t="s">
        <v>8394</v>
      </c>
      <c r="Y1269" t="s">
        <v>8395</v>
      </c>
    </row>
    <row r="1270" spans="1:25" ht="32" x14ac:dyDescent="0.2">
      <c r="A1270">
        <v>1268</v>
      </c>
      <c r="B1270" s="8" t="s">
        <v>1269</v>
      </c>
      <c r="C1270" s="3" t="s">
        <v>5378</v>
      </c>
      <c r="D1270" s="5">
        <v>12000</v>
      </c>
      <c r="E1270" s="5">
        <v>14000</v>
      </c>
      <c r="F1270" t="s">
        <v>8218</v>
      </c>
      <c r="G1270">
        <f t="shared" si="95"/>
        <v>117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  <c r="V1270" s="14" t="s">
        <v>9664</v>
      </c>
      <c r="W1270" t="s">
        <v>8394</v>
      </c>
      <c r="X1270" t="s">
        <v>8394</v>
      </c>
      <c r="Y1270" t="s">
        <v>8395</v>
      </c>
    </row>
    <row r="1271" spans="1:25" ht="48" x14ac:dyDescent="0.2">
      <c r="A1271">
        <v>1269</v>
      </c>
      <c r="B1271" s="8" t="s">
        <v>1270</v>
      </c>
      <c r="C1271" s="3" t="s">
        <v>5379</v>
      </c>
      <c r="D1271" s="5">
        <v>18800</v>
      </c>
      <c r="E1271" s="5">
        <v>20426</v>
      </c>
      <c r="F1271" t="s">
        <v>8218</v>
      </c>
      <c r="G1271">
        <f t="shared" si="95"/>
        <v>109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  <c r="V1271" s="14" t="s">
        <v>9665</v>
      </c>
      <c r="W1271" t="s">
        <v>8394</v>
      </c>
      <c r="X1271" t="s">
        <v>8394</v>
      </c>
      <c r="Y1271" t="s">
        <v>8395</v>
      </c>
    </row>
    <row r="1272" spans="1:25" ht="32" x14ac:dyDescent="0.2">
      <c r="A1272">
        <v>1270</v>
      </c>
      <c r="B1272" s="8" t="s">
        <v>1271</v>
      </c>
      <c r="C1272" s="3" t="s">
        <v>5380</v>
      </c>
      <c r="D1272" s="5">
        <v>10000</v>
      </c>
      <c r="E1272" s="5">
        <v>11472</v>
      </c>
      <c r="F1272" t="s">
        <v>8218</v>
      </c>
      <c r="G1272">
        <f t="shared" si="95"/>
        <v>115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  <c r="V1272" s="14" t="s">
        <v>9666</v>
      </c>
      <c r="W1272" t="s">
        <v>8394</v>
      </c>
      <c r="X1272" t="s">
        <v>8394</v>
      </c>
      <c r="Y1272" t="s">
        <v>8395</v>
      </c>
    </row>
    <row r="1273" spans="1:25" ht="48" x14ac:dyDescent="0.2">
      <c r="A1273">
        <v>1271</v>
      </c>
      <c r="B1273" s="8" t="s">
        <v>1272</v>
      </c>
      <c r="C1273" s="3" t="s">
        <v>5381</v>
      </c>
      <c r="D1273" s="5">
        <v>7500</v>
      </c>
      <c r="E1273" s="5">
        <v>7635</v>
      </c>
      <c r="F1273" t="s">
        <v>8218</v>
      </c>
      <c r="G1273">
        <f t="shared" si="95"/>
        <v>102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  <c r="V1273" s="14" t="s">
        <v>9667</v>
      </c>
      <c r="W1273" t="s">
        <v>8394</v>
      </c>
      <c r="X1273" t="s">
        <v>8394</v>
      </c>
      <c r="Y1273" t="s">
        <v>8395</v>
      </c>
    </row>
    <row r="1274" spans="1:25" ht="48" x14ac:dyDescent="0.2">
      <c r="A1274">
        <v>1272</v>
      </c>
      <c r="B1274" s="8" t="s">
        <v>1273</v>
      </c>
      <c r="C1274" s="3" t="s">
        <v>5382</v>
      </c>
      <c r="D1274" s="5">
        <v>5000</v>
      </c>
      <c r="E1274" s="5">
        <v>5300</v>
      </c>
      <c r="F1274" t="s">
        <v>8218</v>
      </c>
      <c r="G1274">
        <f t="shared" si="95"/>
        <v>106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  <c r="V1274" s="14" t="s">
        <v>9668</v>
      </c>
      <c r="W1274" t="s">
        <v>8394</v>
      </c>
      <c r="X1274" t="s">
        <v>8394</v>
      </c>
      <c r="Y1274" t="s">
        <v>8395</v>
      </c>
    </row>
    <row r="1275" spans="1:25" ht="32" x14ac:dyDescent="0.2">
      <c r="A1275">
        <v>1273</v>
      </c>
      <c r="B1275" s="8" t="s">
        <v>1274</v>
      </c>
      <c r="C1275" s="3" t="s">
        <v>5383</v>
      </c>
      <c r="D1275" s="5">
        <v>4000</v>
      </c>
      <c r="E1275" s="5">
        <v>4140</v>
      </c>
      <c r="F1275" t="s">
        <v>8218</v>
      </c>
      <c r="G1275">
        <f t="shared" si="95"/>
        <v>104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  <c r="V1275" s="14" t="s">
        <v>9669</v>
      </c>
      <c r="W1275" t="s">
        <v>8394</v>
      </c>
      <c r="X1275" t="s">
        <v>8394</v>
      </c>
      <c r="Y1275" t="s">
        <v>8395</v>
      </c>
    </row>
    <row r="1276" spans="1:25" ht="48" x14ac:dyDescent="0.2">
      <c r="A1276">
        <v>1274</v>
      </c>
      <c r="B1276" s="8" t="s">
        <v>1275</v>
      </c>
      <c r="C1276" s="3" t="s">
        <v>5384</v>
      </c>
      <c r="D1276" s="5">
        <v>25000</v>
      </c>
      <c r="E1276" s="5">
        <v>38743.839999999997</v>
      </c>
      <c r="F1276" t="s">
        <v>8218</v>
      </c>
      <c r="G1276">
        <f t="shared" si="95"/>
        <v>155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  <c r="V1276" s="14" t="s">
        <v>9670</v>
      </c>
      <c r="W1276" t="s">
        <v>8394</v>
      </c>
      <c r="X1276" t="s">
        <v>8394</v>
      </c>
      <c r="Y1276" t="s">
        <v>8395</v>
      </c>
    </row>
    <row r="1277" spans="1:25" ht="48" x14ac:dyDescent="0.2">
      <c r="A1277">
        <v>1275</v>
      </c>
      <c r="B1277" s="8" t="s">
        <v>1276</v>
      </c>
      <c r="C1277" s="3" t="s">
        <v>5385</v>
      </c>
      <c r="D1277" s="5">
        <v>15000</v>
      </c>
      <c r="E1277" s="5">
        <v>24321.1</v>
      </c>
      <c r="F1277" t="s">
        <v>8218</v>
      </c>
      <c r="G1277">
        <f t="shared" si="95"/>
        <v>162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  <c r="V1277" s="14" t="s">
        <v>9671</v>
      </c>
      <c r="W1277" t="s">
        <v>8394</v>
      </c>
      <c r="X1277" t="s">
        <v>8394</v>
      </c>
      <c r="Y1277" t="s">
        <v>8395</v>
      </c>
    </row>
    <row r="1278" spans="1:25" ht="32" x14ac:dyDescent="0.2">
      <c r="A1278">
        <v>1276</v>
      </c>
      <c r="B1278" s="8" t="s">
        <v>1277</v>
      </c>
      <c r="C1278" s="3" t="s">
        <v>5386</v>
      </c>
      <c r="D1278" s="5">
        <v>3000</v>
      </c>
      <c r="E1278" s="5">
        <v>3132.63</v>
      </c>
      <c r="F1278" t="s">
        <v>8218</v>
      </c>
      <c r="G1278">
        <f t="shared" si="95"/>
        <v>104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  <c r="V1278" s="14" t="s">
        <v>9672</v>
      </c>
      <c r="W1278" t="s">
        <v>8394</v>
      </c>
      <c r="X1278" t="s">
        <v>8394</v>
      </c>
      <c r="Y1278" t="s">
        <v>8395</v>
      </c>
    </row>
    <row r="1279" spans="1:25" ht="48" x14ac:dyDescent="0.2">
      <c r="A1279">
        <v>1277</v>
      </c>
      <c r="B1279" s="8" t="s">
        <v>1278</v>
      </c>
      <c r="C1279" s="3" t="s">
        <v>5387</v>
      </c>
      <c r="D1279" s="5">
        <v>15000</v>
      </c>
      <c r="E1279" s="5">
        <v>15918.65</v>
      </c>
      <c r="F1279" t="s">
        <v>8218</v>
      </c>
      <c r="G1279">
        <f t="shared" si="95"/>
        <v>106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  <c r="V1279" s="14" t="s">
        <v>9673</v>
      </c>
      <c r="W1279" t="s">
        <v>8394</v>
      </c>
      <c r="X1279" t="s">
        <v>8394</v>
      </c>
      <c r="Y1279" t="s">
        <v>8395</v>
      </c>
    </row>
    <row r="1280" spans="1:25" ht="48" x14ac:dyDescent="0.2">
      <c r="A1280">
        <v>1278</v>
      </c>
      <c r="B1280" s="8" t="s">
        <v>1279</v>
      </c>
      <c r="C1280" s="3" t="s">
        <v>5388</v>
      </c>
      <c r="D1280" s="5">
        <v>6500</v>
      </c>
      <c r="E1280" s="5">
        <v>10071</v>
      </c>
      <c r="F1280" t="s">
        <v>8218</v>
      </c>
      <c r="G1280">
        <f t="shared" si="95"/>
        <v>155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  <c r="V1280" s="14" t="s">
        <v>9674</v>
      </c>
      <c r="W1280" t="s">
        <v>8394</v>
      </c>
      <c r="X1280" t="s">
        <v>8394</v>
      </c>
      <c r="Y1280" t="s">
        <v>8395</v>
      </c>
    </row>
    <row r="1281" spans="1:25" ht="48" x14ac:dyDescent="0.2">
      <c r="A1281">
        <v>1279</v>
      </c>
      <c r="B1281" s="8" t="s">
        <v>1280</v>
      </c>
      <c r="C1281" s="3" t="s">
        <v>5389</v>
      </c>
      <c r="D1281" s="5">
        <v>12516</v>
      </c>
      <c r="E1281" s="5">
        <v>13864.17</v>
      </c>
      <c r="F1281" t="s">
        <v>8218</v>
      </c>
      <c r="G1281">
        <f t="shared" si="95"/>
        <v>111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  <c r="V1281" s="14" t="s">
        <v>9675</v>
      </c>
      <c r="W1281" t="s">
        <v>8394</v>
      </c>
      <c r="X1281" t="s">
        <v>8394</v>
      </c>
      <c r="Y1281" t="s">
        <v>8395</v>
      </c>
    </row>
    <row r="1282" spans="1:25" ht="48" x14ac:dyDescent="0.2">
      <c r="A1282">
        <v>1280</v>
      </c>
      <c r="B1282" s="8" t="s">
        <v>1281</v>
      </c>
      <c r="C1282" s="3" t="s">
        <v>5390</v>
      </c>
      <c r="D1282" s="5">
        <v>15000</v>
      </c>
      <c r="E1282" s="5">
        <v>16636.78</v>
      </c>
      <c r="F1282" t="s">
        <v>8218</v>
      </c>
      <c r="G1282">
        <f t="shared" ref="G1282:G1345" si="100">ROUND(E1282/D1282*100,0)</f>
        <v>111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  <c r="V1282" s="14" t="s">
        <v>9676</v>
      </c>
      <c r="W1282" t="s">
        <v>8394</v>
      </c>
      <c r="X1282" t="s">
        <v>8394</v>
      </c>
      <c r="Y1282" t="s">
        <v>8395</v>
      </c>
    </row>
    <row r="1283" spans="1:25" ht="48" x14ac:dyDescent="0.2">
      <c r="A1283">
        <v>1281</v>
      </c>
      <c r="B1283" s="8" t="s">
        <v>1282</v>
      </c>
      <c r="C1283" s="3" t="s">
        <v>5391</v>
      </c>
      <c r="D1283" s="5">
        <v>7000</v>
      </c>
      <c r="E1283" s="5">
        <v>7750</v>
      </c>
      <c r="F1283" t="s">
        <v>8218</v>
      </c>
      <c r="G1283">
        <f t="shared" si="100"/>
        <v>111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>
        <f t="shared" ref="P1283:P1346" si="101">IFERROR(ROUND(E1283/M1283,2),0)</f>
        <v>104.73</v>
      </c>
      <c r="Q1283" s="10" t="s">
        <v>8323</v>
      </c>
      <c r="R1283" t="s">
        <v>8324</v>
      </c>
      <c r="S1283" s="14">
        <f t="shared" ref="S1283:S1346" si="102">(((K1283/60)/60)/24)+DATE(1970,1,1)</f>
        <v>41463.743472222224</v>
      </c>
      <c r="T1283" s="14">
        <f t="shared" ref="T1283:T1346" si="103">(((J1283/60)/60)/24)+DATE(1970,1,1)</f>
        <v>41483.743472222224</v>
      </c>
      <c r="U1283">
        <f t="shared" ref="U1283:U1346" si="104">YEAR(S1283)</f>
        <v>2013</v>
      </c>
      <c r="V1283" s="14" t="s">
        <v>9677</v>
      </c>
      <c r="W1283" t="s">
        <v>8394</v>
      </c>
      <c r="X1283" t="s">
        <v>8394</v>
      </c>
      <c r="Y1283" t="s">
        <v>8395</v>
      </c>
    </row>
    <row r="1284" spans="1:25" ht="48" x14ac:dyDescent="0.2">
      <c r="A1284">
        <v>1282</v>
      </c>
      <c r="B1284" s="8" t="s">
        <v>1283</v>
      </c>
      <c r="C1284" s="3" t="s">
        <v>5392</v>
      </c>
      <c r="D1284" s="5">
        <v>15000</v>
      </c>
      <c r="E1284" s="5">
        <v>18542</v>
      </c>
      <c r="F1284" t="s">
        <v>8218</v>
      </c>
      <c r="G1284">
        <f t="shared" si="100"/>
        <v>124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  <c r="V1284" s="14" t="s">
        <v>9678</v>
      </c>
      <c r="W1284" t="s">
        <v>8394</v>
      </c>
      <c r="X1284" t="s">
        <v>8394</v>
      </c>
      <c r="Y1284" t="s">
        <v>8395</v>
      </c>
    </row>
    <row r="1285" spans="1:25" ht="48" x14ac:dyDescent="0.2">
      <c r="A1285">
        <v>1283</v>
      </c>
      <c r="B1285" s="8" t="s">
        <v>1284</v>
      </c>
      <c r="C1285" s="3" t="s">
        <v>5393</v>
      </c>
      <c r="D1285" s="5">
        <v>1000</v>
      </c>
      <c r="E1285" s="5">
        <v>2110.5</v>
      </c>
      <c r="F1285" t="s">
        <v>8218</v>
      </c>
      <c r="G1285">
        <f t="shared" si="100"/>
        <v>211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  <c r="V1285" s="14" t="s">
        <v>9679</v>
      </c>
      <c r="W1285" t="s">
        <v>8394</v>
      </c>
      <c r="X1285" t="s">
        <v>8394</v>
      </c>
      <c r="Y1285" t="s">
        <v>8395</v>
      </c>
    </row>
    <row r="1286" spans="1:25" ht="48" x14ac:dyDescent="0.2">
      <c r="A1286">
        <v>1284</v>
      </c>
      <c r="B1286" s="8" t="s">
        <v>1285</v>
      </c>
      <c r="C1286" s="3" t="s">
        <v>5394</v>
      </c>
      <c r="D1286" s="5">
        <v>2000</v>
      </c>
      <c r="E1286" s="5">
        <v>2020</v>
      </c>
      <c r="F1286" t="s">
        <v>8218</v>
      </c>
      <c r="G1286">
        <f t="shared" si="100"/>
        <v>101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  <c r="V1286" s="14" t="s">
        <v>9680</v>
      </c>
      <c r="W1286" t="s">
        <v>8394</v>
      </c>
      <c r="X1286" t="s">
        <v>8394</v>
      </c>
      <c r="Y1286" t="s">
        <v>8395</v>
      </c>
    </row>
    <row r="1287" spans="1:25" ht="48" x14ac:dyDescent="0.2">
      <c r="A1287">
        <v>1285</v>
      </c>
      <c r="B1287" s="8" t="s">
        <v>1286</v>
      </c>
      <c r="C1287" s="3" t="s">
        <v>5395</v>
      </c>
      <c r="D1287" s="5">
        <v>2000</v>
      </c>
      <c r="E1287" s="5">
        <v>2033</v>
      </c>
      <c r="F1287" t="s">
        <v>8218</v>
      </c>
      <c r="G1287">
        <f t="shared" si="100"/>
        <v>102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  <c r="V1287" s="14" t="s">
        <v>9681</v>
      </c>
      <c r="W1287" t="s">
        <v>8394</v>
      </c>
      <c r="X1287" t="s">
        <v>8394</v>
      </c>
      <c r="Y1287" t="s">
        <v>8395</v>
      </c>
    </row>
    <row r="1288" spans="1:25" ht="48" x14ac:dyDescent="0.2">
      <c r="A1288">
        <v>1286</v>
      </c>
      <c r="B1288" s="8" t="s">
        <v>1287</v>
      </c>
      <c r="C1288" s="3" t="s">
        <v>5396</v>
      </c>
      <c r="D1288" s="5">
        <v>1500</v>
      </c>
      <c r="E1288" s="5">
        <v>1625</v>
      </c>
      <c r="F1288" t="s">
        <v>8218</v>
      </c>
      <c r="G1288">
        <f t="shared" si="100"/>
        <v>108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  <c r="V1288" s="14" t="s">
        <v>9682</v>
      </c>
      <c r="W1288" t="s">
        <v>8394</v>
      </c>
      <c r="X1288" t="s">
        <v>8394</v>
      </c>
      <c r="Y1288" t="s">
        <v>8395</v>
      </c>
    </row>
    <row r="1289" spans="1:25" ht="64" x14ac:dyDescent="0.2">
      <c r="A1289">
        <v>1287</v>
      </c>
      <c r="B1289" s="8" t="s">
        <v>1288</v>
      </c>
      <c r="C1289" s="3" t="s">
        <v>5397</v>
      </c>
      <c r="D1289" s="5">
        <v>250</v>
      </c>
      <c r="E1289" s="5">
        <v>605</v>
      </c>
      <c r="F1289" t="s">
        <v>8218</v>
      </c>
      <c r="G1289">
        <f t="shared" si="100"/>
        <v>242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  <c r="V1289" s="14" t="s">
        <v>9683</v>
      </c>
      <c r="W1289" t="s">
        <v>8394</v>
      </c>
      <c r="X1289" t="s">
        <v>8394</v>
      </c>
      <c r="Y1289" t="s">
        <v>8395</v>
      </c>
    </row>
    <row r="1290" spans="1:25" ht="48" x14ac:dyDescent="0.2">
      <c r="A1290">
        <v>1288</v>
      </c>
      <c r="B1290" s="8" t="s">
        <v>1289</v>
      </c>
      <c r="C1290" s="3" t="s">
        <v>5398</v>
      </c>
      <c r="D1290" s="5">
        <v>4000</v>
      </c>
      <c r="E1290" s="5">
        <v>4018</v>
      </c>
      <c r="F1290" t="s">
        <v>8218</v>
      </c>
      <c r="G1290">
        <f t="shared" si="100"/>
        <v>100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  <c r="V1290" s="14" t="s">
        <v>9684</v>
      </c>
      <c r="W1290" t="s">
        <v>8394</v>
      </c>
      <c r="X1290" t="s">
        <v>8394</v>
      </c>
      <c r="Y1290" t="s">
        <v>8395</v>
      </c>
    </row>
    <row r="1291" spans="1:25" ht="48" x14ac:dyDescent="0.2">
      <c r="A1291">
        <v>1289</v>
      </c>
      <c r="B1291" s="8" t="s">
        <v>1290</v>
      </c>
      <c r="C1291" s="3" t="s">
        <v>5399</v>
      </c>
      <c r="D1291" s="5">
        <v>1500</v>
      </c>
      <c r="E1291" s="5">
        <v>1876</v>
      </c>
      <c r="F1291" t="s">
        <v>8218</v>
      </c>
      <c r="G1291">
        <f t="shared" si="100"/>
        <v>125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  <c r="V1291" s="14" t="s">
        <v>9685</v>
      </c>
      <c r="W1291" t="s">
        <v>8394</v>
      </c>
      <c r="X1291" t="s">
        <v>8394</v>
      </c>
      <c r="Y1291" t="s">
        <v>8395</v>
      </c>
    </row>
    <row r="1292" spans="1:25" ht="32" x14ac:dyDescent="0.2">
      <c r="A1292">
        <v>1290</v>
      </c>
      <c r="B1292" s="8" t="s">
        <v>1291</v>
      </c>
      <c r="C1292" s="3" t="s">
        <v>5400</v>
      </c>
      <c r="D1292" s="5">
        <v>3500</v>
      </c>
      <c r="E1292" s="5">
        <v>3800</v>
      </c>
      <c r="F1292" t="s">
        <v>8218</v>
      </c>
      <c r="G1292">
        <f t="shared" si="100"/>
        <v>109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  <c r="V1292" s="14" t="s">
        <v>9686</v>
      </c>
      <c r="W1292" t="s">
        <v>8394</v>
      </c>
      <c r="X1292" t="s">
        <v>8394</v>
      </c>
      <c r="Y1292" t="s">
        <v>8395</v>
      </c>
    </row>
    <row r="1293" spans="1:25" ht="48" x14ac:dyDescent="0.2">
      <c r="A1293">
        <v>1291</v>
      </c>
      <c r="B1293" s="8" t="s">
        <v>1292</v>
      </c>
      <c r="C1293" s="3" t="s">
        <v>5401</v>
      </c>
      <c r="D1293" s="5">
        <v>3000</v>
      </c>
      <c r="E1293" s="5">
        <v>4371</v>
      </c>
      <c r="F1293" t="s">
        <v>8218</v>
      </c>
      <c r="G1293">
        <f t="shared" si="100"/>
        <v>146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  <c r="V1293" s="14" t="s">
        <v>9687</v>
      </c>
      <c r="W1293" t="s">
        <v>8394</v>
      </c>
      <c r="X1293" t="s">
        <v>8394</v>
      </c>
      <c r="Y1293" t="s">
        <v>8395</v>
      </c>
    </row>
    <row r="1294" spans="1:25" ht="48" x14ac:dyDescent="0.2">
      <c r="A1294">
        <v>1292</v>
      </c>
      <c r="B1294" s="8" t="s">
        <v>1293</v>
      </c>
      <c r="C1294" s="3" t="s">
        <v>5402</v>
      </c>
      <c r="D1294" s="5">
        <v>1700</v>
      </c>
      <c r="E1294" s="5">
        <v>1870</v>
      </c>
      <c r="F1294" t="s">
        <v>8218</v>
      </c>
      <c r="G1294">
        <f t="shared" si="100"/>
        <v>110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  <c r="V1294" s="14" t="s">
        <v>9688</v>
      </c>
      <c r="W1294" t="s">
        <v>8394</v>
      </c>
      <c r="X1294" t="s">
        <v>8394</v>
      </c>
      <c r="Y1294" t="s">
        <v>8395</v>
      </c>
    </row>
    <row r="1295" spans="1:25" ht="48" x14ac:dyDescent="0.2">
      <c r="A1295">
        <v>1293</v>
      </c>
      <c r="B1295" s="8" t="s">
        <v>1294</v>
      </c>
      <c r="C1295" s="3" t="s">
        <v>5403</v>
      </c>
      <c r="D1295" s="5">
        <v>15000</v>
      </c>
      <c r="E1295" s="5">
        <v>15335</v>
      </c>
      <c r="F1295" t="s">
        <v>8218</v>
      </c>
      <c r="G1295">
        <f t="shared" si="100"/>
        <v>102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  <c r="V1295" s="14" t="s">
        <v>9689</v>
      </c>
      <c r="W1295" t="s">
        <v>8394</v>
      </c>
      <c r="X1295" t="s">
        <v>8394</v>
      </c>
      <c r="Y1295" t="s">
        <v>8395</v>
      </c>
    </row>
    <row r="1296" spans="1:25" ht="48" x14ac:dyDescent="0.2">
      <c r="A1296">
        <v>1294</v>
      </c>
      <c r="B1296" s="8" t="s">
        <v>1295</v>
      </c>
      <c r="C1296" s="3" t="s">
        <v>5404</v>
      </c>
      <c r="D1296" s="5">
        <v>500</v>
      </c>
      <c r="E1296" s="5">
        <v>610</v>
      </c>
      <c r="F1296" t="s">
        <v>8218</v>
      </c>
      <c r="G1296">
        <f t="shared" si="100"/>
        <v>122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  <c r="V1296" s="14" t="s">
        <v>9690</v>
      </c>
      <c r="W1296" t="s">
        <v>8394</v>
      </c>
      <c r="X1296" t="s">
        <v>8394</v>
      </c>
      <c r="Y1296" t="s">
        <v>8395</v>
      </c>
    </row>
    <row r="1297" spans="1:25" ht="48" x14ac:dyDescent="0.2">
      <c r="A1297">
        <v>1295</v>
      </c>
      <c r="B1297" s="8" t="s">
        <v>1296</v>
      </c>
      <c r="C1297" s="3" t="s">
        <v>5405</v>
      </c>
      <c r="D1297" s="5">
        <v>2500</v>
      </c>
      <c r="E1297" s="5">
        <v>2549</v>
      </c>
      <c r="F1297" t="s">
        <v>8218</v>
      </c>
      <c r="G1297">
        <f t="shared" si="100"/>
        <v>102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  <c r="V1297" s="14" t="s">
        <v>9691</v>
      </c>
      <c r="W1297" t="s">
        <v>8394</v>
      </c>
      <c r="X1297" t="s">
        <v>8394</v>
      </c>
      <c r="Y1297" t="s">
        <v>8395</v>
      </c>
    </row>
    <row r="1298" spans="1:25" ht="48" x14ac:dyDescent="0.2">
      <c r="A1298">
        <v>1296</v>
      </c>
      <c r="B1298" s="8" t="s">
        <v>1297</v>
      </c>
      <c r="C1298" s="3" t="s">
        <v>5406</v>
      </c>
      <c r="D1298" s="5">
        <v>850</v>
      </c>
      <c r="E1298" s="5">
        <v>1200</v>
      </c>
      <c r="F1298" t="s">
        <v>8218</v>
      </c>
      <c r="G1298">
        <f t="shared" si="100"/>
        <v>141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  <c r="V1298" s="14" t="s">
        <v>9692</v>
      </c>
      <c r="W1298" t="s">
        <v>8394</v>
      </c>
      <c r="X1298" t="s">
        <v>8394</v>
      </c>
      <c r="Y1298" t="s">
        <v>8395</v>
      </c>
    </row>
    <row r="1299" spans="1:25" ht="48" x14ac:dyDescent="0.2">
      <c r="A1299">
        <v>1297</v>
      </c>
      <c r="B1299" s="8" t="s">
        <v>1298</v>
      </c>
      <c r="C1299" s="3" t="s">
        <v>5407</v>
      </c>
      <c r="D1299" s="5">
        <v>20000</v>
      </c>
      <c r="E1299" s="5">
        <v>21905</v>
      </c>
      <c r="F1299" t="s">
        <v>8218</v>
      </c>
      <c r="G1299">
        <f t="shared" si="100"/>
        <v>110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  <c r="V1299" s="14" t="s">
        <v>9693</v>
      </c>
      <c r="W1299" t="s">
        <v>8394</v>
      </c>
      <c r="X1299" t="s">
        <v>8394</v>
      </c>
      <c r="Y1299" t="s">
        <v>8395</v>
      </c>
    </row>
    <row r="1300" spans="1:25" ht="48" x14ac:dyDescent="0.2">
      <c r="A1300">
        <v>1298</v>
      </c>
      <c r="B1300" s="8" t="s">
        <v>1299</v>
      </c>
      <c r="C1300" s="3" t="s">
        <v>5408</v>
      </c>
      <c r="D1300" s="5">
        <v>2000</v>
      </c>
      <c r="E1300" s="5">
        <v>2093</v>
      </c>
      <c r="F1300" t="s">
        <v>8218</v>
      </c>
      <c r="G1300">
        <f t="shared" si="100"/>
        <v>105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  <c r="V1300" s="14" t="s">
        <v>9694</v>
      </c>
      <c r="W1300" t="s">
        <v>8394</v>
      </c>
      <c r="X1300" t="s">
        <v>8394</v>
      </c>
      <c r="Y1300" t="s">
        <v>8395</v>
      </c>
    </row>
    <row r="1301" spans="1:25" ht="48" x14ac:dyDescent="0.2">
      <c r="A1301">
        <v>1299</v>
      </c>
      <c r="B1301" s="8" t="s">
        <v>1300</v>
      </c>
      <c r="C1301" s="3" t="s">
        <v>5409</v>
      </c>
      <c r="D1301" s="5">
        <v>3500</v>
      </c>
      <c r="E1301" s="5">
        <v>4340</v>
      </c>
      <c r="F1301" t="s">
        <v>8218</v>
      </c>
      <c r="G1301">
        <f t="shared" si="100"/>
        <v>124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  <c r="V1301" s="14" t="s">
        <v>9695</v>
      </c>
      <c r="W1301" t="s">
        <v>8394</v>
      </c>
      <c r="X1301" t="s">
        <v>8394</v>
      </c>
      <c r="Y1301" t="s">
        <v>8395</v>
      </c>
    </row>
    <row r="1302" spans="1:25" ht="48" x14ac:dyDescent="0.2">
      <c r="A1302">
        <v>1300</v>
      </c>
      <c r="B1302" s="8" t="s">
        <v>1301</v>
      </c>
      <c r="C1302" s="3" t="s">
        <v>5410</v>
      </c>
      <c r="D1302" s="5">
        <v>3000</v>
      </c>
      <c r="E1302" s="5">
        <v>4050</v>
      </c>
      <c r="F1302" t="s">
        <v>8218</v>
      </c>
      <c r="G1302">
        <f t="shared" si="100"/>
        <v>135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  <c r="V1302" s="14" t="s">
        <v>9696</v>
      </c>
      <c r="W1302" t="s">
        <v>8394</v>
      </c>
      <c r="X1302" t="s">
        <v>8394</v>
      </c>
      <c r="Y1302" t="s">
        <v>8395</v>
      </c>
    </row>
    <row r="1303" spans="1:25" ht="48" x14ac:dyDescent="0.2">
      <c r="A1303">
        <v>1301</v>
      </c>
      <c r="B1303" s="8" t="s">
        <v>1302</v>
      </c>
      <c r="C1303" s="3" t="s">
        <v>5411</v>
      </c>
      <c r="D1303" s="5">
        <v>2000</v>
      </c>
      <c r="E1303" s="5">
        <v>2055</v>
      </c>
      <c r="F1303" t="s">
        <v>8218</v>
      </c>
      <c r="G1303">
        <f t="shared" si="100"/>
        <v>103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  <c r="V1303" s="14" t="s">
        <v>9697</v>
      </c>
      <c r="W1303" t="s">
        <v>8394</v>
      </c>
      <c r="X1303" t="s">
        <v>8394</v>
      </c>
      <c r="Y1303" t="s">
        <v>8395</v>
      </c>
    </row>
    <row r="1304" spans="1:25" ht="48" x14ac:dyDescent="0.2">
      <c r="A1304">
        <v>1302</v>
      </c>
      <c r="B1304" s="8" t="s">
        <v>1303</v>
      </c>
      <c r="C1304" s="3" t="s">
        <v>5412</v>
      </c>
      <c r="D1304" s="5">
        <v>2500</v>
      </c>
      <c r="E1304" s="5">
        <v>2500</v>
      </c>
      <c r="F1304" t="s">
        <v>8218</v>
      </c>
      <c r="G1304">
        <f t="shared" si="100"/>
        <v>100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  <c r="V1304" s="14" t="s">
        <v>9698</v>
      </c>
      <c r="W1304" t="s">
        <v>8394</v>
      </c>
      <c r="X1304" t="s">
        <v>8394</v>
      </c>
      <c r="Y1304" t="s">
        <v>8395</v>
      </c>
    </row>
    <row r="1305" spans="1:25" ht="32" x14ac:dyDescent="0.2">
      <c r="A1305">
        <v>1303</v>
      </c>
      <c r="B1305" s="8" t="s">
        <v>1304</v>
      </c>
      <c r="C1305" s="3" t="s">
        <v>5413</v>
      </c>
      <c r="D1305" s="5">
        <v>3500</v>
      </c>
      <c r="E1305" s="5">
        <v>4559.13</v>
      </c>
      <c r="F1305" t="s">
        <v>8218</v>
      </c>
      <c r="G1305">
        <f t="shared" si="100"/>
        <v>130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  <c r="V1305" s="14" t="s">
        <v>9699</v>
      </c>
      <c r="W1305" t="s">
        <v>8394</v>
      </c>
      <c r="X1305" t="s">
        <v>8394</v>
      </c>
      <c r="Y1305" t="s">
        <v>8395</v>
      </c>
    </row>
    <row r="1306" spans="1:25" ht="48" x14ac:dyDescent="0.2">
      <c r="A1306">
        <v>1304</v>
      </c>
      <c r="B1306" s="8" t="s">
        <v>1305</v>
      </c>
      <c r="C1306" s="3" t="s">
        <v>5414</v>
      </c>
      <c r="D1306" s="5">
        <v>40000</v>
      </c>
      <c r="E1306" s="5">
        <v>15851</v>
      </c>
      <c r="F1306" t="s">
        <v>8219</v>
      </c>
      <c r="G1306">
        <f t="shared" si="100"/>
        <v>40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  <c r="V1306" s="14" t="s">
        <v>9700</v>
      </c>
      <c r="W1306" t="s">
        <v>8394</v>
      </c>
      <c r="X1306" t="s">
        <v>8394</v>
      </c>
      <c r="Y1306" t="s">
        <v>8395</v>
      </c>
    </row>
    <row r="1307" spans="1:25" ht="48" x14ac:dyDescent="0.2">
      <c r="A1307">
        <v>1305</v>
      </c>
      <c r="B1307" s="8" t="s">
        <v>1306</v>
      </c>
      <c r="C1307" s="3" t="s">
        <v>5415</v>
      </c>
      <c r="D1307" s="5">
        <v>30000</v>
      </c>
      <c r="E1307" s="5">
        <v>7793</v>
      </c>
      <c r="F1307" t="s">
        <v>8219</v>
      </c>
      <c r="G1307">
        <f t="shared" si="100"/>
        <v>26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  <c r="V1307" s="14" t="s">
        <v>9701</v>
      </c>
      <c r="W1307" t="s">
        <v>8394</v>
      </c>
      <c r="X1307" t="s">
        <v>8394</v>
      </c>
      <c r="Y1307" t="s">
        <v>8395</v>
      </c>
    </row>
    <row r="1308" spans="1:25" ht="64" x14ac:dyDescent="0.2">
      <c r="A1308">
        <v>1306</v>
      </c>
      <c r="B1308" s="8" t="s">
        <v>1307</v>
      </c>
      <c r="C1308" s="3" t="s">
        <v>5416</v>
      </c>
      <c r="D1308" s="5">
        <v>110000</v>
      </c>
      <c r="E1308" s="5">
        <v>71771</v>
      </c>
      <c r="F1308" t="s">
        <v>8219</v>
      </c>
      <c r="G1308">
        <f t="shared" si="100"/>
        <v>65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  <c r="V1308" s="14" t="s">
        <v>9702</v>
      </c>
      <c r="W1308" t="s">
        <v>8394</v>
      </c>
      <c r="X1308" t="s">
        <v>8394</v>
      </c>
      <c r="Y1308" t="s">
        <v>8395</v>
      </c>
    </row>
    <row r="1309" spans="1:25" ht="32" x14ac:dyDescent="0.2">
      <c r="A1309">
        <v>1307</v>
      </c>
      <c r="B1309" s="8" t="s">
        <v>1308</v>
      </c>
      <c r="C1309" s="3" t="s">
        <v>5417</v>
      </c>
      <c r="D1309" s="5">
        <v>50000</v>
      </c>
      <c r="E1309" s="5">
        <v>5757</v>
      </c>
      <c r="F1309" t="s">
        <v>8219</v>
      </c>
      <c r="G1309">
        <f t="shared" si="100"/>
        <v>12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  <c r="V1309" s="14" t="s">
        <v>9703</v>
      </c>
      <c r="W1309" t="s">
        <v>8394</v>
      </c>
      <c r="X1309" t="s">
        <v>8394</v>
      </c>
      <c r="Y1309" t="s">
        <v>8395</v>
      </c>
    </row>
    <row r="1310" spans="1:25" ht="32" x14ac:dyDescent="0.2">
      <c r="A1310">
        <v>1308</v>
      </c>
      <c r="B1310" s="8" t="s">
        <v>1309</v>
      </c>
      <c r="C1310" s="3" t="s">
        <v>5418</v>
      </c>
      <c r="D1310" s="5">
        <v>10000</v>
      </c>
      <c r="E1310" s="5">
        <v>1136</v>
      </c>
      <c r="F1310" t="s">
        <v>8219</v>
      </c>
      <c r="G1310">
        <f t="shared" si="100"/>
        <v>11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  <c r="V1310" s="14" t="s">
        <v>9704</v>
      </c>
      <c r="W1310" t="s">
        <v>8394</v>
      </c>
      <c r="X1310" t="s">
        <v>8394</v>
      </c>
      <c r="Y1310" t="s">
        <v>8395</v>
      </c>
    </row>
    <row r="1311" spans="1:25" ht="32" x14ac:dyDescent="0.2">
      <c r="A1311">
        <v>1309</v>
      </c>
      <c r="B1311" s="8" t="s">
        <v>1310</v>
      </c>
      <c r="C1311" s="3" t="s">
        <v>5419</v>
      </c>
      <c r="D1311" s="5">
        <v>11500</v>
      </c>
      <c r="E1311" s="5">
        <v>12879</v>
      </c>
      <c r="F1311" t="s">
        <v>8219</v>
      </c>
      <c r="G1311">
        <f t="shared" si="100"/>
        <v>112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  <c r="V1311" s="14" t="s">
        <v>9705</v>
      </c>
      <c r="W1311" t="s">
        <v>8394</v>
      </c>
      <c r="X1311" t="s">
        <v>8394</v>
      </c>
      <c r="Y1311" t="s">
        <v>8395</v>
      </c>
    </row>
    <row r="1312" spans="1:25" ht="32" x14ac:dyDescent="0.2">
      <c r="A1312">
        <v>1310</v>
      </c>
      <c r="B1312" s="8" t="s">
        <v>1311</v>
      </c>
      <c r="C1312" s="3" t="s">
        <v>5420</v>
      </c>
      <c r="D1312" s="5">
        <v>20000</v>
      </c>
      <c r="E1312" s="5">
        <v>3100</v>
      </c>
      <c r="F1312" t="s">
        <v>8219</v>
      </c>
      <c r="G1312">
        <f t="shared" si="100"/>
        <v>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  <c r="V1312" s="14" t="s">
        <v>9706</v>
      </c>
      <c r="W1312" t="s">
        <v>8394</v>
      </c>
      <c r="X1312" t="s">
        <v>8394</v>
      </c>
      <c r="Y1312" t="s">
        <v>8395</v>
      </c>
    </row>
    <row r="1313" spans="1:25" ht="48" x14ac:dyDescent="0.2">
      <c r="A1313">
        <v>1311</v>
      </c>
      <c r="B1313" s="8" t="s">
        <v>1312</v>
      </c>
      <c r="C1313" s="3" t="s">
        <v>5421</v>
      </c>
      <c r="D1313" s="5">
        <v>250000</v>
      </c>
      <c r="E1313" s="5">
        <v>80070</v>
      </c>
      <c r="F1313" t="s">
        <v>8219</v>
      </c>
      <c r="G1313">
        <f t="shared" si="100"/>
        <v>32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  <c r="V1313" s="14" t="s">
        <v>9707</v>
      </c>
      <c r="W1313" t="s">
        <v>8394</v>
      </c>
      <c r="X1313" t="s">
        <v>8394</v>
      </c>
      <c r="Y1313" t="s">
        <v>8395</v>
      </c>
    </row>
    <row r="1314" spans="1:25" ht="48" x14ac:dyDescent="0.2">
      <c r="A1314">
        <v>1312</v>
      </c>
      <c r="B1314" s="8" t="s">
        <v>1313</v>
      </c>
      <c r="C1314" s="3" t="s">
        <v>5422</v>
      </c>
      <c r="D1314" s="5">
        <v>4600</v>
      </c>
      <c r="E1314" s="5">
        <v>28</v>
      </c>
      <c r="F1314" t="s">
        <v>8219</v>
      </c>
      <c r="G1314">
        <f t="shared" si="100"/>
        <v>1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  <c r="V1314" s="14" t="s">
        <v>9708</v>
      </c>
      <c r="W1314" t="s">
        <v>8394</v>
      </c>
      <c r="X1314" t="s">
        <v>8394</v>
      </c>
      <c r="Y1314" t="s">
        <v>8395</v>
      </c>
    </row>
    <row r="1315" spans="1:25" ht="48" x14ac:dyDescent="0.2">
      <c r="A1315">
        <v>1313</v>
      </c>
      <c r="B1315" s="8" t="s">
        <v>1314</v>
      </c>
      <c r="C1315" s="3" t="s">
        <v>5423</v>
      </c>
      <c r="D1315" s="5">
        <v>40000</v>
      </c>
      <c r="E1315" s="5">
        <v>12446</v>
      </c>
      <c r="F1315" t="s">
        <v>8219</v>
      </c>
      <c r="G1315">
        <f t="shared" si="100"/>
        <v>31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  <c r="V1315" s="14" t="s">
        <v>9709</v>
      </c>
      <c r="W1315" t="s">
        <v>8394</v>
      </c>
      <c r="X1315" t="s">
        <v>8394</v>
      </c>
      <c r="Y1315" t="s">
        <v>8395</v>
      </c>
    </row>
    <row r="1316" spans="1:25" ht="48" x14ac:dyDescent="0.2">
      <c r="A1316">
        <v>1314</v>
      </c>
      <c r="B1316" s="8" t="s">
        <v>1315</v>
      </c>
      <c r="C1316" s="3" t="s">
        <v>5424</v>
      </c>
      <c r="D1316" s="5">
        <v>180000</v>
      </c>
      <c r="E1316" s="5">
        <v>2028</v>
      </c>
      <c r="F1316" t="s">
        <v>8219</v>
      </c>
      <c r="G1316">
        <f t="shared" si="100"/>
        <v>1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  <c r="V1316" s="14" t="s">
        <v>9710</v>
      </c>
      <c r="W1316" t="s">
        <v>8394</v>
      </c>
      <c r="X1316" t="s">
        <v>8394</v>
      </c>
      <c r="Y1316" t="s">
        <v>8395</v>
      </c>
    </row>
    <row r="1317" spans="1:25" ht="32" x14ac:dyDescent="0.2">
      <c r="A1317">
        <v>1315</v>
      </c>
      <c r="B1317" s="8" t="s">
        <v>1316</v>
      </c>
      <c r="C1317" s="3" t="s">
        <v>5425</v>
      </c>
      <c r="D1317" s="5">
        <v>100000</v>
      </c>
      <c r="E1317" s="5">
        <v>40404</v>
      </c>
      <c r="F1317" t="s">
        <v>8219</v>
      </c>
      <c r="G1317">
        <f t="shared" si="100"/>
        <v>40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  <c r="V1317" s="14" t="s">
        <v>9711</v>
      </c>
      <c r="W1317" t="s">
        <v>8394</v>
      </c>
      <c r="X1317" t="s">
        <v>8394</v>
      </c>
      <c r="Y1317" t="s">
        <v>8395</v>
      </c>
    </row>
    <row r="1318" spans="1:25" ht="48" x14ac:dyDescent="0.2">
      <c r="A1318">
        <v>1316</v>
      </c>
      <c r="B1318" s="8" t="s">
        <v>1317</v>
      </c>
      <c r="C1318" s="3" t="s">
        <v>5426</v>
      </c>
      <c r="D1318" s="5">
        <v>75000</v>
      </c>
      <c r="E1318" s="5">
        <v>1</v>
      </c>
      <c r="F1318" t="s">
        <v>8219</v>
      </c>
      <c r="G1318">
        <f t="shared" si="100"/>
        <v>0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  <c r="V1318" s="14" t="s">
        <v>9712</v>
      </c>
      <c r="W1318" t="s">
        <v>8394</v>
      </c>
      <c r="X1318" t="s">
        <v>8394</v>
      </c>
      <c r="Y1318" t="s">
        <v>8395</v>
      </c>
    </row>
    <row r="1319" spans="1:25" ht="48" x14ac:dyDescent="0.2">
      <c r="A1319">
        <v>1317</v>
      </c>
      <c r="B1319" s="8" t="s">
        <v>1318</v>
      </c>
      <c r="C1319" s="3" t="s">
        <v>5427</v>
      </c>
      <c r="D1319" s="5">
        <v>200000</v>
      </c>
      <c r="E1319" s="5">
        <v>11467</v>
      </c>
      <c r="F1319" t="s">
        <v>8219</v>
      </c>
      <c r="G1319">
        <f t="shared" si="100"/>
        <v>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  <c r="V1319" s="14" t="s">
        <v>9713</v>
      </c>
      <c r="W1319" t="s">
        <v>8394</v>
      </c>
      <c r="X1319" t="s">
        <v>8394</v>
      </c>
      <c r="Y1319" t="s">
        <v>8395</v>
      </c>
    </row>
    <row r="1320" spans="1:25" ht="48" x14ac:dyDescent="0.2">
      <c r="A1320">
        <v>1318</v>
      </c>
      <c r="B1320" s="8" t="s">
        <v>1319</v>
      </c>
      <c r="C1320" s="3" t="s">
        <v>5428</v>
      </c>
      <c r="D1320" s="5">
        <v>40000</v>
      </c>
      <c r="E1320" s="5">
        <v>6130</v>
      </c>
      <c r="F1320" t="s">
        <v>8219</v>
      </c>
      <c r="G1320">
        <f t="shared" si="100"/>
        <v>15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  <c r="V1320" s="14" t="s">
        <v>9714</v>
      </c>
      <c r="W1320" t="s">
        <v>8394</v>
      </c>
      <c r="X1320" t="s">
        <v>8394</v>
      </c>
      <c r="Y1320" t="s">
        <v>8395</v>
      </c>
    </row>
    <row r="1321" spans="1:25" ht="48" x14ac:dyDescent="0.2">
      <c r="A1321">
        <v>1319</v>
      </c>
      <c r="B1321" s="8" t="s">
        <v>1320</v>
      </c>
      <c r="C1321" s="3" t="s">
        <v>5429</v>
      </c>
      <c r="D1321" s="5">
        <v>5800</v>
      </c>
      <c r="E1321" s="5">
        <v>876</v>
      </c>
      <c r="F1321" t="s">
        <v>8219</v>
      </c>
      <c r="G1321">
        <f t="shared" si="100"/>
        <v>15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  <c r="V1321" s="14" t="s">
        <v>9715</v>
      </c>
      <c r="W1321" t="s">
        <v>8394</v>
      </c>
      <c r="X1321" t="s">
        <v>8394</v>
      </c>
      <c r="Y1321" t="s">
        <v>8395</v>
      </c>
    </row>
    <row r="1322" spans="1:25" ht="48" x14ac:dyDescent="0.2">
      <c r="A1322">
        <v>1320</v>
      </c>
      <c r="B1322" s="8" t="s">
        <v>1321</v>
      </c>
      <c r="C1322" s="3" t="s">
        <v>5430</v>
      </c>
      <c r="D1322" s="5">
        <v>100000</v>
      </c>
      <c r="E1322" s="5">
        <v>503</v>
      </c>
      <c r="F1322" t="s">
        <v>8219</v>
      </c>
      <c r="G1322">
        <f t="shared" si="100"/>
        <v>1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  <c r="V1322" s="14" t="s">
        <v>9716</v>
      </c>
      <c r="W1322" t="s">
        <v>8394</v>
      </c>
      <c r="X1322" t="s">
        <v>8394</v>
      </c>
      <c r="Y1322" t="s">
        <v>8395</v>
      </c>
    </row>
    <row r="1323" spans="1:25" ht="48" x14ac:dyDescent="0.2">
      <c r="A1323">
        <v>1321</v>
      </c>
      <c r="B1323" s="8" t="s">
        <v>1322</v>
      </c>
      <c r="C1323" s="3" t="s">
        <v>5431</v>
      </c>
      <c r="D1323" s="5">
        <v>462000</v>
      </c>
      <c r="E1323" s="5">
        <v>6019</v>
      </c>
      <c r="F1323" t="s">
        <v>8219</v>
      </c>
      <c r="G1323">
        <f t="shared" si="100"/>
        <v>1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  <c r="V1323" s="14" t="s">
        <v>9717</v>
      </c>
      <c r="W1323" t="s">
        <v>8394</v>
      </c>
      <c r="X1323" t="s">
        <v>8394</v>
      </c>
      <c r="Y1323" t="s">
        <v>8395</v>
      </c>
    </row>
    <row r="1324" spans="1:25" ht="48" x14ac:dyDescent="0.2">
      <c r="A1324">
        <v>1322</v>
      </c>
      <c r="B1324" s="8" t="s">
        <v>1323</v>
      </c>
      <c r="C1324" s="3" t="s">
        <v>5432</v>
      </c>
      <c r="D1324" s="5">
        <v>35000</v>
      </c>
      <c r="E1324" s="5">
        <v>106</v>
      </c>
      <c r="F1324" t="s">
        <v>8219</v>
      </c>
      <c r="G1324">
        <f t="shared" si="100"/>
        <v>0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  <c r="V1324" s="14" t="s">
        <v>9718</v>
      </c>
      <c r="W1324" t="s">
        <v>8394</v>
      </c>
      <c r="X1324" t="s">
        <v>8394</v>
      </c>
      <c r="Y1324" t="s">
        <v>8395</v>
      </c>
    </row>
    <row r="1325" spans="1:25" ht="48" x14ac:dyDescent="0.2">
      <c r="A1325">
        <v>1323</v>
      </c>
      <c r="B1325" s="8" t="s">
        <v>1324</v>
      </c>
      <c r="C1325" s="3" t="s">
        <v>5433</v>
      </c>
      <c r="D1325" s="5">
        <v>15000</v>
      </c>
      <c r="E1325" s="5">
        <v>1332</v>
      </c>
      <c r="F1325" t="s">
        <v>8219</v>
      </c>
      <c r="G1325">
        <f t="shared" si="100"/>
        <v>9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  <c r="V1325" s="14" t="s">
        <v>9719</v>
      </c>
      <c r="W1325" t="s">
        <v>8394</v>
      </c>
      <c r="X1325" t="s">
        <v>8394</v>
      </c>
      <c r="Y1325" t="s">
        <v>8395</v>
      </c>
    </row>
    <row r="1326" spans="1:25" ht="48" x14ac:dyDescent="0.2">
      <c r="A1326">
        <v>1324</v>
      </c>
      <c r="B1326" s="8" t="s">
        <v>1325</v>
      </c>
      <c r="C1326" s="3" t="s">
        <v>5434</v>
      </c>
      <c r="D1326" s="5">
        <v>50000</v>
      </c>
      <c r="E1326" s="5">
        <v>4920</v>
      </c>
      <c r="F1326" t="s">
        <v>8219</v>
      </c>
      <c r="G1326">
        <f t="shared" si="100"/>
        <v>10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  <c r="V1326" s="14" t="s">
        <v>9720</v>
      </c>
      <c r="W1326" t="s">
        <v>8394</v>
      </c>
      <c r="X1326" t="s">
        <v>8394</v>
      </c>
      <c r="Y1326" t="s">
        <v>8395</v>
      </c>
    </row>
    <row r="1327" spans="1:25" ht="48" x14ac:dyDescent="0.2">
      <c r="A1327">
        <v>1325</v>
      </c>
      <c r="B1327" s="8" t="s">
        <v>1326</v>
      </c>
      <c r="C1327" s="3" t="s">
        <v>5435</v>
      </c>
      <c r="D1327" s="5">
        <v>20000</v>
      </c>
      <c r="E1327" s="5">
        <v>486</v>
      </c>
      <c r="F1327" t="s">
        <v>8219</v>
      </c>
      <c r="G1327">
        <f t="shared" si="100"/>
        <v>2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  <c r="V1327" s="14" t="s">
        <v>9721</v>
      </c>
      <c r="W1327" t="s">
        <v>8394</v>
      </c>
      <c r="X1327" t="s">
        <v>8394</v>
      </c>
      <c r="Y1327" t="s">
        <v>8395</v>
      </c>
    </row>
    <row r="1328" spans="1:25" ht="48" x14ac:dyDescent="0.2">
      <c r="A1328">
        <v>1326</v>
      </c>
      <c r="B1328" s="8" t="s">
        <v>1327</v>
      </c>
      <c r="C1328" s="3" t="s">
        <v>5436</v>
      </c>
      <c r="D1328" s="5">
        <v>100000</v>
      </c>
      <c r="E1328" s="5">
        <v>1130</v>
      </c>
      <c r="F1328" t="s">
        <v>8219</v>
      </c>
      <c r="G1328">
        <f t="shared" si="100"/>
        <v>1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  <c r="V1328" s="14" t="s">
        <v>9722</v>
      </c>
      <c r="W1328" t="s">
        <v>8394</v>
      </c>
      <c r="X1328" t="s">
        <v>8394</v>
      </c>
      <c r="Y1328" t="s">
        <v>8395</v>
      </c>
    </row>
    <row r="1329" spans="1:25" ht="48" x14ac:dyDescent="0.2">
      <c r="A1329">
        <v>1327</v>
      </c>
      <c r="B1329" s="8" t="s">
        <v>1328</v>
      </c>
      <c r="C1329" s="3" t="s">
        <v>5437</v>
      </c>
      <c r="D1329" s="5">
        <v>48000</v>
      </c>
      <c r="E1329" s="5">
        <v>1705</v>
      </c>
      <c r="F1329" t="s">
        <v>8219</v>
      </c>
      <c r="G1329">
        <f t="shared" si="100"/>
        <v>4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  <c r="V1329" s="14" t="s">
        <v>9723</v>
      </c>
      <c r="W1329" t="s">
        <v>8394</v>
      </c>
      <c r="X1329" t="s">
        <v>8394</v>
      </c>
      <c r="Y1329" t="s">
        <v>8395</v>
      </c>
    </row>
    <row r="1330" spans="1:25" ht="48" x14ac:dyDescent="0.2">
      <c r="A1330">
        <v>1328</v>
      </c>
      <c r="B1330" s="8" t="s">
        <v>1329</v>
      </c>
      <c r="C1330" s="3" t="s">
        <v>5438</v>
      </c>
      <c r="D1330" s="5">
        <v>75000</v>
      </c>
      <c r="E1330" s="5">
        <v>1748</v>
      </c>
      <c r="F1330" t="s">
        <v>8219</v>
      </c>
      <c r="G1330">
        <f t="shared" si="100"/>
        <v>2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  <c r="V1330" s="14" t="s">
        <v>9724</v>
      </c>
      <c r="W1330" t="s">
        <v>8394</v>
      </c>
      <c r="X1330" t="s">
        <v>8394</v>
      </c>
      <c r="Y1330" t="s">
        <v>8395</v>
      </c>
    </row>
    <row r="1331" spans="1:25" ht="48" x14ac:dyDescent="0.2">
      <c r="A1331">
        <v>1329</v>
      </c>
      <c r="B1331" s="8" t="s">
        <v>1330</v>
      </c>
      <c r="C1331" s="3" t="s">
        <v>5439</v>
      </c>
      <c r="D1331" s="5">
        <v>50000</v>
      </c>
      <c r="E1331" s="5">
        <v>408</v>
      </c>
      <c r="F1331" t="s">
        <v>8219</v>
      </c>
      <c r="G1331">
        <f t="shared" si="100"/>
        <v>1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  <c r="V1331" s="14" t="s">
        <v>9725</v>
      </c>
      <c r="W1331" t="s">
        <v>8394</v>
      </c>
      <c r="X1331" t="s">
        <v>8394</v>
      </c>
      <c r="Y1331" t="s">
        <v>8395</v>
      </c>
    </row>
    <row r="1332" spans="1:25" ht="48" x14ac:dyDescent="0.2">
      <c r="A1332">
        <v>1330</v>
      </c>
      <c r="B1332" s="8" t="s">
        <v>1331</v>
      </c>
      <c r="C1332" s="3" t="s">
        <v>5440</v>
      </c>
      <c r="D1332" s="5">
        <v>35000</v>
      </c>
      <c r="E1332" s="5">
        <v>7873</v>
      </c>
      <c r="F1332" t="s">
        <v>8219</v>
      </c>
      <c r="G1332">
        <f t="shared" si="100"/>
        <v>22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  <c r="V1332" s="14" t="s">
        <v>9726</v>
      </c>
      <c r="W1332" t="s">
        <v>8394</v>
      </c>
      <c r="X1332" t="s">
        <v>8394</v>
      </c>
      <c r="Y1332" t="s">
        <v>8395</v>
      </c>
    </row>
    <row r="1333" spans="1:25" ht="48" x14ac:dyDescent="0.2">
      <c r="A1333">
        <v>1331</v>
      </c>
      <c r="B1333" s="8" t="s">
        <v>1332</v>
      </c>
      <c r="C1333" s="3" t="s">
        <v>5441</v>
      </c>
      <c r="D1333" s="5">
        <v>250000</v>
      </c>
      <c r="E1333" s="5">
        <v>3417</v>
      </c>
      <c r="F1333" t="s">
        <v>8219</v>
      </c>
      <c r="G1333">
        <f t="shared" si="100"/>
        <v>1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  <c r="V1333" s="14" t="s">
        <v>9727</v>
      </c>
      <c r="W1333" t="s">
        <v>8394</v>
      </c>
      <c r="X1333" t="s">
        <v>8394</v>
      </c>
      <c r="Y1333" t="s">
        <v>8395</v>
      </c>
    </row>
    <row r="1334" spans="1:25" ht="48" x14ac:dyDescent="0.2">
      <c r="A1334">
        <v>1332</v>
      </c>
      <c r="B1334" s="8" t="s">
        <v>1333</v>
      </c>
      <c r="C1334" s="3" t="s">
        <v>5442</v>
      </c>
      <c r="D1334" s="5">
        <v>10115</v>
      </c>
      <c r="E1334" s="5">
        <v>0</v>
      </c>
      <c r="F1334" t="s">
        <v>8219</v>
      </c>
      <c r="G1334">
        <f t="shared" si="100"/>
        <v>0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  <c r="V1334" s="14" t="s">
        <v>9728</v>
      </c>
      <c r="W1334" t="s">
        <v>8394</v>
      </c>
      <c r="X1334" t="s">
        <v>8394</v>
      </c>
      <c r="Y1334" t="s">
        <v>8395</v>
      </c>
    </row>
    <row r="1335" spans="1:25" ht="48" x14ac:dyDescent="0.2">
      <c r="A1335">
        <v>1333</v>
      </c>
      <c r="B1335" s="8" t="s">
        <v>1334</v>
      </c>
      <c r="C1335" s="3" t="s">
        <v>5443</v>
      </c>
      <c r="D1335" s="5">
        <v>2500</v>
      </c>
      <c r="E1335" s="5">
        <v>0</v>
      </c>
      <c r="F1335" t="s">
        <v>8219</v>
      </c>
      <c r="G1335">
        <f t="shared" si="100"/>
        <v>0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  <c r="V1335" s="14" t="s">
        <v>9729</v>
      </c>
      <c r="W1335" t="s">
        <v>8394</v>
      </c>
      <c r="X1335" t="s">
        <v>8394</v>
      </c>
      <c r="Y1335" t="s">
        <v>8395</v>
      </c>
    </row>
    <row r="1336" spans="1:25" ht="48" x14ac:dyDescent="0.2">
      <c r="A1336">
        <v>1334</v>
      </c>
      <c r="B1336" s="8" t="s">
        <v>1335</v>
      </c>
      <c r="C1336" s="3" t="s">
        <v>5444</v>
      </c>
      <c r="D1336" s="5">
        <v>133000</v>
      </c>
      <c r="E1336" s="5">
        <v>14303</v>
      </c>
      <c r="F1336" t="s">
        <v>8219</v>
      </c>
      <c r="G1336">
        <f t="shared" si="100"/>
        <v>11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  <c r="V1336" s="14" t="s">
        <v>9730</v>
      </c>
      <c r="W1336" t="s">
        <v>8394</v>
      </c>
      <c r="X1336" t="s">
        <v>8394</v>
      </c>
      <c r="Y1336" t="s">
        <v>8395</v>
      </c>
    </row>
    <row r="1337" spans="1:25" ht="48" x14ac:dyDescent="0.2">
      <c r="A1337">
        <v>1335</v>
      </c>
      <c r="B1337" s="8" t="s">
        <v>1336</v>
      </c>
      <c r="C1337" s="3" t="s">
        <v>5445</v>
      </c>
      <c r="D1337" s="5">
        <v>25000</v>
      </c>
      <c r="E1337" s="5">
        <v>4940</v>
      </c>
      <c r="F1337" t="s">
        <v>8219</v>
      </c>
      <c r="G1337">
        <f t="shared" si="100"/>
        <v>20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  <c r="V1337" s="14" t="s">
        <v>9731</v>
      </c>
      <c r="W1337" t="s">
        <v>8394</v>
      </c>
      <c r="X1337" t="s">
        <v>8394</v>
      </c>
      <c r="Y1337" t="s">
        <v>8395</v>
      </c>
    </row>
    <row r="1338" spans="1:25" ht="48" x14ac:dyDescent="0.2">
      <c r="A1338">
        <v>1336</v>
      </c>
      <c r="B1338" s="8" t="s">
        <v>1337</v>
      </c>
      <c r="C1338" s="3" t="s">
        <v>5446</v>
      </c>
      <c r="D1338" s="5">
        <v>100000</v>
      </c>
      <c r="E1338" s="5">
        <v>84947</v>
      </c>
      <c r="F1338" t="s">
        <v>8219</v>
      </c>
      <c r="G1338">
        <f t="shared" si="100"/>
        <v>85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  <c r="V1338" s="14" t="s">
        <v>9732</v>
      </c>
      <c r="W1338" t="s">
        <v>8394</v>
      </c>
      <c r="X1338" t="s">
        <v>8394</v>
      </c>
      <c r="Y1338" t="s">
        <v>8395</v>
      </c>
    </row>
    <row r="1339" spans="1:25" ht="48" x14ac:dyDescent="0.2">
      <c r="A1339">
        <v>1337</v>
      </c>
      <c r="B1339" s="8" t="s">
        <v>1338</v>
      </c>
      <c r="C1339" s="3" t="s">
        <v>5447</v>
      </c>
      <c r="D1339" s="5">
        <v>50000</v>
      </c>
      <c r="E1339" s="5">
        <v>24691</v>
      </c>
      <c r="F1339" t="s">
        <v>8219</v>
      </c>
      <c r="G1339">
        <f t="shared" si="100"/>
        <v>49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  <c r="V1339" s="14" t="s">
        <v>9733</v>
      </c>
      <c r="W1339" t="s">
        <v>8394</v>
      </c>
      <c r="X1339" t="s">
        <v>8394</v>
      </c>
      <c r="Y1339" t="s">
        <v>8395</v>
      </c>
    </row>
    <row r="1340" spans="1:25" ht="48" x14ac:dyDescent="0.2">
      <c r="A1340">
        <v>1338</v>
      </c>
      <c r="B1340" s="8" t="s">
        <v>1339</v>
      </c>
      <c r="C1340" s="3" t="s">
        <v>5448</v>
      </c>
      <c r="D1340" s="5">
        <v>30000</v>
      </c>
      <c r="E1340" s="5">
        <v>991</v>
      </c>
      <c r="F1340" t="s">
        <v>8219</v>
      </c>
      <c r="G1340">
        <f t="shared" si="100"/>
        <v>3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  <c r="V1340" s="14" t="s">
        <v>9734</v>
      </c>
      <c r="W1340" t="s">
        <v>8394</v>
      </c>
      <c r="X1340" t="s">
        <v>8394</v>
      </c>
      <c r="Y1340" t="s">
        <v>8395</v>
      </c>
    </row>
    <row r="1341" spans="1:25" ht="32" x14ac:dyDescent="0.2">
      <c r="A1341">
        <v>1339</v>
      </c>
      <c r="B1341" s="8" t="s">
        <v>1340</v>
      </c>
      <c r="C1341" s="3" t="s">
        <v>5449</v>
      </c>
      <c r="D1341" s="5">
        <v>50000</v>
      </c>
      <c r="E1341" s="5">
        <v>3317</v>
      </c>
      <c r="F1341" t="s">
        <v>8219</v>
      </c>
      <c r="G1341">
        <f t="shared" si="100"/>
        <v>7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  <c r="V1341" s="14" t="s">
        <v>9735</v>
      </c>
      <c r="W1341" t="s">
        <v>8394</v>
      </c>
      <c r="X1341" t="s">
        <v>8394</v>
      </c>
      <c r="Y1341" t="s">
        <v>8395</v>
      </c>
    </row>
    <row r="1342" spans="1:25" ht="48" x14ac:dyDescent="0.2">
      <c r="A1342">
        <v>1340</v>
      </c>
      <c r="B1342" s="8" t="s">
        <v>1341</v>
      </c>
      <c r="C1342" s="3" t="s">
        <v>5450</v>
      </c>
      <c r="D1342" s="5">
        <v>1680</v>
      </c>
      <c r="E1342" s="5">
        <v>0</v>
      </c>
      <c r="F1342" t="s">
        <v>8219</v>
      </c>
      <c r="G1342">
        <f t="shared" si="100"/>
        <v>0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  <c r="V1342" s="14" t="s">
        <v>9736</v>
      </c>
      <c r="W1342" t="s">
        <v>8394</v>
      </c>
      <c r="X1342" t="s">
        <v>8394</v>
      </c>
      <c r="Y1342" t="s">
        <v>8395</v>
      </c>
    </row>
    <row r="1343" spans="1:25" ht="48" x14ac:dyDescent="0.2">
      <c r="A1343">
        <v>1341</v>
      </c>
      <c r="B1343" s="8" t="s">
        <v>1342</v>
      </c>
      <c r="C1343" s="3" t="s">
        <v>5451</v>
      </c>
      <c r="D1343" s="5">
        <v>25000</v>
      </c>
      <c r="E1343" s="5">
        <v>17590</v>
      </c>
      <c r="F1343" t="s">
        <v>8219</v>
      </c>
      <c r="G1343">
        <f t="shared" si="100"/>
        <v>70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  <c r="V1343" s="14" t="s">
        <v>9737</v>
      </c>
      <c r="W1343" t="s">
        <v>8394</v>
      </c>
      <c r="X1343" t="s">
        <v>8394</v>
      </c>
      <c r="Y1343" t="s">
        <v>8395</v>
      </c>
    </row>
    <row r="1344" spans="1:25" ht="48" x14ac:dyDescent="0.2">
      <c r="A1344">
        <v>1342</v>
      </c>
      <c r="B1344" s="8" t="s">
        <v>1343</v>
      </c>
      <c r="C1344" s="3" t="s">
        <v>5452</v>
      </c>
      <c r="D1344" s="5">
        <v>50000</v>
      </c>
      <c r="E1344" s="5">
        <v>100</v>
      </c>
      <c r="F1344" t="s">
        <v>8219</v>
      </c>
      <c r="G1344">
        <f t="shared" si="100"/>
        <v>0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  <c r="V1344" s="14" t="s">
        <v>9738</v>
      </c>
      <c r="W1344" t="s">
        <v>8394</v>
      </c>
      <c r="X1344" t="s">
        <v>8394</v>
      </c>
      <c r="Y1344" t="s">
        <v>8395</v>
      </c>
    </row>
    <row r="1345" spans="1:25" ht="48" x14ac:dyDescent="0.2">
      <c r="A1345">
        <v>1343</v>
      </c>
      <c r="B1345" s="8" t="s">
        <v>1344</v>
      </c>
      <c r="C1345" s="3" t="s">
        <v>5453</v>
      </c>
      <c r="D1345" s="5">
        <v>50000</v>
      </c>
      <c r="E1345" s="5">
        <v>51149</v>
      </c>
      <c r="F1345" t="s">
        <v>8219</v>
      </c>
      <c r="G1345">
        <f t="shared" si="100"/>
        <v>102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  <c r="V1345" s="14" t="s">
        <v>9739</v>
      </c>
      <c r="W1345" t="s">
        <v>8394</v>
      </c>
      <c r="X1345" t="s">
        <v>8394</v>
      </c>
      <c r="Y1345" t="s">
        <v>8395</v>
      </c>
    </row>
    <row r="1346" spans="1:25" ht="48" x14ac:dyDescent="0.2">
      <c r="A1346">
        <v>1344</v>
      </c>
      <c r="B1346" s="8" t="s">
        <v>1345</v>
      </c>
      <c r="C1346" s="3" t="s">
        <v>5454</v>
      </c>
      <c r="D1346" s="5">
        <v>1500</v>
      </c>
      <c r="E1346" s="5">
        <v>5666</v>
      </c>
      <c r="F1346" t="s">
        <v>8218</v>
      </c>
      <c r="G1346">
        <f t="shared" ref="G1346:G1409" si="105">ROUND(E1346/D1346*100,0)</f>
        <v>378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  <c r="V1346" s="14" t="s">
        <v>9740</v>
      </c>
      <c r="W1346" t="s">
        <v>8394</v>
      </c>
      <c r="X1346" t="s">
        <v>8394</v>
      </c>
      <c r="Y1346" t="s">
        <v>8395</v>
      </c>
    </row>
    <row r="1347" spans="1:25" ht="48" x14ac:dyDescent="0.2">
      <c r="A1347">
        <v>1345</v>
      </c>
      <c r="B1347" s="8" t="s">
        <v>1346</v>
      </c>
      <c r="C1347" s="3" t="s">
        <v>5455</v>
      </c>
      <c r="D1347" s="5">
        <v>300</v>
      </c>
      <c r="E1347" s="5">
        <v>375</v>
      </c>
      <c r="F1347" t="s">
        <v>8218</v>
      </c>
      <c r="G1347">
        <f t="shared" si="105"/>
        <v>125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>
        <f t="shared" ref="P1347:P1410" si="106">IFERROR(ROUND(E1347/M1347,2),0)</f>
        <v>53.57</v>
      </c>
      <c r="Q1347" s="10" t="s">
        <v>8320</v>
      </c>
      <c r="R1347" t="s">
        <v>8321</v>
      </c>
      <c r="S1347" s="14">
        <f t="shared" ref="S1347:S1410" si="107">(((K1347/60)/60)/24)+DATE(1970,1,1)</f>
        <v>41799.814340277779</v>
      </c>
      <c r="T1347" s="14">
        <f t="shared" ref="T1347:T1410" si="108">(((J1347/60)/60)/24)+DATE(1970,1,1)</f>
        <v>41834.814340277779</v>
      </c>
      <c r="U1347">
        <f t="shared" ref="U1347:U1410" si="109">YEAR(S1347)</f>
        <v>2014</v>
      </c>
      <c r="V1347" s="14" t="s">
        <v>9741</v>
      </c>
      <c r="W1347" t="s">
        <v>8394</v>
      </c>
      <c r="X1347" t="s">
        <v>8394</v>
      </c>
      <c r="Y1347" t="s">
        <v>8395</v>
      </c>
    </row>
    <row r="1348" spans="1:25" ht="48" x14ac:dyDescent="0.2">
      <c r="A1348">
        <v>1346</v>
      </c>
      <c r="B1348" s="8" t="s">
        <v>1347</v>
      </c>
      <c r="C1348" s="3" t="s">
        <v>5456</v>
      </c>
      <c r="D1348" s="5">
        <v>4900</v>
      </c>
      <c r="E1348" s="5">
        <v>7219</v>
      </c>
      <c r="F1348" t="s">
        <v>8218</v>
      </c>
      <c r="G1348">
        <f t="shared" si="105"/>
        <v>147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  <c r="V1348" s="14" t="s">
        <v>9742</v>
      </c>
      <c r="W1348" t="s">
        <v>8394</v>
      </c>
      <c r="X1348" t="s">
        <v>8394</v>
      </c>
      <c r="Y1348" t="s">
        <v>8395</v>
      </c>
    </row>
    <row r="1349" spans="1:25" ht="48" x14ac:dyDescent="0.2">
      <c r="A1349">
        <v>1347</v>
      </c>
      <c r="B1349" s="8" t="s">
        <v>1348</v>
      </c>
      <c r="C1349" s="3" t="s">
        <v>5457</v>
      </c>
      <c r="D1349" s="5">
        <v>2500</v>
      </c>
      <c r="E1349" s="5">
        <v>2555</v>
      </c>
      <c r="F1349" t="s">
        <v>8218</v>
      </c>
      <c r="G1349">
        <f t="shared" si="105"/>
        <v>102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  <c r="V1349" s="14" t="s">
        <v>9743</v>
      </c>
      <c r="W1349" t="s">
        <v>8394</v>
      </c>
      <c r="X1349" t="s">
        <v>8394</v>
      </c>
      <c r="Y1349" t="s">
        <v>8395</v>
      </c>
    </row>
    <row r="1350" spans="1:25" ht="48" x14ac:dyDescent="0.2">
      <c r="A1350">
        <v>1348</v>
      </c>
      <c r="B1350" s="8" t="s">
        <v>1349</v>
      </c>
      <c r="C1350" s="3" t="s">
        <v>5458</v>
      </c>
      <c r="D1350" s="5">
        <v>5875</v>
      </c>
      <c r="E1350" s="5">
        <v>5985</v>
      </c>
      <c r="F1350" t="s">
        <v>8218</v>
      </c>
      <c r="G1350">
        <f t="shared" si="105"/>
        <v>102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  <c r="V1350" s="14" t="s">
        <v>9744</v>
      </c>
      <c r="W1350" t="s">
        <v>8394</v>
      </c>
      <c r="X1350" t="s">
        <v>8394</v>
      </c>
      <c r="Y1350" t="s">
        <v>8395</v>
      </c>
    </row>
    <row r="1351" spans="1:25" ht="48" x14ac:dyDescent="0.2">
      <c r="A1351">
        <v>1349</v>
      </c>
      <c r="B1351" s="8" t="s">
        <v>1350</v>
      </c>
      <c r="C1351" s="3" t="s">
        <v>5459</v>
      </c>
      <c r="D1351" s="5">
        <v>5000</v>
      </c>
      <c r="E1351" s="5">
        <v>10210</v>
      </c>
      <c r="F1351" t="s">
        <v>8218</v>
      </c>
      <c r="G1351">
        <f t="shared" si="105"/>
        <v>204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  <c r="V1351" s="14" t="s">
        <v>9745</v>
      </c>
      <c r="W1351" t="s">
        <v>8394</v>
      </c>
      <c r="X1351" t="s">
        <v>8394</v>
      </c>
      <c r="Y1351" t="s">
        <v>8395</v>
      </c>
    </row>
    <row r="1352" spans="1:25" ht="48" x14ac:dyDescent="0.2">
      <c r="A1352">
        <v>1350</v>
      </c>
      <c r="B1352" s="8" t="s">
        <v>1351</v>
      </c>
      <c r="C1352" s="3" t="s">
        <v>5460</v>
      </c>
      <c r="D1352" s="5">
        <v>5000</v>
      </c>
      <c r="E1352" s="5">
        <v>5202.5</v>
      </c>
      <c r="F1352" t="s">
        <v>8218</v>
      </c>
      <c r="G1352">
        <f t="shared" si="105"/>
        <v>104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  <c r="V1352" s="14" t="s">
        <v>9746</v>
      </c>
      <c r="W1352" t="s">
        <v>8394</v>
      </c>
      <c r="X1352" t="s">
        <v>8394</v>
      </c>
      <c r="Y1352" t="s">
        <v>8395</v>
      </c>
    </row>
    <row r="1353" spans="1:25" ht="32" x14ac:dyDescent="0.2">
      <c r="A1353">
        <v>1351</v>
      </c>
      <c r="B1353" s="8" t="s">
        <v>1352</v>
      </c>
      <c r="C1353" s="3" t="s">
        <v>5461</v>
      </c>
      <c r="D1353" s="5">
        <v>20000</v>
      </c>
      <c r="E1353" s="5">
        <v>20253</v>
      </c>
      <c r="F1353" t="s">
        <v>8218</v>
      </c>
      <c r="G1353">
        <f t="shared" si="105"/>
        <v>101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  <c r="V1353" s="14" t="s">
        <v>9747</v>
      </c>
      <c r="W1353" t="s">
        <v>8394</v>
      </c>
      <c r="X1353" t="s">
        <v>8394</v>
      </c>
      <c r="Y1353" t="s">
        <v>8395</v>
      </c>
    </row>
    <row r="1354" spans="1:25" ht="48" x14ac:dyDescent="0.2">
      <c r="A1354">
        <v>1352</v>
      </c>
      <c r="B1354" s="8" t="s">
        <v>1353</v>
      </c>
      <c r="C1354" s="3" t="s">
        <v>5462</v>
      </c>
      <c r="D1354" s="5">
        <v>10000</v>
      </c>
      <c r="E1354" s="5">
        <v>13614</v>
      </c>
      <c r="F1354" t="s">
        <v>8218</v>
      </c>
      <c r="G1354">
        <f t="shared" si="105"/>
        <v>136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  <c r="V1354" s="14" t="s">
        <v>9748</v>
      </c>
      <c r="W1354" t="s">
        <v>8394</v>
      </c>
      <c r="X1354" t="s">
        <v>8394</v>
      </c>
      <c r="Y1354" t="s">
        <v>8395</v>
      </c>
    </row>
    <row r="1355" spans="1:25" ht="32" x14ac:dyDescent="0.2">
      <c r="A1355">
        <v>1353</v>
      </c>
      <c r="B1355" s="8" t="s">
        <v>1354</v>
      </c>
      <c r="C1355" s="3" t="s">
        <v>5463</v>
      </c>
      <c r="D1355" s="5">
        <v>1000</v>
      </c>
      <c r="E1355" s="5">
        <v>1336</v>
      </c>
      <c r="F1355" t="s">
        <v>8218</v>
      </c>
      <c r="G1355">
        <f t="shared" si="105"/>
        <v>134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  <c r="V1355" s="14" t="s">
        <v>9749</v>
      </c>
      <c r="W1355" t="s">
        <v>8394</v>
      </c>
      <c r="X1355" t="s">
        <v>8394</v>
      </c>
      <c r="Y1355" t="s">
        <v>8395</v>
      </c>
    </row>
    <row r="1356" spans="1:25" ht="48" x14ac:dyDescent="0.2">
      <c r="A1356">
        <v>1354</v>
      </c>
      <c r="B1356" s="8" t="s">
        <v>1355</v>
      </c>
      <c r="C1356" s="3" t="s">
        <v>5464</v>
      </c>
      <c r="D1356" s="5">
        <v>1200</v>
      </c>
      <c r="E1356" s="5">
        <v>1563</v>
      </c>
      <c r="F1356" t="s">
        <v>8218</v>
      </c>
      <c r="G1356">
        <f t="shared" si="105"/>
        <v>130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  <c r="V1356" s="14" t="s">
        <v>9750</v>
      </c>
      <c r="W1356" t="s">
        <v>8394</v>
      </c>
      <c r="X1356" t="s">
        <v>8394</v>
      </c>
      <c r="Y1356" t="s">
        <v>8395</v>
      </c>
    </row>
    <row r="1357" spans="1:25" ht="48" x14ac:dyDescent="0.2">
      <c r="A1357">
        <v>1355</v>
      </c>
      <c r="B1357" s="8" t="s">
        <v>1356</v>
      </c>
      <c r="C1357" s="3" t="s">
        <v>5465</v>
      </c>
      <c r="D1357" s="5">
        <v>2500</v>
      </c>
      <c r="E1357" s="5">
        <v>3067</v>
      </c>
      <c r="F1357" t="s">
        <v>8218</v>
      </c>
      <c r="G1357">
        <f t="shared" si="105"/>
        <v>123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  <c r="V1357" s="14" t="s">
        <v>9751</v>
      </c>
      <c r="W1357" t="s">
        <v>8394</v>
      </c>
      <c r="X1357" t="s">
        <v>8394</v>
      </c>
      <c r="Y1357" t="s">
        <v>8395</v>
      </c>
    </row>
    <row r="1358" spans="1:25" ht="48" x14ac:dyDescent="0.2">
      <c r="A1358">
        <v>1356</v>
      </c>
      <c r="B1358" s="8" t="s">
        <v>1357</v>
      </c>
      <c r="C1358" s="3" t="s">
        <v>5466</v>
      </c>
      <c r="D1358" s="5">
        <v>3400</v>
      </c>
      <c r="E1358" s="5">
        <v>6215.56</v>
      </c>
      <c r="F1358" t="s">
        <v>8218</v>
      </c>
      <c r="G1358">
        <f t="shared" si="105"/>
        <v>183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  <c r="V1358" s="14" t="s">
        <v>9752</v>
      </c>
      <c r="W1358" t="s">
        <v>8394</v>
      </c>
      <c r="X1358" t="s">
        <v>8394</v>
      </c>
      <c r="Y1358" t="s">
        <v>8395</v>
      </c>
    </row>
    <row r="1359" spans="1:25" ht="48" x14ac:dyDescent="0.2">
      <c r="A1359">
        <v>1357</v>
      </c>
      <c r="B1359" s="8" t="s">
        <v>1358</v>
      </c>
      <c r="C1359" s="3" t="s">
        <v>5467</v>
      </c>
      <c r="D1359" s="5">
        <v>2000</v>
      </c>
      <c r="E1359" s="5">
        <v>2506</v>
      </c>
      <c r="F1359" t="s">
        <v>8218</v>
      </c>
      <c r="G1359">
        <f t="shared" si="105"/>
        <v>125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  <c r="V1359" s="14" t="s">
        <v>9753</v>
      </c>
      <c r="W1359" t="s">
        <v>8394</v>
      </c>
      <c r="X1359" t="s">
        <v>8394</v>
      </c>
      <c r="Y1359" t="s">
        <v>8395</v>
      </c>
    </row>
    <row r="1360" spans="1:25" ht="48" x14ac:dyDescent="0.2">
      <c r="A1360">
        <v>1358</v>
      </c>
      <c r="B1360" s="8" t="s">
        <v>1359</v>
      </c>
      <c r="C1360" s="3" t="s">
        <v>5468</v>
      </c>
      <c r="D1360" s="5">
        <v>3000</v>
      </c>
      <c r="E1360" s="5">
        <v>3350</v>
      </c>
      <c r="F1360" t="s">
        <v>8218</v>
      </c>
      <c r="G1360">
        <f t="shared" si="105"/>
        <v>112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  <c r="V1360" s="14" t="s">
        <v>9754</v>
      </c>
      <c r="W1360" t="s">
        <v>8394</v>
      </c>
      <c r="X1360" t="s">
        <v>8394</v>
      </c>
      <c r="Y1360" t="s">
        <v>8395</v>
      </c>
    </row>
    <row r="1361" spans="1:25" ht="48" x14ac:dyDescent="0.2">
      <c r="A1361">
        <v>1359</v>
      </c>
      <c r="B1361" s="8" t="s">
        <v>1360</v>
      </c>
      <c r="C1361" s="3" t="s">
        <v>5469</v>
      </c>
      <c r="D1361" s="5">
        <v>660</v>
      </c>
      <c r="E1361" s="5">
        <v>764</v>
      </c>
      <c r="F1361" t="s">
        <v>8218</v>
      </c>
      <c r="G1361">
        <f t="shared" si="105"/>
        <v>116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  <c r="V1361" s="14" t="s">
        <v>9755</v>
      </c>
      <c r="W1361" t="s">
        <v>8394</v>
      </c>
      <c r="X1361" t="s">
        <v>8394</v>
      </c>
      <c r="Y1361" t="s">
        <v>8395</v>
      </c>
    </row>
    <row r="1362" spans="1:25" ht="32" x14ac:dyDescent="0.2">
      <c r="A1362">
        <v>1360</v>
      </c>
      <c r="B1362" s="8" t="s">
        <v>1361</v>
      </c>
      <c r="C1362" s="3" t="s">
        <v>5470</v>
      </c>
      <c r="D1362" s="5">
        <v>1500</v>
      </c>
      <c r="E1362" s="5">
        <v>2598</v>
      </c>
      <c r="F1362" t="s">
        <v>8218</v>
      </c>
      <c r="G1362">
        <f t="shared" si="105"/>
        <v>173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  <c r="V1362" s="14" t="s">
        <v>9756</v>
      </c>
      <c r="W1362" t="s">
        <v>8394</v>
      </c>
      <c r="X1362" t="s">
        <v>8394</v>
      </c>
      <c r="Y1362" t="s">
        <v>8395</v>
      </c>
    </row>
    <row r="1363" spans="1:25" ht="48" x14ac:dyDescent="0.2">
      <c r="A1363">
        <v>1361</v>
      </c>
      <c r="B1363" s="8" t="s">
        <v>1362</v>
      </c>
      <c r="C1363" s="3" t="s">
        <v>5471</v>
      </c>
      <c r="D1363" s="5">
        <v>6000</v>
      </c>
      <c r="E1363" s="5">
        <v>7559</v>
      </c>
      <c r="F1363" t="s">
        <v>8218</v>
      </c>
      <c r="G1363">
        <f t="shared" si="105"/>
        <v>126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  <c r="V1363" s="14" t="s">
        <v>9757</v>
      </c>
      <c r="W1363" t="s">
        <v>8394</v>
      </c>
      <c r="X1363" t="s">
        <v>8394</v>
      </c>
      <c r="Y1363" t="s">
        <v>8395</v>
      </c>
    </row>
    <row r="1364" spans="1:25" ht="32" x14ac:dyDescent="0.2">
      <c r="A1364">
        <v>1362</v>
      </c>
      <c r="B1364" s="8" t="s">
        <v>1363</v>
      </c>
      <c r="C1364" s="3" t="s">
        <v>5472</v>
      </c>
      <c r="D1364" s="5">
        <v>1000</v>
      </c>
      <c r="E1364" s="5">
        <v>1091</v>
      </c>
      <c r="F1364" t="s">
        <v>8218</v>
      </c>
      <c r="G1364">
        <f t="shared" si="105"/>
        <v>109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  <c r="V1364" s="14" t="s">
        <v>9758</v>
      </c>
      <c r="W1364" t="s">
        <v>8394</v>
      </c>
      <c r="X1364" t="s">
        <v>8394</v>
      </c>
      <c r="Y1364" t="s">
        <v>8395</v>
      </c>
    </row>
    <row r="1365" spans="1:25" ht="48" x14ac:dyDescent="0.2">
      <c r="A1365">
        <v>1363</v>
      </c>
      <c r="B1365" s="8" t="s">
        <v>1364</v>
      </c>
      <c r="C1365" s="3" t="s">
        <v>5473</v>
      </c>
      <c r="D1365" s="5">
        <v>200</v>
      </c>
      <c r="E1365" s="5">
        <v>200</v>
      </c>
      <c r="F1365" t="s">
        <v>8218</v>
      </c>
      <c r="G1365">
        <f t="shared" si="105"/>
        <v>100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  <c r="V1365" s="14" t="s">
        <v>9759</v>
      </c>
      <c r="W1365" t="s">
        <v>8394</v>
      </c>
      <c r="X1365" t="s">
        <v>8394</v>
      </c>
      <c r="Y1365" t="s">
        <v>8395</v>
      </c>
    </row>
    <row r="1366" spans="1:25" ht="48" x14ac:dyDescent="0.2">
      <c r="A1366">
        <v>1364</v>
      </c>
      <c r="B1366" s="8" t="s">
        <v>1365</v>
      </c>
      <c r="C1366" s="3" t="s">
        <v>5474</v>
      </c>
      <c r="D1366" s="5">
        <v>42000</v>
      </c>
      <c r="E1366" s="5">
        <v>49830</v>
      </c>
      <c r="F1366" t="s">
        <v>8218</v>
      </c>
      <c r="G1366">
        <f t="shared" si="105"/>
        <v>119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  <c r="V1366" s="14" t="s">
        <v>9760</v>
      </c>
      <c r="W1366" t="s">
        <v>8394</v>
      </c>
      <c r="X1366" t="s">
        <v>8394</v>
      </c>
      <c r="Y1366" t="s">
        <v>8395</v>
      </c>
    </row>
    <row r="1367" spans="1:25" ht="48" x14ac:dyDescent="0.2">
      <c r="A1367">
        <v>1365</v>
      </c>
      <c r="B1367" s="8" t="s">
        <v>1366</v>
      </c>
      <c r="C1367" s="3" t="s">
        <v>5475</v>
      </c>
      <c r="D1367" s="5">
        <v>7500</v>
      </c>
      <c r="E1367" s="5">
        <v>7520</v>
      </c>
      <c r="F1367" t="s">
        <v>8218</v>
      </c>
      <c r="G1367">
        <f t="shared" si="105"/>
        <v>100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  <c r="V1367" s="14" t="s">
        <v>9761</v>
      </c>
      <c r="W1367" t="s">
        <v>8394</v>
      </c>
      <c r="X1367" t="s">
        <v>8394</v>
      </c>
      <c r="Y1367" t="s">
        <v>8395</v>
      </c>
    </row>
    <row r="1368" spans="1:25" ht="16" x14ac:dyDescent="0.2">
      <c r="A1368">
        <v>1366</v>
      </c>
      <c r="B1368" s="8" t="s">
        <v>1367</v>
      </c>
      <c r="C1368" s="3" t="s">
        <v>5476</v>
      </c>
      <c r="D1368" s="5">
        <v>7500</v>
      </c>
      <c r="E1368" s="5">
        <v>9486.69</v>
      </c>
      <c r="F1368" t="s">
        <v>8218</v>
      </c>
      <c r="G1368">
        <f t="shared" si="105"/>
        <v>126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  <c r="V1368" s="14" t="s">
        <v>9762</v>
      </c>
      <c r="W1368" t="s">
        <v>8394</v>
      </c>
      <c r="X1368" t="s">
        <v>8394</v>
      </c>
      <c r="Y1368" t="s">
        <v>8395</v>
      </c>
    </row>
    <row r="1369" spans="1:25" ht="48" x14ac:dyDescent="0.2">
      <c r="A1369">
        <v>1367</v>
      </c>
      <c r="B1369" s="8" t="s">
        <v>1368</v>
      </c>
      <c r="C1369" s="3" t="s">
        <v>5477</v>
      </c>
      <c r="D1369" s="5">
        <v>5000</v>
      </c>
      <c r="E1369" s="5">
        <v>5713</v>
      </c>
      <c r="F1369" t="s">
        <v>8218</v>
      </c>
      <c r="G1369">
        <f t="shared" si="105"/>
        <v>114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  <c r="V1369" s="14" t="s">
        <v>9763</v>
      </c>
      <c r="W1369" t="s">
        <v>8394</v>
      </c>
      <c r="X1369" t="s">
        <v>8394</v>
      </c>
      <c r="Y1369" t="s">
        <v>8395</v>
      </c>
    </row>
    <row r="1370" spans="1:25" ht="48" x14ac:dyDescent="0.2">
      <c r="A1370">
        <v>1368</v>
      </c>
      <c r="B1370" s="8" t="s">
        <v>1369</v>
      </c>
      <c r="C1370" s="3" t="s">
        <v>5478</v>
      </c>
      <c r="D1370" s="5">
        <v>5000</v>
      </c>
      <c r="E1370" s="5">
        <v>5535</v>
      </c>
      <c r="F1370" t="s">
        <v>8218</v>
      </c>
      <c r="G1370">
        <f t="shared" si="105"/>
        <v>111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  <c r="V1370" s="14" t="s">
        <v>9764</v>
      </c>
      <c r="W1370" t="s">
        <v>8394</v>
      </c>
      <c r="X1370" t="s">
        <v>8394</v>
      </c>
      <c r="Y1370" t="s">
        <v>8395</v>
      </c>
    </row>
    <row r="1371" spans="1:25" ht="48" x14ac:dyDescent="0.2">
      <c r="A1371">
        <v>1369</v>
      </c>
      <c r="B1371" s="8" t="s">
        <v>1370</v>
      </c>
      <c r="C1371" s="3" t="s">
        <v>5479</v>
      </c>
      <c r="D1371" s="5">
        <v>32360</v>
      </c>
      <c r="E1371" s="5">
        <v>34090.629999999997</v>
      </c>
      <c r="F1371" t="s">
        <v>8218</v>
      </c>
      <c r="G1371">
        <f t="shared" si="105"/>
        <v>105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  <c r="V1371" s="14" t="s">
        <v>9765</v>
      </c>
      <c r="W1371" t="s">
        <v>8394</v>
      </c>
      <c r="X1371" t="s">
        <v>8394</v>
      </c>
      <c r="Y1371" t="s">
        <v>8395</v>
      </c>
    </row>
    <row r="1372" spans="1:25" ht="32" x14ac:dyDescent="0.2">
      <c r="A1372">
        <v>1370</v>
      </c>
      <c r="B1372" s="8" t="s">
        <v>1371</v>
      </c>
      <c r="C1372" s="3" t="s">
        <v>5480</v>
      </c>
      <c r="D1372" s="5">
        <v>1500</v>
      </c>
      <c r="E1372" s="5">
        <v>1555</v>
      </c>
      <c r="F1372" t="s">
        <v>8218</v>
      </c>
      <c r="G1372">
        <f t="shared" si="105"/>
        <v>104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  <c r="V1372" s="14" t="s">
        <v>9766</v>
      </c>
      <c r="W1372" t="s">
        <v>8394</v>
      </c>
      <c r="X1372" t="s">
        <v>8394</v>
      </c>
      <c r="Y1372" t="s">
        <v>8395</v>
      </c>
    </row>
    <row r="1373" spans="1:25" ht="48" x14ac:dyDescent="0.2">
      <c r="A1373">
        <v>1371</v>
      </c>
      <c r="B1373" s="8" t="s">
        <v>1372</v>
      </c>
      <c r="C1373" s="3" t="s">
        <v>5481</v>
      </c>
      <c r="D1373" s="5">
        <v>6999</v>
      </c>
      <c r="E1373" s="5">
        <v>7495</v>
      </c>
      <c r="F1373" t="s">
        <v>8218</v>
      </c>
      <c r="G1373">
        <f t="shared" si="105"/>
        <v>107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  <c r="V1373" s="14" t="s">
        <v>9767</v>
      </c>
      <c r="W1373" t="s">
        <v>8394</v>
      </c>
      <c r="X1373" t="s">
        <v>8394</v>
      </c>
      <c r="Y1373" t="s">
        <v>8395</v>
      </c>
    </row>
    <row r="1374" spans="1:25" ht="16" x14ac:dyDescent="0.2">
      <c r="A1374">
        <v>1372</v>
      </c>
      <c r="B1374" s="8" t="s">
        <v>1373</v>
      </c>
      <c r="C1374" s="3" t="s">
        <v>5482</v>
      </c>
      <c r="D1374" s="5">
        <v>500</v>
      </c>
      <c r="E1374" s="5">
        <v>620</v>
      </c>
      <c r="F1374" t="s">
        <v>8218</v>
      </c>
      <c r="G1374">
        <f t="shared" si="105"/>
        <v>124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  <c r="V1374" s="14" t="s">
        <v>9768</v>
      </c>
      <c r="W1374" t="s">
        <v>8394</v>
      </c>
      <c r="X1374" t="s">
        <v>8394</v>
      </c>
      <c r="Y1374" t="s">
        <v>8395</v>
      </c>
    </row>
    <row r="1375" spans="1:25" ht="32" x14ac:dyDescent="0.2">
      <c r="A1375">
        <v>1373</v>
      </c>
      <c r="B1375" s="8" t="s">
        <v>1374</v>
      </c>
      <c r="C1375" s="3" t="s">
        <v>5483</v>
      </c>
      <c r="D1375" s="5">
        <v>10000</v>
      </c>
      <c r="E1375" s="5">
        <v>10501</v>
      </c>
      <c r="F1375" t="s">
        <v>8218</v>
      </c>
      <c r="G1375">
        <f t="shared" si="105"/>
        <v>105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  <c r="V1375" s="14" t="s">
        <v>9769</v>
      </c>
      <c r="W1375" t="s">
        <v>8394</v>
      </c>
      <c r="X1375" t="s">
        <v>8394</v>
      </c>
      <c r="Y1375" t="s">
        <v>8395</v>
      </c>
    </row>
    <row r="1376" spans="1:25" ht="48" x14ac:dyDescent="0.2">
      <c r="A1376">
        <v>1374</v>
      </c>
      <c r="B1376" s="8" t="s">
        <v>1375</v>
      </c>
      <c r="C1376" s="3" t="s">
        <v>5484</v>
      </c>
      <c r="D1376" s="5">
        <v>1500</v>
      </c>
      <c r="E1376" s="5">
        <v>2842</v>
      </c>
      <c r="F1376" t="s">
        <v>8218</v>
      </c>
      <c r="G1376">
        <f t="shared" si="105"/>
        <v>189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  <c r="V1376" s="14" t="s">
        <v>9770</v>
      </c>
      <c r="W1376" t="s">
        <v>8394</v>
      </c>
      <c r="X1376" t="s">
        <v>8394</v>
      </c>
      <c r="Y1376" t="s">
        <v>8395</v>
      </c>
    </row>
    <row r="1377" spans="1:25" ht="48" x14ac:dyDescent="0.2">
      <c r="A1377">
        <v>1375</v>
      </c>
      <c r="B1377" s="8" t="s">
        <v>1376</v>
      </c>
      <c r="C1377" s="3" t="s">
        <v>5485</v>
      </c>
      <c r="D1377" s="5">
        <v>4000</v>
      </c>
      <c r="E1377" s="5">
        <v>6853</v>
      </c>
      <c r="F1377" t="s">
        <v>8218</v>
      </c>
      <c r="G1377">
        <f t="shared" si="105"/>
        <v>171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  <c r="V1377" s="14" t="s">
        <v>9771</v>
      </c>
      <c r="W1377" t="s">
        <v>8394</v>
      </c>
      <c r="X1377" t="s">
        <v>8394</v>
      </c>
      <c r="Y1377" t="s">
        <v>8395</v>
      </c>
    </row>
    <row r="1378" spans="1:25" ht="32" x14ac:dyDescent="0.2">
      <c r="A1378">
        <v>1376</v>
      </c>
      <c r="B1378" s="8" t="s">
        <v>1377</v>
      </c>
      <c r="C1378" s="3" t="s">
        <v>5486</v>
      </c>
      <c r="D1378" s="5">
        <v>3700</v>
      </c>
      <c r="E1378" s="5">
        <v>9342</v>
      </c>
      <c r="F1378" t="s">
        <v>8218</v>
      </c>
      <c r="G1378">
        <f t="shared" si="105"/>
        <v>252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  <c r="V1378" s="14" t="s">
        <v>9772</v>
      </c>
      <c r="W1378" t="s">
        <v>8394</v>
      </c>
      <c r="X1378" t="s">
        <v>8394</v>
      </c>
      <c r="Y1378" t="s">
        <v>8395</v>
      </c>
    </row>
    <row r="1379" spans="1:25" ht="48" x14ac:dyDescent="0.2">
      <c r="A1379">
        <v>1377</v>
      </c>
      <c r="B1379" s="8" t="s">
        <v>1378</v>
      </c>
      <c r="C1379" s="3" t="s">
        <v>5487</v>
      </c>
      <c r="D1379" s="5">
        <v>1300</v>
      </c>
      <c r="E1379" s="5">
        <v>1510</v>
      </c>
      <c r="F1379" t="s">
        <v>8218</v>
      </c>
      <c r="G1379">
        <f t="shared" si="105"/>
        <v>116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  <c r="V1379" s="14" t="s">
        <v>9773</v>
      </c>
      <c r="W1379" t="s">
        <v>8394</v>
      </c>
      <c r="X1379" t="s">
        <v>8394</v>
      </c>
      <c r="Y1379" t="s">
        <v>8395</v>
      </c>
    </row>
    <row r="1380" spans="1:25" ht="16" x14ac:dyDescent="0.2">
      <c r="A1380">
        <v>1378</v>
      </c>
      <c r="B1380" s="8" t="s">
        <v>1379</v>
      </c>
      <c r="C1380" s="3" t="s">
        <v>5488</v>
      </c>
      <c r="D1380" s="5">
        <v>2000</v>
      </c>
      <c r="E1380" s="5">
        <v>4067</v>
      </c>
      <c r="F1380" t="s">
        <v>8218</v>
      </c>
      <c r="G1380">
        <f t="shared" si="105"/>
        <v>203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  <c r="V1380" s="14" t="s">
        <v>9774</v>
      </c>
      <c r="W1380" t="s">
        <v>8394</v>
      </c>
      <c r="X1380" t="s">
        <v>8394</v>
      </c>
      <c r="Y1380" t="s">
        <v>8395</v>
      </c>
    </row>
    <row r="1381" spans="1:25" ht="32" x14ac:dyDescent="0.2">
      <c r="A1381">
        <v>1379</v>
      </c>
      <c r="B1381" s="8" t="s">
        <v>1380</v>
      </c>
      <c r="C1381" s="3" t="s">
        <v>5489</v>
      </c>
      <c r="D1381" s="5">
        <v>10000</v>
      </c>
      <c r="E1381" s="5">
        <v>11160</v>
      </c>
      <c r="F1381" t="s">
        <v>8218</v>
      </c>
      <c r="G1381">
        <f t="shared" si="105"/>
        <v>112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  <c r="V1381" s="14" t="s">
        <v>9775</v>
      </c>
      <c r="W1381" t="s">
        <v>8394</v>
      </c>
      <c r="X1381" t="s">
        <v>8394</v>
      </c>
      <c r="Y1381" t="s">
        <v>8395</v>
      </c>
    </row>
    <row r="1382" spans="1:25" ht="32" x14ac:dyDescent="0.2">
      <c r="A1382">
        <v>1380</v>
      </c>
      <c r="B1382" s="8" t="s">
        <v>1381</v>
      </c>
      <c r="C1382" s="3" t="s">
        <v>5490</v>
      </c>
      <c r="D1382" s="5">
        <v>25</v>
      </c>
      <c r="E1382" s="5">
        <v>106</v>
      </c>
      <c r="F1382" t="s">
        <v>8218</v>
      </c>
      <c r="G1382">
        <f t="shared" si="105"/>
        <v>424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  <c r="V1382" s="14" t="s">
        <v>9776</v>
      </c>
      <c r="W1382" t="s">
        <v>8394</v>
      </c>
      <c r="X1382" t="s">
        <v>8394</v>
      </c>
      <c r="Y1382" t="s">
        <v>8395</v>
      </c>
    </row>
    <row r="1383" spans="1:25" ht="48" x14ac:dyDescent="0.2">
      <c r="A1383">
        <v>1381</v>
      </c>
      <c r="B1383" s="8" t="s">
        <v>1382</v>
      </c>
      <c r="C1383" s="3" t="s">
        <v>5491</v>
      </c>
      <c r="D1383" s="5">
        <v>5000</v>
      </c>
      <c r="E1383" s="5">
        <v>5355</v>
      </c>
      <c r="F1383" t="s">
        <v>8218</v>
      </c>
      <c r="G1383">
        <f t="shared" si="105"/>
        <v>107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  <c r="V1383" s="14" t="s">
        <v>9777</v>
      </c>
      <c r="W1383" t="s">
        <v>8394</v>
      </c>
      <c r="X1383" t="s">
        <v>8394</v>
      </c>
      <c r="Y1383" t="s">
        <v>8395</v>
      </c>
    </row>
    <row r="1384" spans="1:25" ht="48" x14ac:dyDescent="0.2">
      <c r="A1384">
        <v>1382</v>
      </c>
      <c r="B1384" s="8" t="s">
        <v>1383</v>
      </c>
      <c r="C1384" s="3" t="s">
        <v>5492</v>
      </c>
      <c r="D1384" s="5">
        <v>8000</v>
      </c>
      <c r="E1384" s="5">
        <v>8349</v>
      </c>
      <c r="F1384" t="s">
        <v>8218</v>
      </c>
      <c r="G1384">
        <f t="shared" si="105"/>
        <v>104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  <c r="V1384" s="14" t="s">
        <v>9778</v>
      </c>
      <c r="W1384" t="s">
        <v>8394</v>
      </c>
      <c r="X1384" t="s">
        <v>8394</v>
      </c>
      <c r="Y1384" t="s">
        <v>8395</v>
      </c>
    </row>
    <row r="1385" spans="1:25" ht="48" x14ac:dyDescent="0.2">
      <c r="A1385">
        <v>1383</v>
      </c>
      <c r="B1385" s="8" t="s">
        <v>1384</v>
      </c>
      <c r="C1385" s="3" t="s">
        <v>5493</v>
      </c>
      <c r="D1385" s="5">
        <v>2200</v>
      </c>
      <c r="E1385" s="5">
        <v>4673</v>
      </c>
      <c r="F1385" t="s">
        <v>8218</v>
      </c>
      <c r="G1385">
        <f t="shared" si="105"/>
        <v>212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  <c r="V1385" s="14" t="s">
        <v>9779</v>
      </c>
      <c r="W1385" t="s">
        <v>8394</v>
      </c>
      <c r="X1385" t="s">
        <v>8394</v>
      </c>
      <c r="Y1385" t="s">
        <v>8395</v>
      </c>
    </row>
    <row r="1386" spans="1:25" ht="48" x14ac:dyDescent="0.2">
      <c r="A1386">
        <v>1384</v>
      </c>
      <c r="B1386" s="8" t="s">
        <v>1385</v>
      </c>
      <c r="C1386" s="3" t="s">
        <v>5494</v>
      </c>
      <c r="D1386" s="5">
        <v>3500</v>
      </c>
      <c r="E1386" s="5">
        <v>4343</v>
      </c>
      <c r="F1386" t="s">
        <v>8218</v>
      </c>
      <c r="G1386">
        <f t="shared" si="105"/>
        <v>124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  <c r="V1386" s="14" t="s">
        <v>9780</v>
      </c>
      <c r="W1386" t="s">
        <v>8394</v>
      </c>
      <c r="X1386" t="s">
        <v>8394</v>
      </c>
      <c r="Y1386" t="s">
        <v>8395</v>
      </c>
    </row>
    <row r="1387" spans="1:25" ht="48" x14ac:dyDescent="0.2">
      <c r="A1387">
        <v>1385</v>
      </c>
      <c r="B1387" s="8" t="s">
        <v>1386</v>
      </c>
      <c r="C1387" s="3" t="s">
        <v>5495</v>
      </c>
      <c r="D1387" s="5">
        <v>8000</v>
      </c>
      <c r="E1387" s="5">
        <v>8832.49</v>
      </c>
      <c r="F1387" t="s">
        <v>8218</v>
      </c>
      <c r="G1387">
        <f t="shared" si="105"/>
        <v>110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  <c r="V1387" s="14" t="s">
        <v>9781</v>
      </c>
      <c r="W1387" t="s">
        <v>8394</v>
      </c>
      <c r="X1387" t="s">
        <v>8394</v>
      </c>
      <c r="Y1387" t="s">
        <v>8395</v>
      </c>
    </row>
    <row r="1388" spans="1:25" ht="32" x14ac:dyDescent="0.2">
      <c r="A1388">
        <v>1386</v>
      </c>
      <c r="B1388" s="8" t="s">
        <v>1387</v>
      </c>
      <c r="C1388" s="3" t="s">
        <v>5496</v>
      </c>
      <c r="D1388" s="5">
        <v>400</v>
      </c>
      <c r="E1388" s="5">
        <v>875</v>
      </c>
      <c r="F1388" t="s">
        <v>8218</v>
      </c>
      <c r="G1388">
        <f t="shared" si="105"/>
        <v>219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  <c r="V1388" s="14" t="s">
        <v>9782</v>
      </c>
      <c r="W1388" t="s">
        <v>8394</v>
      </c>
      <c r="X1388" t="s">
        <v>8394</v>
      </c>
      <c r="Y1388" t="s">
        <v>8395</v>
      </c>
    </row>
    <row r="1389" spans="1:25" ht="48" x14ac:dyDescent="0.2">
      <c r="A1389">
        <v>1387</v>
      </c>
      <c r="B1389" s="8" t="s">
        <v>1388</v>
      </c>
      <c r="C1389" s="3" t="s">
        <v>5497</v>
      </c>
      <c r="D1389" s="5">
        <v>4000</v>
      </c>
      <c r="E1389" s="5">
        <v>5465</v>
      </c>
      <c r="F1389" t="s">
        <v>8218</v>
      </c>
      <c r="G1389">
        <f t="shared" si="105"/>
        <v>137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  <c r="V1389" s="14" t="s">
        <v>9783</v>
      </c>
      <c r="W1389" t="s">
        <v>8394</v>
      </c>
      <c r="X1389" t="s">
        <v>8394</v>
      </c>
      <c r="Y1389" t="s">
        <v>8395</v>
      </c>
    </row>
    <row r="1390" spans="1:25" ht="48" x14ac:dyDescent="0.2">
      <c r="A1390">
        <v>1388</v>
      </c>
      <c r="B1390" s="8" t="s">
        <v>1389</v>
      </c>
      <c r="C1390" s="3" t="s">
        <v>5498</v>
      </c>
      <c r="D1390" s="5">
        <v>5000</v>
      </c>
      <c r="E1390" s="5">
        <v>6740.37</v>
      </c>
      <c r="F1390" t="s">
        <v>8218</v>
      </c>
      <c r="G1390">
        <f t="shared" si="105"/>
        <v>135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  <c r="V1390" s="14" t="s">
        <v>9784</v>
      </c>
      <c r="W1390" t="s">
        <v>8394</v>
      </c>
      <c r="X1390" t="s">
        <v>8394</v>
      </c>
      <c r="Y1390" t="s">
        <v>8395</v>
      </c>
    </row>
    <row r="1391" spans="1:25" ht="32" x14ac:dyDescent="0.2">
      <c r="A1391">
        <v>1389</v>
      </c>
      <c r="B1391" s="8" t="s">
        <v>1390</v>
      </c>
      <c r="C1391" s="3" t="s">
        <v>5499</v>
      </c>
      <c r="D1391" s="5">
        <v>500</v>
      </c>
      <c r="E1391" s="5">
        <v>727</v>
      </c>
      <c r="F1391" t="s">
        <v>8218</v>
      </c>
      <c r="G1391">
        <f t="shared" si="105"/>
        <v>145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  <c r="V1391" s="14" t="s">
        <v>9785</v>
      </c>
      <c r="W1391" t="s">
        <v>8394</v>
      </c>
      <c r="X1391" t="s">
        <v>8394</v>
      </c>
      <c r="Y1391" t="s">
        <v>8395</v>
      </c>
    </row>
    <row r="1392" spans="1:25" ht="48" x14ac:dyDescent="0.2">
      <c r="A1392">
        <v>1390</v>
      </c>
      <c r="B1392" s="8" t="s">
        <v>1391</v>
      </c>
      <c r="C1392" s="3" t="s">
        <v>5500</v>
      </c>
      <c r="D1392" s="5">
        <v>2800</v>
      </c>
      <c r="E1392" s="5">
        <v>3055</v>
      </c>
      <c r="F1392" t="s">
        <v>8218</v>
      </c>
      <c r="G1392">
        <f t="shared" si="105"/>
        <v>109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  <c r="V1392" s="14" t="s">
        <v>9786</v>
      </c>
      <c r="W1392" t="s">
        <v>8394</v>
      </c>
      <c r="X1392" t="s">
        <v>8394</v>
      </c>
      <c r="Y1392" t="s">
        <v>8395</v>
      </c>
    </row>
    <row r="1393" spans="1:25" ht="48" x14ac:dyDescent="0.2">
      <c r="A1393">
        <v>1391</v>
      </c>
      <c r="B1393" s="8" t="s">
        <v>1392</v>
      </c>
      <c r="C1393" s="3" t="s">
        <v>5501</v>
      </c>
      <c r="D1393" s="5">
        <v>500</v>
      </c>
      <c r="E1393" s="5">
        <v>551</v>
      </c>
      <c r="F1393" t="s">
        <v>8218</v>
      </c>
      <c r="G1393">
        <f t="shared" si="105"/>
        <v>110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  <c r="V1393" s="14" t="s">
        <v>9787</v>
      </c>
      <c r="W1393" t="s">
        <v>8394</v>
      </c>
      <c r="X1393" t="s">
        <v>8394</v>
      </c>
      <c r="Y1393" t="s">
        <v>8395</v>
      </c>
    </row>
    <row r="1394" spans="1:25" ht="48" x14ac:dyDescent="0.2">
      <c r="A1394">
        <v>1392</v>
      </c>
      <c r="B1394" s="8" t="s">
        <v>1393</v>
      </c>
      <c r="C1394" s="3" t="s">
        <v>5502</v>
      </c>
      <c r="D1394" s="5">
        <v>2500</v>
      </c>
      <c r="E1394" s="5">
        <v>2841</v>
      </c>
      <c r="F1394" t="s">
        <v>8218</v>
      </c>
      <c r="G1394">
        <f t="shared" si="105"/>
        <v>114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  <c r="V1394" s="14" t="s">
        <v>9788</v>
      </c>
      <c r="W1394" t="s">
        <v>8394</v>
      </c>
      <c r="X1394" t="s">
        <v>8394</v>
      </c>
      <c r="Y1394" t="s">
        <v>8395</v>
      </c>
    </row>
    <row r="1395" spans="1:25" ht="16" x14ac:dyDescent="0.2">
      <c r="A1395">
        <v>1393</v>
      </c>
      <c r="B1395" s="8" t="s">
        <v>1394</v>
      </c>
      <c r="C1395" s="3" t="s">
        <v>5503</v>
      </c>
      <c r="D1395" s="5">
        <v>10000</v>
      </c>
      <c r="E1395" s="5">
        <v>10235</v>
      </c>
      <c r="F1395" t="s">
        <v>8218</v>
      </c>
      <c r="G1395">
        <f t="shared" si="105"/>
        <v>102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  <c r="V1395" s="14" t="s">
        <v>9789</v>
      </c>
      <c r="W1395" t="s">
        <v>8394</v>
      </c>
      <c r="X1395" t="s">
        <v>8394</v>
      </c>
      <c r="Y1395" t="s">
        <v>8395</v>
      </c>
    </row>
    <row r="1396" spans="1:25" ht="48" x14ac:dyDescent="0.2">
      <c r="A1396">
        <v>1394</v>
      </c>
      <c r="B1396" s="8" t="s">
        <v>1395</v>
      </c>
      <c r="C1396" s="3" t="s">
        <v>5504</v>
      </c>
      <c r="D1396" s="5">
        <v>750</v>
      </c>
      <c r="E1396" s="5">
        <v>916</v>
      </c>
      <c r="F1396" t="s">
        <v>8218</v>
      </c>
      <c r="G1396">
        <f t="shared" si="105"/>
        <v>122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  <c r="V1396" s="14" t="s">
        <v>9790</v>
      </c>
      <c r="W1396" t="s">
        <v>8394</v>
      </c>
      <c r="X1396" t="s">
        <v>8394</v>
      </c>
      <c r="Y1396" t="s">
        <v>8395</v>
      </c>
    </row>
    <row r="1397" spans="1:25" ht="16" x14ac:dyDescent="0.2">
      <c r="A1397">
        <v>1395</v>
      </c>
      <c r="B1397" s="8" t="s">
        <v>1396</v>
      </c>
      <c r="C1397" s="3" t="s">
        <v>5505</v>
      </c>
      <c r="D1397" s="5">
        <v>3500</v>
      </c>
      <c r="E1397" s="5">
        <v>3916</v>
      </c>
      <c r="F1397" t="s">
        <v>8218</v>
      </c>
      <c r="G1397">
        <f t="shared" si="105"/>
        <v>112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  <c r="V1397" s="14" t="s">
        <v>9791</v>
      </c>
      <c r="W1397" t="s">
        <v>8394</v>
      </c>
      <c r="X1397" t="s">
        <v>8394</v>
      </c>
      <c r="Y1397" t="s">
        <v>8395</v>
      </c>
    </row>
    <row r="1398" spans="1:25" ht="48" x14ac:dyDescent="0.2">
      <c r="A1398">
        <v>1396</v>
      </c>
      <c r="B1398" s="8" t="s">
        <v>1397</v>
      </c>
      <c r="C1398" s="3" t="s">
        <v>5506</v>
      </c>
      <c r="D1398" s="5">
        <v>6000</v>
      </c>
      <c r="E1398" s="5">
        <v>6438</v>
      </c>
      <c r="F1398" t="s">
        <v>8218</v>
      </c>
      <c r="G1398">
        <f t="shared" si="105"/>
        <v>107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  <c r="V1398" s="14" t="s">
        <v>9792</v>
      </c>
      <c r="W1398" t="s">
        <v>8394</v>
      </c>
      <c r="X1398" t="s">
        <v>8394</v>
      </c>
      <c r="Y1398" t="s">
        <v>8395</v>
      </c>
    </row>
    <row r="1399" spans="1:25" ht="48" x14ac:dyDescent="0.2">
      <c r="A1399">
        <v>1397</v>
      </c>
      <c r="B1399" s="8" t="s">
        <v>1398</v>
      </c>
      <c r="C1399" s="3" t="s">
        <v>5507</v>
      </c>
      <c r="D1399" s="5">
        <v>10000</v>
      </c>
      <c r="E1399" s="5">
        <v>11385</v>
      </c>
      <c r="F1399" t="s">
        <v>8218</v>
      </c>
      <c r="G1399">
        <f t="shared" si="105"/>
        <v>114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  <c r="V1399" s="14" t="s">
        <v>9793</v>
      </c>
      <c r="W1399" t="s">
        <v>8394</v>
      </c>
      <c r="X1399" t="s">
        <v>8394</v>
      </c>
      <c r="Y1399" t="s">
        <v>8395</v>
      </c>
    </row>
    <row r="1400" spans="1:25" ht="48" x14ac:dyDescent="0.2">
      <c r="A1400">
        <v>1398</v>
      </c>
      <c r="B1400" s="8" t="s">
        <v>1399</v>
      </c>
      <c r="C1400" s="3" t="s">
        <v>5508</v>
      </c>
      <c r="D1400" s="5">
        <v>4400</v>
      </c>
      <c r="E1400" s="5">
        <v>4826</v>
      </c>
      <c r="F1400" t="s">
        <v>8218</v>
      </c>
      <c r="G1400">
        <f t="shared" si="105"/>
        <v>110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  <c r="V1400" s="14" t="s">
        <v>9794</v>
      </c>
      <c r="W1400" t="s">
        <v>8394</v>
      </c>
      <c r="X1400" t="s">
        <v>8394</v>
      </c>
      <c r="Y1400" t="s">
        <v>8395</v>
      </c>
    </row>
    <row r="1401" spans="1:25" ht="48" x14ac:dyDescent="0.2">
      <c r="A1401">
        <v>1399</v>
      </c>
      <c r="B1401" s="8" t="s">
        <v>1400</v>
      </c>
      <c r="C1401" s="3" t="s">
        <v>5509</v>
      </c>
      <c r="D1401" s="5">
        <v>9000</v>
      </c>
      <c r="E1401" s="5">
        <v>11353</v>
      </c>
      <c r="F1401" t="s">
        <v>8218</v>
      </c>
      <c r="G1401">
        <f t="shared" si="105"/>
        <v>126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  <c r="V1401" s="14" t="s">
        <v>9795</v>
      </c>
      <c r="W1401" t="s">
        <v>8394</v>
      </c>
      <c r="X1401" t="s">
        <v>8394</v>
      </c>
      <c r="Y1401" t="s">
        <v>8395</v>
      </c>
    </row>
    <row r="1402" spans="1:25" ht="48" x14ac:dyDescent="0.2">
      <c r="A1402">
        <v>1400</v>
      </c>
      <c r="B1402" s="8" t="s">
        <v>1401</v>
      </c>
      <c r="C1402" s="3" t="s">
        <v>5510</v>
      </c>
      <c r="D1402" s="5">
        <v>350</v>
      </c>
      <c r="E1402" s="5">
        <v>586</v>
      </c>
      <c r="F1402" t="s">
        <v>8218</v>
      </c>
      <c r="G1402">
        <f t="shared" si="105"/>
        <v>167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  <c r="V1402" s="14" t="s">
        <v>9796</v>
      </c>
      <c r="W1402" t="s">
        <v>8394</v>
      </c>
      <c r="X1402" t="s">
        <v>8394</v>
      </c>
      <c r="Y1402" t="s">
        <v>8395</v>
      </c>
    </row>
    <row r="1403" spans="1:25" ht="48" x14ac:dyDescent="0.2">
      <c r="A1403">
        <v>1401</v>
      </c>
      <c r="B1403" s="8" t="s">
        <v>1402</v>
      </c>
      <c r="C1403" s="3" t="s">
        <v>5511</v>
      </c>
      <c r="D1403" s="5">
        <v>2500</v>
      </c>
      <c r="E1403" s="5">
        <v>12413</v>
      </c>
      <c r="F1403" t="s">
        <v>8218</v>
      </c>
      <c r="G1403">
        <f t="shared" si="105"/>
        <v>497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  <c r="V1403" s="14" t="s">
        <v>9797</v>
      </c>
      <c r="W1403" t="s">
        <v>8394</v>
      </c>
      <c r="X1403" t="s">
        <v>8394</v>
      </c>
      <c r="Y1403" t="s">
        <v>8395</v>
      </c>
    </row>
    <row r="1404" spans="1:25" ht="48" x14ac:dyDescent="0.2">
      <c r="A1404">
        <v>1402</v>
      </c>
      <c r="B1404" s="8" t="s">
        <v>1403</v>
      </c>
      <c r="C1404" s="3" t="s">
        <v>5512</v>
      </c>
      <c r="D1404" s="5">
        <v>2500</v>
      </c>
      <c r="E1404" s="5">
        <v>2729</v>
      </c>
      <c r="F1404" t="s">
        <v>8218</v>
      </c>
      <c r="G1404">
        <f t="shared" si="105"/>
        <v>109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  <c r="V1404" s="14" t="s">
        <v>9798</v>
      </c>
      <c r="W1404" t="s">
        <v>8394</v>
      </c>
      <c r="X1404" t="s">
        <v>8394</v>
      </c>
      <c r="Y1404" t="s">
        <v>8395</v>
      </c>
    </row>
    <row r="1405" spans="1:25" ht="48" x14ac:dyDescent="0.2">
      <c r="A1405">
        <v>1403</v>
      </c>
      <c r="B1405" s="8" t="s">
        <v>1404</v>
      </c>
      <c r="C1405" s="3" t="s">
        <v>5513</v>
      </c>
      <c r="D1405" s="5">
        <v>4000</v>
      </c>
      <c r="E1405" s="5">
        <v>4103</v>
      </c>
      <c r="F1405" t="s">
        <v>8218</v>
      </c>
      <c r="G1405">
        <f t="shared" si="105"/>
        <v>103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  <c r="V1405" s="14" t="s">
        <v>9799</v>
      </c>
      <c r="W1405" t="s">
        <v>8394</v>
      </c>
      <c r="X1405" t="s">
        <v>8394</v>
      </c>
      <c r="Y1405" t="s">
        <v>8395</v>
      </c>
    </row>
    <row r="1406" spans="1:25" ht="48" x14ac:dyDescent="0.2">
      <c r="A1406">
        <v>1404</v>
      </c>
      <c r="B1406" s="8" t="s">
        <v>1405</v>
      </c>
      <c r="C1406" s="3" t="s">
        <v>5514</v>
      </c>
      <c r="D1406" s="5">
        <v>14500</v>
      </c>
      <c r="E1406" s="5">
        <v>241</v>
      </c>
      <c r="F1406" t="s">
        <v>8220</v>
      </c>
      <c r="G1406">
        <f t="shared" si="105"/>
        <v>2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  <c r="V1406" s="14" t="s">
        <v>9800</v>
      </c>
      <c r="W1406" t="s">
        <v>8394</v>
      </c>
      <c r="X1406" t="s">
        <v>8394</v>
      </c>
      <c r="Y1406" t="s">
        <v>8395</v>
      </c>
    </row>
    <row r="1407" spans="1:25" ht="32" x14ac:dyDescent="0.2">
      <c r="A1407">
        <v>1405</v>
      </c>
      <c r="B1407" s="8" t="s">
        <v>1406</v>
      </c>
      <c r="C1407" s="3" t="s">
        <v>5515</v>
      </c>
      <c r="D1407" s="5">
        <v>25000</v>
      </c>
      <c r="E1407" s="5">
        <v>105</v>
      </c>
      <c r="F1407" t="s">
        <v>8220</v>
      </c>
      <c r="G1407">
        <f t="shared" si="105"/>
        <v>0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  <c r="V1407" s="14" t="s">
        <v>9801</v>
      </c>
      <c r="W1407" t="s">
        <v>8394</v>
      </c>
      <c r="X1407" t="s">
        <v>8394</v>
      </c>
      <c r="Y1407" t="s">
        <v>8395</v>
      </c>
    </row>
    <row r="1408" spans="1:25" ht="16" x14ac:dyDescent="0.2">
      <c r="A1408">
        <v>1406</v>
      </c>
      <c r="B1408" s="8" t="s">
        <v>1407</v>
      </c>
      <c r="C1408" s="3" t="s">
        <v>5516</v>
      </c>
      <c r="D1408" s="5">
        <v>12000</v>
      </c>
      <c r="E1408" s="5">
        <v>15</v>
      </c>
      <c r="F1408" t="s">
        <v>8220</v>
      </c>
      <c r="G1408">
        <f t="shared" si="105"/>
        <v>0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  <c r="V1408" s="14" t="s">
        <v>9802</v>
      </c>
      <c r="W1408" t="s">
        <v>8394</v>
      </c>
      <c r="X1408" t="s">
        <v>8394</v>
      </c>
      <c r="Y1408" t="s">
        <v>8395</v>
      </c>
    </row>
    <row r="1409" spans="1:25" ht="48" x14ac:dyDescent="0.2">
      <c r="A1409">
        <v>1407</v>
      </c>
      <c r="B1409" s="8" t="s">
        <v>1408</v>
      </c>
      <c r="C1409" s="3" t="s">
        <v>5517</v>
      </c>
      <c r="D1409" s="5">
        <v>3000</v>
      </c>
      <c r="E1409" s="5">
        <v>15</v>
      </c>
      <c r="F1409" t="s">
        <v>8220</v>
      </c>
      <c r="G1409">
        <f t="shared" si="105"/>
        <v>1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  <c r="V1409" s="14" t="s">
        <v>9803</v>
      </c>
      <c r="W1409" t="s">
        <v>8394</v>
      </c>
      <c r="X1409" t="s">
        <v>8394</v>
      </c>
      <c r="Y1409" t="s">
        <v>8395</v>
      </c>
    </row>
    <row r="1410" spans="1:25" ht="48" x14ac:dyDescent="0.2">
      <c r="A1410">
        <v>1408</v>
      </c>
      <c r="B1410" s="8" t="s">
        <v>1409</v>
      </c>
      <c r="C1410" s="3" t="s">
        <v>5518</v>
      </c>
      <c r="D1410" s="5">
        <v>1000</v>
      </c>
      <c r="E1410" s="5">
        <v>72</v>
      </c>
      <c r="F1410" t="s">
        <v>8220</v>
      </c>
      <c r="G1410">
        <f t="shared" ref="G1410:G1473" si="110">ROUND(E1410/D1410*100,0)</f>
        <v>7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  <c r="V1410" s="14" t="s">
        <v>9804</v>
      </c>
      <c r="W1410" t="s">
        <v>8394</v>
      </c>
      <c r="X1410" t="s">
        <v>8394</v>
      </c>
      <c r="Y1410" t="s">
        <v>8395</v>
      </c>
    </row>
    <row r="1411" spans="1:25" ht="48" x14ac:dyDescent="0.2">
      <c r="A1411">
        <v>1409</v>
      </c>
      <c r="B1411" s="8" t="s">
        <v>1410</v>
      </c>
      <c r="C1411" s="3" t="s">
        <v>5519</v>
      </c>
      <c r="D1411" s="5">
        <v>4000</v>
      </c>
      <c r="E1411" s="5">
        <v>0</v>
      </c>
      <c r="F1411" t="s">
        <v>8220</v>
      </c>
      <c r="G1411">
        <f t="shared" si="110"/>
        <v>0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>
        <f t="shared" ref="P1411:P1474" si="111">IFERROR(ROUND(E1411/M1411,2),0)</f>
        <v>0</v>
      </c>
      <c r="Q1411" s="10" t="s">
        <v>8320</v>
      </c>
      <c r="R1411" t="s">
        <v>8339</v>
      </c>
      <c r="S1411" s="14">
        <f t="shared" ref="S1411:S1474" si="112">(((K1411/60)/60)/24)+DATE(1970,1,1)</f>
        <v>41945.133506944447</v>
      </c>
      <c r="T1411" s="14">
        <f t="shared" ref="T1411:T1474" si="113">(((J1411/60)/60)/24)+DATE(1970,1,1)</f>
        <v>42005.175173611111</v>
      </c>
      <c r="U1411">
        <f t="shared" ref="U1411:U1474" si="114">YEAR(S1411)</f>
        <v>2014</v>
      </c>
      <c r="V1411" s="14" t="s">
        <v>9805</v>
      </c>
      <c r="W1411" t="s">
        <v>8394</v>
      </c>
      <c r="X1411" t="s">
        <v>8394</v>
      </c>
      <c r="Y1411" t="s">
        <v>8395</v>
      </c>
    </row>
    <row r="1412" spans="1:25" ht="48" x14ac:dyDescent="0.2">
      <c r="A1412">
        <v>1410</v>
      </c>
      <c r="B1412" s="8" t="s">
        <v>1411</v>
      </c>
      <c r="C1412" s="3" t="s">
        <v>5520</v>
      </c>
      <c r="D1412" s="5">
        <v>6000</v>
      </c>
      <c r="E1412" s="5">
        <v>1</v>
      </c>
      <c r="F1412" t="s">
        <v>8220</v>
      </c>
      <c r="G1412">
        <f t="shared" si="110"/>
        <v>0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  <c r="V1412" s="14" t="s">
        <v>9806</v>
      </c>
      <c r="W1412" t="s">
        <v>8394</v>
      </c>
      <c r="X1412" t="s">
        <v>8394</v>
      </c>
      <c r="Y1412" t="s">
        <v>8395</v>
      </c>
    </row>
    <row r="1413" spans="1:25" ht="48" x14ac:dyDescent="0.2">
      <c r="A1413">
        <v>1411</v>
      </c>
      <c r="B1413" s="8" t="s">
        <v>1412</v>
      </c>
      <c r="C1413" s="3" t="s">
        <v>5521</v>
      </c>
      <c r="D1413" s="5">
        <v>3000</v>
      </c>
      <c r="E1413" s="5">
        <v>7</v>
      </c>
      <c r="F1413" t="s">
        <v>8220</v>
      </c>
      <c r="G1413">
        <f t="shared" si="110"/>
        <v>0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  <c r="V1413" s="14" t="s">
        <v>9807</v>
      </c>
      <c r="W1413" t="s">
        <v>8394</v>
      </c>
      <c r="X1413" t="s">
        <v>8394</v>
      </c>
      <c r="Y1413" t="s">
        <v>8395</v>
      </c>
    </row>
    <row r="1414" spans="1:25" ht="32" x14ac:dyDescent="0.2">
      <c r="A1414">
        <v>1412</v>
      </c>
      <c r="B1414" s="8" t="s">
        <v>1413</v>
      </c>
      <c r="C1414" s="3" t="s">
        <v>5522</v>
      </c>
      <c r="D1414" s="5">
        <v>7000</v>
      </c>
      <c r="E1414" s="5">
        <v>320</v>
      </c>
      <c r="F1414" t="s">
        <v>8220</v>
      </c>
      <c r="G1414">
        <f t="shared" si="110"/>
        <v>5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  <c r="V1414" s="14" t="s">
        <v>9808</v>
      </c>
      <c r="W1414" t="s">
        <v>8394</v>
      </c>
      <c r="X1414" t="s">
        <v>8394</v>
      </c>
      <c r="Y1414" t="s">
        <v>8395</v>
      </c>
    </row>
    <row r="1415" spans="1:25" ht="48" x14ac:dyDescent="0.2">
      <c r="A1415">
        <v>1413</v>
      </c>
      <c r="B1415" s="8" t="s">
        <v>1414</v>
      </c>
      <c r="C1415" s="3" t="s">
        <v>5523</v>
      </c>
      <c r="D1415" s="5">
        <v>2000</v>
      </c>
      <c r="E1415" s="5">
        <v>100</v>
      </c>
      <c r="F1415" t="s">
        <v>8220</v>
      </c>
      <c r="G1415">
        <f t="shared" si="110"/>
        <v>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  <c r="V1415" s="14" t="s">
        <v>9809</v>
      </c>
      <c r="W1415" t="s">
        <v>8394</v>
      </c>
      <c r="X1415" t="s">
        <v>8394</v>
      </c>
      <c r="Y1415" t="s">
        <v>8395</v>
      </c>
    </row>
    <row r="1416" spans="1:25" ht="48" x14ac:dyDescent="0.2">
      <c r="A1416">
        <v>1414</v>
      </c>
      <c r="B1416" s="8" t="s">
        <v>1415</v>
      </c>
      <c r="C1416" s="3" t="s">
        <v>5524</v>
      </c>
      <c r="D1416" s="5">
        <v>500</v>
      </c>
      <c r="E1416" s="5">
        <v>1</v>
      </c>
      <c r="F1416" t="s">
        <v>8220</v>
      </c>
      <c r="G1416">
        <f t="shared" si="110"/>
        <v>0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  <c r="V1416" s="14" t="s">
        <v>9810</v>
      </c>
      <c r="W1416" t="s">
        <v>8394</v>
      </c>
      <c r="X1416" t="s">
        <v>8394</v>
      </c>
      <c r="Y1416" t="s">
        <v>8395</v>
      </c>
    </row>
    <row r="1417" spans="1:25" ht="48" x14ac:dyDescent="0.2">
      <c r="A1417">
        <v>1415</v>
      </c>
      <c r="B1417" s="8" t="s">
        <v>1416</v>
      </c>
      <c r="C1417" s="3" t="s">
        <v>5525</v>
      </c>
      <c r="D1417" s="5">
        <v>4400</v>
      </c>
      <c r="E1417" s="5">
        <v>800</v>
      </c>
      <c r="F1417" t="s">
        <v>8220</v>
      </c>
      <c r="G1417">
        <f t="shared" si="110"/>
        <v>18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  <c r="V1417" s="14" t="s">
        <v>9811</v>
      </c>
      <c r="W1417" t="s">
        <v>8394</v>
      </c>
      <c r="X1417" t="s">
        <v>8394</v>
      </c>
      <c r="Y1417" t="s">
        <v>8395</v>
      </c>
    </row>
    <row r="1418" spans="1:25" ht="48" x14ac:dyDescent="0.2">
      <c r="A1418">
        <v>1416</v>
      </c>
      <c r="B1418" s="8" t="s">
        <v>1417</v>
      </c>
      <c r="C1418" s="3" t="s">
        <v>5526</v>
      </c>
      <c r="D1418" s="5">
        <v>50000</v>
      </c>
      <c r="E1418" s="5">
        <v>0</v>
      </c>
      <c r="F1418" t="s">
        <v>8220</v>
      </c>
      <c r="G1418">
        <f t="shared" si="110"/>
        <v>0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  <c r="V1418" s="14" t="s">
        <v>9812</v>
      </c>
      <c r="W1418" t="s">
        <v>8394</v>
      </c>
      <c r="X1418" t="s">
        <v>8394</v>
      </c>
      <c r="Y1418" t="s">
        <v>8395</v>
      </c>
    </row>
    <row r="1419" spans="1:25" ht="48" x14ac:dyDescent="0.2">
      <c r="A1419">
        <v>1417</v>
      </c>
      <c r="B1419" s="8" t="s">
        <v>1418</v>
      </c>
      <c r="C1419" s="3" t="s">
        <v>5527</v>
      </c>
      <c r="D1419" s="5">
        <v>4500</v>
      </c>
      <c r="E1419" s="5">
        <v>55</v>
      </c>
      <c r="F1419" t="s">
        <v>8220</v>
      </c>
      <c r="G1419">
        <f t="shared" si="110"/>
        <v>1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  <c r="V1419" s="14" t="s">
        <v>9813</v>
      </c>
      <c r="W1419" t="s">
        <v>8394</v>
      </c>
      <c r="X1419" t="s">
        <v>8394</v>
      </c>
      <c r="Y1419" t="s">
        <v>8395</v>
      </c>
    </row>
    <row r="1420" spans="1:25" ht="64" x14ac:dyDescent="0.2">
      <c r="A1420">
        <v>1418</v>
      </c>
      <c r="B1420" s="8" t="s">
        <v>1419</v>
      </c>
      <c r="C1420" s="3" t="s">
        <v>5528</v>
      </c>
      <c r="D1420" s="5">
        <v>3000</v>
      </c>
      <c r="E1420" s="5">
        <v>6</v>
      </c>
      <c r="F1420" t="s">
        <v>8220</v>
      </c>
      <c r="G1420">
        <f t="shared" si="110"/>
        <v>0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  <c r="V1420" s="14" t="s">
        <v>9814</v>
      </c>
      <c r="W1420" t="s">
        <v>8394</v>
      </c>
      <c r="X1420" t="s">
        <v>8394</v>
      </c>
      <c r="Y1420" t="s">
        <v>8395</v>
      </c>
    </row>
    <row r="1421" spans="1:25" ht="48" x14ac:dyDescent="0.2">
      <c r="A1421">
        <v>1419</v>
      </c>
      <c r="B1421" s="8" t="s">
        <v>1420</v>
      </c>
      <c r="C1421" s="3" t="s">
        <v>5529</v>
      </c>
      <c r="D1421" s="5">
        <v>6300</v>
      </c>
      <c r="E1421" s="5">
        <v>445</v>
      </c>
      <c r="F1421" t="s">
        <v>8220</v>
      </c>
      <c r="G1421">
        <f t="shared" si="110"/>
        <v>7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  <c r="V1421" s="14" t="s">
        <v>9815</v>
      </c>
      <c r="W1421" t="s">
        <v>8394</v>
      </c>
      <c r="X1421" t="s">
        <v>8394</v>
      </c>
      <c r="Y1421" t="s">
        <v>8395</v>
      </c>
    </row>
    <row r="1422" spans="1:25" ht="16" x14ac:dyDescent="0.2">
      <c r="A1422">
        <v>1420</v>
      </c>
      <c r="B1422" s="8" t="s">
        <v>1421</v>
      </c>
      <c r="C1422" s="3" t="s">
        <v>5530</v>
      </c>
      <c r="D1422" s="5">
        <v>110</v>
      </c>
      <c r="E1422" s="5">
        <v>3</v>
      </c>
      <c r="F1422" t="s">
        <v>8220</v>
      </c>
      <c r="G1422">
        <f t="shared" si="110"/>
        <v>3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  <c r="V1422" s="14" t="s">
        <v>9816</v>
      </c>
      <c r="W1422" t="s">
        <v>8394</v>
      </c>
      <c r="X1422" t="s">
        <v>8394</v>
      </c>
      <c r="Y1422" t="s">
        <v>8395</v>
      </c>
    </row>
    <row r="1423" spans="1:25" ht="48" x14ac:dyDescent="0.2">
      <c r="A1423">
        <v>1421</v>
      </c>
      <c r="B1423" s="8" t="s">
        <v>1422</v>
      </c>
      <c r="C1423" s="3" t="s">
        <v>5531</v>
      </c>
      <c r="D1423" s="5">
        <v>200000</v>
      </c>
      <c r="E1423" s="5">
        <v>200</v>
      </c>
      <c r="F1423" t="s">
        <v>8220</v>
      </c>
      <c r="G1423">
        <f t="shared" si="110"/>
        <v>0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  <c r="V1423" s="14" t="s">
        <v>9817</v>
      </c>
      <c r="W1423" t="s">
        <v>8394</v>
      </c>
      <c r="X1423" t="s">
        <v>8394</v>
      </c>
      <c r="Y1423" t="s">
        <v>8395</v>
      </c>
    </row>
    <row r="1424" spans="1:25" ht="48" x14ac:dyDescent="0.2">
      <c r="A1424">
        <v>1422</v>
      </c>
      <c r="B1424" s="8" t="s">
        <v>1423</v>
      </c>
      <c r="C1424" s="3" t="s">
        <v>5532</v>
      </c>
      <c r="D1424" s="5">
        <v>25000</v>
      </c>
      <c r="E1424" s="5">
        <v>26</v>
      </c>
      <c r="F1424" t="s">
        <v>8220</v>
      </c>
      <c r="G1424">
        <f t="shared" si="110"/>
        <v>0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  <c r="V1424" s="14" t="s">
        <v>9818</v>
      </c>
      <c r="W1424" t="s">
        <v>8394</v>
      </c>
      <c r="X1424" t="s">
        <v>8394</v>
      </c>
      <c r="Y1424" t="s">
        <v>8395</v>
      </c>
    </row>
    <row r="1425" spans="1:25" ht="48" x14ac:dyDescent="0.2">
      <c r="A1425">
        <v>1423</v>
      </c>
      <c r="B1425" s="8" t="s">
        <v>1424</v>
      </c>
      <c r="C1425" s="3" t="s">
        <v>5533</v>
      </c>
      <c r="D1425" s="5">
        <v>30000</v>
      </c>
      <c r="E1425" s="5">
        <v>100</v>
      </c>
      <c r="F1425" t="s">
        <v>8220</v>
      </c>
      <c r="G1425">
        <f t="shared" si="110"/>
        <v>0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  <c r="V1425" s="14" t="s">
        <v>9819</v>
      </c>
      <c r="W1425" t="s">
        <v>8394</v>
      </c>
      <c r="X1425" t="s">
        <v>8394</v>
      </c>
      <c r="Y1425" t="s">
        <v>8395</v>
      </c>
    </row>
    <row r="1426" spans="1:25" ht="48" x14ac:dyDescent="0.2">
      <c r="A1426">
        <v>1424</v>
      </c>
      <c r="B1426" s="8" t="s">
        <v>1425</v>
      </c>
      <c r="C1426" s="3" t="s">
        <v>5534</v>
      </c>
      <c r="D1426" s="5">
        <v>7500</v>
      </c>
      <c r="E1426" s="5">
        <v>1527</v>
      </c>
      <c r="F1426" t="s">
        <v>8220</v>
      </c>
      <c r="G1426">
        <f t="shared" si="110"/>
        <v>20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  <c r="V1426" s="14" t="s">
        <v>9820</v>
      </c>
      <c r="W1426" t="s">
        <v>8394</v>
      </c>
      <c r="X1426" t="s">
        <v>8394</v>
      </c>
      <c r="Y1426" t="s">
        <v>8395</v>
      </c>
    </row>
    <row r="1427" spans="1:25" ht="48" x14ac:dyDescent="0.2">
      <c r="A1427">
        <v>1425</v>
      </c>
      <c r="B1427" s="8" t="s">
        <v>1426</v>
      </c>
      <c r="C1427" s="3" t="s">
        <v>5535</v>
      </c>
      <c r="D1427" s="5">
        <v>13000</v>
      </c>
      <c r="E1427" s="5">
        <v>0</v>
      </c>
      <c r="F1427" t="s">
        <v>8220</v>
      </c>
      <c r="G1427">
        <f t="shared" si="110"/>
        <v>0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  <c r="V1427" s="14" t="s">
        <v>9821</v>
      </c>
      <c r="W1427" t="s">
        <v>8394</v>
      </c>
      <c r="X1427" t="s">
        <v>8394</v>
      </c>
      <c r="Y1427" t="s">
        <v>8395</v>
      </c>
    </row>
    <row r="1428" spans="1:25" ht="48" x14ac:dyDescent="0.2">
      <c r="A1428">
        <v>1426</v>
      </c>
      <c r="B1428" s="8" t="s">
        <v>1427</v>
      </c>
      <c r="C1428" s="3" t="s">
        <v>5536</v>
      </c>
      <c r="D1428" s="5">
        <v>1000</v>
      </c>
      <c r="E1428" s="5">
        <v>0</v>
      </c>
      <c r="F1428" t="s">
        <v>8220</v>
      </c>
      <c r="G1428">
        <f t="shared" si="110"/>
        <v>0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  <c r="V1428" s="14" t="s">
        <v>9822</v>
      </c>
      <c r="W1428" t="s">
        <v>8394</v>
      </c>
      <c r="X1428" t="s">
        <v>8394</v>
      </c>
      <c r="Y1428" t="s">
        <v>8395</v>
      </c>
    </row>
    <row r="1429" spans="1:25" ht="48" x14ac:dyDescent="0.2">
      <c r="A1429">
        <v>1427</v>
      </c>
      <c r="B1429" s="8" t="s">
        <v>1428</v>
      </c>
      <c r="C1429" s="3" t="s">
        <v>5537</v>
      </c>
      <c r="D1429" s="5">
        <v>5000</v>
      </c>
      <c r="E1429" s="5">
        <v>419</v>
      </c>
      <c r="F1429" t="s">
        <v>8220</v>
      </c>
      <c r="G1429">
        <f t="shared" si="110"/>
        <v>8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  <c r="V1429" s="14" t="s">
        <v>9823</v>
      </c>
      <c r="W1429" t="s">
        <v>8394</v>
      </c>
      <c r="X1429" t="s">
        <v>8394</v>
      </c>
      <c r="Y1429" t="s">
        <v>8395</v>
      </c>
    </row>
    <row r="1430" spans="1:25" ht="48" x14ac:dyDescent="0.2">
      <c r="A1430">
        <v>1428</v>
      </c>
      <c r="B1430" s="8" t="s">
        <v>1429</v>
      </c>
      <c r="C1430" s="3" t="s">
        <v>5538</v>
      </c>
      <c r="D1430" s="5">
        <v>1000</v>
      </c>
      <c r="E1430" s="5">
        <v>45</v>
      </c>
      <c r="F1430" t="s">
        <v>8220</v>
      </c>
      <c r="G1430">
        <f t="shared" si="110"/>
        <v>5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  <c r="V1430" s="14" t="s">
        <v>9824</v>
      </c>
      <c r="W1430" t="s">
        <v>8394</v>
      </c>
      <c r="X1430" t="s">
        <v>8394</v>
      </c>
      <c r="Y1430" t="s">
        <v>8395</v>
      </c>
    </row>
    <row r="1431" spans="1:25" ht="32" x14ac:dyDescent="0.2">
      <c r="A1431">
        <v>1429</v>
      </c>
      <c r="B1431" s="8" t="s">
        <v>1430</v>
      </c>
      <c r="C1431" s="3" t="s">
        <v>5539</v>
      </c>
      <c r="D1431" s="5">
        <v>10000</v>
      </c>
      <c r="E1431" s="5">
        <v>0</v>
      </c>
      <c r="F1431" t="s">
        <v>8220</v>
      </c>
      <c r="G1431">
        <f t="shared" si="110"/>
        <v>0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  <c r="V1431" s="14" t="s">
        <v>9825</v>
      </c>
      <c r="W1431" t="s">
        <v>8394</v>
      </c>
      <c r="X1431" t="s">
        <v>8394</v>
      </c>
      <c r="Y1431" t="s">
        <v>8395</v>
      </c>
    </row>
    <row r="1432" spans="1:25" ht="48" x14ac:dyDescent="0.2">
      <c r="A1432">
        <v>1430</v>
      </c>
      <c r="B1432" s="8" t="s">
        <v>1431</v>
      </c>
      <c r="C1432" s="3" t="s">
        <v>5540</v>
      </c>
      <c r="D1432" s="5">
        <v>5000</v>
      </c>
      <c r="E1432" s="5">
        <v>403</v>
      </c>
      <c r="F1432" t="s">
        <v>8220</v>
      </c>
      <c r="G1432">
        <f t="shared" si="110"/>
        <v>8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  <c r="V1432" s="14" t="s">
        <v>9826</v>
      </c>
      <c r="W1432" t="s">
        <v>8394</v>
      </c>
      <c r="X1432" t="s">
        <v>8394</v>
      </c>
      <c r="Y1432" t="s">
        <v>8395</v>
      </c>
    </row>
    <row r="1433" spans="1:25" ht="48" x14ac:dyDescent="0.2">
      <c r="A1433">
        <v>1431</v>
      </c>
      <c r="B1433" s="8" t="s">
        <v>1432</v>
      </c>
      <c r="C1433" s="3" t="s">
        <v>5541</v>
      </c>
      <c r="D1433" s="5">
        <v>17000</v>
      </c>
      <c r="E1433" s="5">
        <v>5431</v>
      </c>
      <c r="F1433" t="s">
        <v>8220</v>
      </c>
      <c r="G1433">
        <f t="shared" si="110"/>
        <v>32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  <c r="V1433" s="14" t="s">
        <v>9827</v>
      </c>
      <c r="W1433" t="s">
        <v>8394</v>
      </c>
      <c r="X1433" t="s">
        <v>8394</v>
      </c>
      <c r="Y1433" t="s">
        <v>8395</v>
      </c>
    </row>
    <row r="1434" spans="1:25" ht="48" x14ac:dyDescent="0.2">
      <c r="A1434">
        <v>1432</v>
      </c>
      <c r="B1434" s="8" t="s">
        <v>1433</v>
      </c>
      <c r="C1434" s="3" t="s">
        <v>5542</v>
      </c>
      <c r="D1434" s="5">
        <v>40000</v>
      </c>
      <c r="E1434" s="5">
        <v>0</v>
      </c>
      <c r="F1434" t="s">
        <v>8220</v>
      </c>
      <c r="G1434">
        <f t="shared" si="110"/>
        <v>0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  <c r="V1434" s="14" t="s">
        <v>9828</v>
      </c>
      <c r="W1434" t="s">
        <v>8394</v>
      </c>
      <c r="X1434" t="s">
        <v>8394</v>
      </c>
      <c r="Y1434" t="s">
        <v>8395</v>
      </c>
    </row>
    <row r="1435" spans="1:25" ht="48" x14ac:dyDescent="0.2">
      <c r="A1435">
        <v>1433</v>
      </c>
      <c r="B1435" s="8" t="s">
        <v>1434</v>
      </c>
      <c r="C1435" s="3" t="s">
        <v>5543</v>
      </c>
      <c r="D1435" s="5">
        <v>12000</v>
      </c>
      <c r="E1435" s="5">
        <v>805</v>
      </c>
      <c r="F1435" t="s">
        <v>8220</v>
      </c>
      <c r="G1435">
        <f t="shared" si="110"/>
        <v>7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  <c r="V1435" s="14" t="s">
        <v>9829</v>
      </c>
      <c r="W1435" t="s">
        <v>8394</v>
      </c>
      <c r="X1435" t="s">
        <v>8394</v>
      </c>
      <c r="Y1435" t="s">
        <v>8395</v>
      </c>
    </row>
    <row r="1436" spans="1:25" ht="48" x14ac:dyDescent="0.2">
      <c r="A1436">
        <v>1434</v>
      </c>
      <c r="B1436" s="8" t="s">
        <v>1435</v>
      </c>
      <c r="C1436" s="3" t="s">
        <v>5544</v>
      </c>
      <c r="D1436" s="5">
        <v>82000</v>
      </c>
      <c r="E1436" s="5">
        <v>8190</v>
      </c>
      <c r="F1436" t="s">
        <v>8220</v>
      </c>
      <c r="G1436">
        <f t="shared" si="110"/>
        <v>10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  <c r="V1436" s="14" t="s">
        <v>9830</v>
      </c>
      <c r="W1436" t="s">
        <v>8394</v>
      </c>
      <c r="X1436" t="s">
        <v>8394</v>
      </c>
      <c r="Y1436" t="s">
        <v>8395</v>
      </c>
    </row>
    <row r="1437" spans="1:25" ht="32" x14ac:dyDescent="0.2">
      <c r="A1437">
        <v>1435</v>
      </c>
      <c r="B1437" s="8" t="s">
        <v>1436</v>
      </c>
      <c r="C1437" s="3" t="s">
        <v>5545</v>
      </c>
      <c r="D1437" s="5">
        <v>15000</v>
      </c>
      <c r="E1437" s="5">
        <v>15</v>
      </c>
      <c r="F1437" t="s">
        <v>8220</v>
      </c>
      <c r="G1437">
        <f t="shared" si="110"/>
        <v>0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  <c r="V1437" s="14" t="s">
        <v>9831</v>
      </c>
      <c r="W1437" t="s">
        <v>8394</v>
      </c>
      <c r="X1437" t="s">
        <v>8394</v>
      </c>
      <c r="Y1437" t="s">
        <v>8395</v>
      </c>
    </row>
    <row r="1438" spans="1:25" ht="48" x14ac:dyDescent="0.2">
      <c r="A1438">
        <v>1436</v>
      </c>
      <c r="B1438" s="8" t="s">
        <v>1437</v>
      </c>
      <c r="C1438" s="3" t="s">
        <v>5546</v>
      </c>
      <c r="D1438" s="5">
        <v>10000</v>
      </c>
      <c r="E1438" s="5">
        <v>77</v>
      </c>
      <c r="F1438" t="s">
        <v>8220</v>
      </c>
      <c r="G1438">
        <f t="shared" si="110"/>
        <v>1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  <c r="V1438" s="14" t="s">
        <v>9832</v>
      </c>
      <c r="W1438" t="s">
        <v>8394</v>
      </c>
      <c r="X1438" t="s">
        <v>8394</v>
      </c>
      <c r="Y1438" t="s">
        <v>8395</v>
      </c>
    </row>
    <row r="1439" spans="1:25" ht="48" x14ac:dyDescent="0.2">
      <c r="A1439">
        <v>1437</v>
      </c>
      <c r="B1439" s="8" t="s">
        <v>1438</v>
      </c>
      <c r="C1439" s="3" t="s">
        <v>5547</v>
      </c>
      <c r="D1439" s="5">
        <v>3000</v>
      </c>
      <c r="E1439" s="5">
        <v>807</v>
      </c>
      <c r="F1439" t="s">
        <v>8220</v>
      </c>
      <c r="G1439">
        <f t="shared" si="110"/>
        <v>27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  <c r="V1439" s="14" t="s">
        <v>9833</v>
      </c>
      <c r="W1439" t="s">
        <v>8394</v>
      </c>
      <c r="X1439" t="s">
        <v>8394</v>
      </c>
      <c r="Y1439" t="s">
        <v>8395</v>
      </c>
    </row>
    <row r="1440" spans="1:25" ht="48" x14ac:dyDescent="0.2">
      <c r="A1440">
        <v>1438</v>
      </c>
      <c r="B1440" s="8" t="s">
        <v>1439</v>
      </c>
      <c r="C1440" s="3" t="s">
        <v>5548</v>
      </c>
      <c r="D1440" s="5">
        <v>20000</v>
      </c>
      <c r="E1440" s="5">
        <v>600</v>
      </c>
      <c r="F1440" t="s">
        <v>8220</v>
      </c>
      <c r="G1440">
        <f t="shared" si="110"/>
        <v>3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  <c r="V1440" s="14" t="s">
        <v>9834</v>
      </c>
      <c r="W1440" t="s">
        <v>8394</v>
      </c>
      <c r="X1440" t="s">
        <v>8394</v>
      </c>
      <c r="Y1440" t="s">
        <v>8395</v>
      </c>
    </row>
    <row r="1441" spans="1:25" ht="48" x14ac:dyDescent="0.2">
      <c r="A1441">
        <v>1439</v>
      </c>
      <c r="B1441" s="8" t="s">
        <v>1440</v>
      </c>
      <c r="C1441" s="3" t="s">
        <v>5549</v>
      </c>
      <c r="D1441" s="5">
        <v>2725</v>
      </c>
      <c r="E1441" s="5">
        <v>180</v>
      </c>
      <c r="F1441" t="s">
        <v>8220</v>
      </c>
      <c r="G1441">
        <f t="shared" si="110"/>
        <v>7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  <c r="V1441" s="14" t="s">
        <v>9835</v>
      </c>
      <c r="W1441" t="s">
        <v>8394</v>
      </c>
      <c r="X1441" t="s">
        <v>8394</v>
      </c>
      <c r="Y1441" t="s">
        <v>8395</v>
      </c>
    </row>
    <row r="1442" spans="1:25" ht="48" x14ac:dyDescent="0.2">
      <c r="A1442">
        <v>1440</v>
      </c>
      <c r="B1442" s="8" t="s">
        <v>1441</v>
      </c>
      <c r="C1442" s="3" t="s">
        <v>5550</v>
      </c>
      <c r="D1442" s="5">
        <v>13000</v>
      </c>
      <c r="E1442" s="5">
        <v>1</v>
      </c>
      <c r="F1442" t="s">
        <v>8220</v>
      </c>
      <c r="G1442">
        <f t="shared" si="110"/>
        <v>0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  <c r="V1442" s="14" t="s">
        <v>9836</v>
      </c>
      <c r="W1442" t="s">
        <v>8394</v>
      </c>
      <c r="X1442" t="s">
        <v>8394</v>
      </c>
      <c r="Y1442" t="s">
        <v>8395</v>
      </c>
    </row>
    <row r="1443" spans="1:25" ht="48" x14ac:dyDescent="0.2">
      <c r="A1443">
        <v>1441</v>
      </c>
      <c r="B1443" s="8" t="s">
        <v>1442</v>
      </c>
      <c r="C1443" s="3" t="s">
        <v>5551</v>
      </c>
      <c r="D1443" s="5">
        <v>180000</v>
      </c>
      <c r="E1443" s="5">
        <v>2020</v>
      </c>
      <c r="F1443" t="s">
        <v>8220</v>
      </c>
      <c r="G1443">
        <f t="shared" si="110"/>
        <v>1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  <c r="V1443" s="14" t="s">
        <v>9837</v>
      </c>
      <c r="W1443" t="s">
        <v>8394</v>
      </c>
      <c r="X1443" t="s">
        <v>8394</v>
      </c>
      <c r="Y1443" t="s">
        <v>8395</v>
      </c>
    </row>
    <row r="1444" spans="1:25" ht="48" x14ac:dyDescent="0.2">
      <c r="A1444">
        <v>1442</v>
      </c>
      <c r="B1444" s="8" t="s">
        <v>1443</v>
      </c>
      <c r="C1444" s="3" t="s">
        <v>5552</v>
      </c>
      <c r="D1444" s="5">
        <v>1500</v>
      </c>
      <c r="E1444" s="5">
        <v>0</v>
      </c>
      <c r="F1444" t="s">
        <v>8220</v>
      </c>
      <c r="G1444">
        <f t="shared" si="110"/>
        <v>0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  <c r="V1444" s="14" t="s">
        <v>9838</v>
      </c>
      <c r="W1444" t="s">
        <v>8394</v>
      </c>
      <c r="X1444" t="s">
        <v>8394</v>
      </c>
      <c r="Y1444" t="s">
        <v>8395</v>
      </c>
    </row>
    <row r="1445" spans="1:25" ht="48" x14ac:dyDescent="0.2">
      <c r="A1445">
        <v>1443</v>
      </c>
      <c r="B1445" s="8" t="s">
        <v>1444</v>
      </c>
      <c r="C1445" s="3" t="s">
        <v>5553</v>
      </c>
      <c r="D1445" s="5">
        <v>13000</v>
      </c>
      <c r="E1445" s="5">
        <v>0</v>
      </c>
      <c r="F1445" t="s">
        <v>8220</v>
      </c>
      <c r="G1445">
        <f t="shared" si="110"/>
        <v>0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  <c r="V1445" s="14" t="s">
        <v>9839</v>
      </c>
      <c r="W1445" t="s">
        <v>8394</v>
      </c>
      <c r="X1445" t="s">
        <v>8394</v>
      </c>
      <c r="Y1445" t="s">
        <v>8395</v>
      </c>
    </row>
    <row r="1446" spans="1:25" ht="32" x14ac:dyDescent="0.2">
      <c r="A1446">
        <v>1444</v>
      </c>
      <c r="B1446" s="8" t="s">
        <v>1445</v>
      </c>
      <c r="C1446" s="3" t="s">
        <v>5554</v>
      </c>
      <c r="D1446" s="5">
        <v>4950</v>
      </c>
      <c r="E1446" s="5">
        <v>0</v>
      </c>
      <c r="F1446" t="s">
        <v>8220</v>
      </c>
      <c r="G1446">
        <f t="shared" si="110"/>
        <v>0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  <c r="V1446" s="14" t="s">
        <v>9840</v>
      </c>
      <c r="W1446" t="s">
        <v>8394</v>
      </c>
      <c r="X1446" t="s">
        <v>8394</v>
      </c>
      <c r="Y1446" t="s">
        <v>8395</v>
      </c>
    </row>
    <row r="1447" spans="1:25" ht="48" x14ac:dyDescent="0.2">
      <c r="A1447">
        <v>1445</v>
      </c>
      <c r="B1447" s="8" t="s">
        <v>1446</v>
      </c>
      <c r="C1447" s="3" t="s">
        <v>5555</v>
      </c>
      <c r="D1447" s="5">
        <v>130000</v>
      </c>
      <c r="E1447" s="5">
        <v>0</v>
      </c>
      <c r="F1447" t="s">
        <v>8220</v>
      </c>
      <c r="G1447">
        <f t="shared" si="110"/>
        <v>0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  <c r="V1447" s="14" t="s">
        <v>9841</v>
      </c>
      <c r="W1447" t="s">
        <v>8394</v>
      </c>
      <c r="X1447" t="s">
        <v>8394</v>
      </c>
      <c r="Y1447" t="s">
        <v>8395</v>
      </c>
    </row>
    <row r="1448" spans="1:25" ht="48" x14ac:dyDescent="0.2">
      <c r="A1448">
        <v>1446</v>
      </c>
      <c r="B1448" s="8" t="s">
        <v>1447</v>
      </c>
      <c r="C1448" s="3" t="s">
        <v>5556</v>
      </c>
      <c r="D1448" s="5">
        <v>900</v>
      </c>
      <c r="E1448" s="5">
        <v>0</v>
      </c>
      <c r="F1448" t="s">
        <v>8220</v>
      </c>
      <c r="G1448">
        <f t="shared" si="110"/>
        <v>0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  <c r="V1448" s="14" t="s">
        <v>9842</v>
      </c>
      <c r="W1448" t="s">
        <v>8394</v>
      </c>
      <c r="X1448" t="s">
        <v>8394</v>
      </c>
      <c r="Y1448" t="s">
        <v>8395</v>
      </c>
    </row>
    <row r="1449" spans="1:25" ht="32" x14ac:dyDescent="0.2">
      <c r="A1449">
        <v>1447</v>
      </c>
      <c r="B1449" s="8" t="s">
        <v>1448</v>
      </c>
      <c r="C1449" s="3" t="s">
        <v>5557</v>
      </c>
      <c r="D1449" s="5">
        <v>500000</v>
      </c>
      <c r="E1449" s="5">
        <v>75</v>
      </c>
      <c r="F1449" t="s">
        <v>8220</v>
      </c>
      <c r="G1449">
        <f t="shared" si="110"/>
        <v>0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  <c r="V1449" s="14" t="s">
        <v>9843</v>
      </c>
      <c r="W1449" t="s">
        <v>8394</v>
      </c>
      <c r="X1449" t="s">
        <v>8394</v>
      </c>
      <c r="Y1449" t="s">
        <v>8395</v>
      </c>
    </row>
    <row r="1450" spans="1:25" ht="48" x14ac:dyDescent="0.2">
      <c r="A1450">
        <v>1448</v>
      </c>
      <c r="B1450" s="8" t="s">
        <v>1449</v>
      </c>
      <c r="C1450" s="3" t="s">
        <v>5558</v>
      </c>
      <c r="D1450" s="5">
        <v>200000</v>
      </c>
      <c r="E1450" s="5">
        <v>0</v>
      </c>
      <c r="F1450" t="s">
        <v>8220</v>
      </c>
      <c r="G1450">
        <f t="shared" si="110"/>
        <v>0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  <c r="V1450" s="14" t="s">
        <v>9844</v>
      </c>
      <c r="W1450" t="s">
        <v>8394</v>
      </c>
      <c r="X1450" t="s">
        <v>8394</v>
      </c>
      <c r="Y1450" t="s">
        <v>8395</v>
      </c>
    </row>
    <row r="1451" spans="1:25" ht="48" x14ac:dyDescent="0.2">
      <c r="A1451">
        <v>1449</v>
      </c>
      <c r="B1451" s="8" t="s">
        <v>1450</v>
      </c>
      <c r="C1451" s="3" t="s">
        <v>5559</v>
      </c>
      <c r="D1451" s="5">
        <v>8888</v>
      </c>
      <c r="E1451" s="5">
        <v>0</v>
      </c>
      <c r="F1451" t="s">
        <v>8220</v>
      </c>
      <c r="G1451">
        <f t="shared" si="110"/>
        <v>0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  <c r="V1451" s="14" t="s">
        <v>9845</v>
      </c>
      <c r="W1451" t="s">
        <v>8394</v>
      </c>
      <c r="X1451" t="s">
        <v>8394</v>
      </c>
      <c r="Y1451" t="s">
        <v>8395</v>
      </c>
    </row>
    <row r="1452" spans="1:25" ht="48" x14ac:dyDescent="0.2">
      <c r="A1452">
        <v>1450</v>
      </c>
      <c r="B1452" s="8" t="s">
        <v>1451</v>
      </c>
      <c r="C1452" s="3" t="s">
        <v>5560</v>
      </c>
      <c r="D1452" s="5">
        <v>100000</v>
      </c>
      <c r="E1452" s="5">
        <v>1</v>
      </c>
      <c r="F1452" t="s">
        <v>8220</v>
      </c>
      <c r="G1452">
        <f t="shared" si="110"/>
        <v>0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  <c r="V1452" s="14" t="s">
        <v>9846</v>
      </c>
      <c r="W1452" t="s">
        <v>8394</v>
      </c>
      <c r="X1452" t="s">
        <v>8394</v>
      </c>
      <c r="Y1452" t="s">
        <v>8395</v>
      </c>
    </row>
    <row r="1453" spans="1:25" ht="32" x14ac:dyDescent="0.2">
      <c r="A1453">
        <v>1451</v>
      </c>
      <c r="B1453" s="8" t="s">
        <v>1452</v>
      </c>
      <c r="C1453" s="3" t="s">
        <v>5561</v>
      </c>
      <c r="D1453" s="5">
        <v>18950</v>
      </c>
      <c r="E1453" s="5">
        <v>2</v>
      </c>
      <c r="F1453" t="s">
        <v>8219</v>
      </c>
      <c r="G1453">
        <f t="shared" si="110"/>
        <v>0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  <c r="V1453" s="14" t="s">
        <v>9847</v>
      </c>
      <c r="W1453" t="s">
        <v>8394</v>
      </c>
      <c r="X1453" t="s">
        <v>8394</v>
      </c>
      <c r="Y1453" t="s">
        <v>8395</v>
      </c>
    </row>
    <row r="1454" spans="1:25" ht="32" x14ac:dyDescent="0.2">
      <c r="A1454">
        <v>1452</v>
      </c>
      <c r="B1454" s="8" t="s">
        <v>1453</v>
      </c>
      <c r="C1454" s="3" t="s">
        <v>5562</v>
      </c>
      <c r="D1454" s="5">
        <v>14000</v>
      </c>
      <c r="E1454" s="5">
        <v>0</v>
      </c>
      <c r="F1454" t="s">
        <v>8219</v>
      </c>
      <c r="G1454">
        <f t="shared" si="110"/>
        <v>0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  <c r="V1454" s="14" t="s">
        <v>9848</v>
      </c>
      <c r="W1454" t="s">
        <v>8394</v>
      </c>
      <c r="X1454" t="s">
        <v>8394</v>
      </c>
      <c r="Y1454" t="s">
        <v>8395</v>
      </c>
    </row>
    <row r="1455" spans="1:25" ht="48" x14ac:dyDescent="0.2">
      <c r="A1455">
        <v>1453</v>
      </c>
      <c r="B1455" s="8" t="s">
        <v>1454</v>
      </c>
      <c r="C1455" s="3" t="s">
        <v>5563</v>
      </c>
      <c r="D1455" s="5">
        <v>25000</v>
      </c>
      <c r="E1455" s="5">
        <v>0</v>
      </c>
      <c r="F1455" t="s">
        <v>8219</v>
      </c>
      <c r="G1455">
        <f t="shared" si="110"/>
        <v>0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  <c r="V1455" s="14" t="s">
        <v>9849</v>
      </c>
      <c r="W1455" t="s">
        <v>8394</v>
      </c>
      <c r="X1455" t="s">
        <v>8394</v>
      </c>
      <c r="Y1455" t="s">
        <v>8395</v>
      </c>
    </row>
    <row r="1456" spans="1:25" ht="48" x14ac:dyDescent="0.2">
      <c r="A1456">
        <v>1454</v>
      </c>
      <c r="B1456" s="8" t="s">
        <v>1455</v>
      </c>
      <c r="C1456" s="3" t="s">
        <v>5564</v>
      </c>
      <c r="D1456" s="5">
        <v>1750</v>
      </c>
      <c r="E1456" s="5">
        <v>15</v>
      </c>
      <c r="F1456" t="s">
        <v>8219</v>
      </c>
      <c r="G1456">
        <f t="shared" si="110"/>
        <v>1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  <c r="V1456" s="14" t="s">
        <v>9850</v>
      </c>
      <c r="W1456" t="s">
        <v>8394</v>
      </c>
      <c r="X1456" t="s">
        <v>8394</v>
      </c>
      <c r="Y1456" t="s">
        <v>8395</v>
      </c>
    </row>
    <row r="1457" spans="1:25" ht="48" x14ac:dyDescent="0.2">
      <c r="A1457">
        <v>1455</v>
      </c>
      <c r="B1457" s="8" t="s">
        <v>1456</v>
      </c>
      <c r="C1457" s="3" t="s">
        <v>5565</v>
      </c>
      <c r="D1457" s="5">
        <v>15000</v>
      </c>
      <c r="E1457" s="5">
        <v>1575</v>
      </c>
      <c r="F1457" t="s">
        <v>8219</v>
      </c>
      <c r="G1457">
        <f t="shared" si="110"/>
        <v>11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  <c r="V1457" s="14" t="s">
        <v>9851</v>
      </c>
      <c r="W1457" t="s">
        <v>8394</v>
      </c>
      <c r="X1457" t="s">
        <v>8394</v>
      </c>
      <c r="Y1457" t="s">
        <v>8395</v>
      </c>
    </row>
    <row r="1458" spans="1:25" ht="16" x14ac:dyDescent="0.2">
      <c r="A1458">
        <v>1456</v>
      </c>
      <c r="B1458" s="8" t="s">
        <v>1457</v>
      </c>
      <c r="C1458" s="3" t="s">
        <v>5566</v>
      </c>
      <c r="D1458" s="5">
        <v>5000</v>
      </c>
      <c r="E1458" s="5">
        <v>145</v>
      </c>
      <c r="F1458" t="s">
        <v>8219</v>
      </c>
      <c r="G1458">
        <f t="shared" si="110"/>
        <v>3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  <c r="V1458" s="14" t="s">
        <v>9852</v>
      </c>
      <c r="W1458" t="s">
        <v>8394</v>
      </c>
      <c r="X1458" t="s">
        <v>8394</v>
      </c>
      <c r="Y1458" t="s">
        <v>8395</v>
      </c>
    </row>
    <row r="1459" spans="1:25" ht="32" x14ac:dyDescent="0.2">
      <c r="A1459">
        <v>1457</v>
      </c>
      <c r="B1459" s="8" t="s">
        <v>1458</v>
      </c>
      <c r="C1459" s="3" t="s">
        <v>5567</v>
      </c>
      <c r="D1459" s="5">
        <v>6000</v>
      </c>
      <c r="E1459" s="5">
        <v>0</v>
      </c>
      <c r="F1459" t="s">
        <v>8219</v>
      </c>
      <c r="G1459">
        <f t="shared" si="110"/>
        <v>0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  <c r="V1459" s="14" t="s">
        <v>9853</v>
      </c>
      <c r="W1459" t="s">
        <v>8394</v>
      </c>
      <c r="X1459" t="s">
        <v>8394</v>
      </c>
      <c r="Y1459" t="s">
        <v>8395</v>
      </c>
    </row>
    <row r="1460" spans="1:25" ht="48" x14ac:dyDescent="0.2">
      <c r="A1460">
        <v>1458</v>
      </c>
      <c r="B1460" s="8" t="s">
        <v>1459</v>
      </c>
      <c r="C1460" s="3" t="s">
        <v>5568</v>
      </c>
      <c r="D1460" s="5">
        <v>5000</v>
      </c>
      <c r="E1460" s="5">
        <v>0</v>
      </c>
      <c r="F1460" t="s">
        <v>8219</v>
      </c>
      <c r="G1460">
        <f t="shared" si="110"/>
        <v>0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  <c r="V1460" s="14" t="s">
        <v>9854</v>
      </c>
      <c r="W1460" t="s">
        <v>8394</v>
      </c>
      <c r="X1460" t="s">
        <v>8394</v>
      </c>
      <c r="Y1460" t="s">
        <v>8395</v>
      </c>
    </row>
    <row r="1461" spans="1:25" ht="48" x14ac:dyDescent="0.2">
      <c r="A1461">
        <v>1459</v>
      </c>
      <c r="B1461" s="8" t="s">
        <v>1460</v>
      </c>
      <c r="C1461" s="3" t="s">
        <v>5569</v>
      </c>
      <c r="D1461" s="5">
        <v>37000</v>
      </c>
      <c r="E1461" s="5">
        <v>0</v>
      </c>
      <c r="F1461" t="s">
        <v>8219</v>
      </c>
      <c r="G1461">
        <f t="shared" si="110"/>
        <v>0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  <c r="V1461" s="14" t="s">
        <v>9855</v>
      </c>
      <c r="W1461" t="s">
        <v>8394</v>
      </c>
      <c r="X1461" t="s">
        <v>8394</v>
      </c>
      <c r="Y1461" t="s">
        <v>8395</v>
      </c>
    </row>
    <row r="1462" spans="1:25" ht="48" x14ac:dyDescent="0.2">
      <c r="A1462">
        <v>1460</v>
      </c>
      <c r="B1462" s="8" t="s">
        <v>1461</v>
      </c>
      <c r="C1462" s="3" t="s">
        <v>5570</v>
      </c>
      <c r="D1462" s="5">
        <v>25000000</v>
      </c>
      <c r="E1462" s="5">
        <v>0</v>
      </c>
      <c r="F1462" t="s">
        <v>8219</v>
      </c>
      <c r="G1462">
        <f t="shared" si="110"/>
        <v>0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  <c r="V1462" s="14" t="s">
        <v>9856</v>
      </c>
      <c r="W1462" t="s">
        <v>8394</v>
      </c>
      <c r="X1462" t="s">
        <v>8394</v>
      </c>
      <c r="Y1462" t="s">
        <v>8395</v>
      </c>
    </row>
    <row r="1463" spans="1:25" ht="32" x14ac:dyDescent="0.2">
      <c r="A1463">
        <v>1461</v>
      </c>
      <c r="B1463" s="8" t="s">
        <v>1462</v>
      </c>
      <c r="C1463" s="3" t="s">
        <v>5571</v>
      </c>
      <c r="D1463" s="5">
        <v>15000</v>
      </c>
      <c r="E1463" s="5">
        <v>15186.69</v>
      </c>
      <c r="F1463" t="s">
        <v>8218</v>
      </c>
      <c r="G1463">
        <f t="shared" si="110"/>
        <v>101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  <c r="V1463" s="14" t="s">
        <v>9857</v>
      </c>
      <c r="W1463" t="s">
        <v>8394</v>
      </c>
      <c r="X1463" t="s">
        <v>8394</v>
      </c>
      <c r="Y1463" t="s">
        <v>8395</v>
      </c>
    </row>
    <row r="1464" spans="1:25" ht="32" x14ac:dyDescent="0.2">
      <c r="A1464">
        <v>1462</v>
      </c>
      <c r="B1464" s="8" t="s">
        <v>1463</v>
      </c>
      <c r="C1464" s="3" t="s">
        <v>5572</v>
      </c>
      <c r="D1464" s="5">
        <v>4000</v>
      </c>
      <c r="E1464" s="5">
        <v>4340.7</v>
      </c>
      <c r="F1464" t="s">
        <v>8218</v>
      </c>
      <c r="G1464">
        <f t="shared" si="110"/>
        <v>109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  <c r="V1464" s="14" t="s">
        <v>9858</v>
      </c>
      <c r="W1464" t="s">
        <v>8394</v>
      </c>
      <c r="X1464" t="s">
        <v>8394</v>
      </c>
      <c r="Y1464" t="s">
        <v>8395</v>
      </c>
    </row>
    <row r="1465" spans="1:25" ht="48" x14ac:dyDescent="0.2">
      <c r="A1465">
        <v>1463</v>
      </c>
      <c r="B1465" s="8" t="s">
        <v>1464</v>
      </c>
      <c r="C1465" s="3" t="s">
        <v>5573</v>
      </c>
      <c r="D1465" s="5">
        <v>600</v>
      </c>
      <c r="E1465" s="5">
        <v>886</v>
      </c>
      <c r="F1465" t="s">
        <v>8218</v>
      </c>
      <c r="G1465">
        <f t="shared" si="110"/>
        <v>148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  <c r="V1465" s="14" t="s">
        <v>9859</v>
      </c>
      <c r="W1465" t="s">
        <v>8394</v>
      </c>
      <c r="X1465" t="s">
        <v>8394</v>
      </c>
      <c r="Y1465" t="s">
        <v>8395</v>
      </c>
    </row>
    <row r="1466" spans="1:25" ht="16" x14ac:dyDescent="0.2">
      <c r="A1466">
        <v>1464</v>
      </c>
      <c r="B1466" s="8" t="s">
        <v>1465</v>
      </c>
      <c r="C1466" s="3" t="s">
        <v>5574</v>
      </c>
      <c r="D1466" s="5">
        <v>5000</v>
      </c>
      <c r="E1466" s="5">
        <v>8160</v>
      </c>
      <c r="F1466" t="s">
        <v>8218</v>
      </c>
      <c r="G1466">
        <f t="shared" si="110"/>
        <v>163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  <c r="V1466" s="14" t="s">
        <v>9860</v>
      </c>
      <c r="W1466" t="s">
        <v>8394</v>
      </c>
      <c r="X1466" t="s">
        <v>8394</v>
      </c>
      <c r="Y1466" t="s">
        <v>8395</v>
      </c>
    </row>
    <row r="1467" spans="1:25" ht="48" x14ac:dyDescent="0.2">
      <c r="A1467">
        <v>1465</v>
      </c>
      <c r="B1467" s="8" t="s">
        <v>1466</v>
      </c>
      <c r="C1467" s="3" t="s">
        <v>5575</v>
      </c>
      <c r="D1467" s="5">
        <v>30000</v>
      </c>
      <c r="E1467" s="5">
        <v>136924.35</v>
      </c>
      <c r="F1467" t="s">
        <v>8218</v>
      </c>
      <c r="G1467">
        <f t="shared" si="110"/>
        <v>456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  <c r="V1467" s="14" t="s">
        <v>9861</v>
      </c>
      <c r="W1467" t="s">
        <v>8394</v>
      </c>
      <c r="X1467" t="s">
        <v>8394</v>
      </c>
      <c r="Y1467" t="s">
        <v>8395</v>
      </c>
    </row>
    <row r="1468" spans="1:25" ht="48" x14ac:dyDescent="0.2">
      <c r="A1468">
        <v>1466</v>
      </c>
      <c r="B1468" s="8" t="s">
        <v>1467</v>
      </c>
      <c r="C1468" s="3" t="s">
        <v>5576</v>
      </c>
      <c r="D1468" s="5">
        <v>16000</v>
      </c>
      <c r="E1468" s="5">
        <v>17260.37</v>
      </c>
      <c r="F1468" t="s">
        <v>8218</v>
      </c>
      <c r="G1468">
        <f t="shared" si="110"/>
        <v>108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  <c r="V1468" s="14" t="s">
        <v>9862</v>
      </c>
      <c r="W1468" t="s">
        <v>8394</v>
      </c>
      <c r="X1468" t="s">
        <v>8394</v>
      </c>
      <c r="Y1468" t="s">
        <v>8395</v>
      </c>
    </row>
    <row r="1469" spans="1:25" ht="32" x14ac:dyDescent="0.2">
      <c r="A1469">
        <v>1467</v>
      </c>
      <c r="B1469" s="8" t="s">
        <v>1468</v>
      </c>
      <c r="C1469" s="3" t="s">
        <v>5577</v>
      </c>
      <c r="D1469" s="5">
        <v>40000</v>
      </c>
      <c r="E1469" s="5">
        <v>46032</v>
      </c>
      <c r="F1469" t="s">
        <v>8218</v>
      </c>
      <c r="G1469">
        <f t="shared" si="110"/>
        <v>115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  <c r="V1469" s="14" t="s">
        <v>9863</v>
      </c>
      <c r="W1469" t="s">
        <v>8394</v>
      </c>
      <c r="X1469" t="s">
        <v>8394</v>
      </c>
      <c r="Y1469" t="s">
        <v>8395</v>
      </c>
    </row>
    <row r="1470" spans="1:25" ht="48" x14ac:dyDescent="0.2">
      <c r="A1470">
        <v>1468</v>
      </c>
      <c r="B1470" s="8" t="s">
        <v>1469</v>
      </c>
      <c r="C1470" s="3" t="s">
        <v>5578</v>
      </c>
      <c r="D1470" s="5">
        <v>9500</v>
      </c>
      <c r="E1470" s="5">
        <v>9725</v>
      </c>
      <c r="F1470" t="s">
        <v>8218</v>
      </c>
      <c r="G1470">
        <f t="shared" si="110"/>
        <v>102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  <c r="V1470" s="14" t="s">
        <v>9864</v>
      </c>
      <c r="W1470" t="s">
        <v>8394</v>
      </c>
      <c r="X1470" t="s">
        <v>8394</v>
      </c>
      <c r="Y1470" t="s">
        <v>8395</v>
      </c>
    </row>
    <row r="1471" spans="1:25" ht="32" x14ac:dyDescent="0.2">
      <c r="A1471">
        <v>1469</v>
      </c>
      <c r="B1471" s="8" t="s">
        <v>1470</v>
      </c>
      <c r="C1471" s="3" t="s">
        <v>5579</v>
      </c>
      <c r="D1471" s="5">
        <v>44250</v>
      </c>
      <c r="E1471" s="5">
        <v>47978</v>
      </c>
      <c r="F1471" t="s">
        <v>8218</v>
      </c>
      <c r="G1471">
        <f t="shared" si="110"/>
        <v>108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  <c r="V1471" s="14" t="s">
        <v>9865</v>
      </c>
      <c r="W1471" t="s">
        <v>8394</v>
      </c>
      <c r="X1471" t="s">
        <v>8394</v>
      </c>
      <c r="Y1471" t="s">
        <v>8395</v>
      </c>
    </row>
    <row r="1472" spans="1:25" ht="48" x14ac:dyDescent="0.2">
      <c r="A1472">
        <v>1470</v>
      </c>
      <c r="B1472" s="8" t="s">
        <v>1471</v>
      </c>
      <c r="C1472" s="3" t="s">
        <v>5580</v>
      </c>
      <c r="D1472" s="5">
        <v>1500</v>
      </c>
      <c r="E1472" s="5">
        <v>1877</v>
      </c>
      <c r="F1472" t="s">
        <v>8218</v>
      </c>
      <c r="G1472">
        <f t="shared" si="110"/>
        <v>125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  <c r="V1472" s="14" t="s">
        <v>9866</v>
      </c>
      <c r="W1472" t="s">
        <v>8394</v>
      </c>
      <c r="X1472" t="s">
        <v>8394</v>
      </c>
      <c r="Y1472" t="s">
        <v>8395</v>
      </c>
    </row>
    <row r="1473" spans="1:25" ht="48" x14ac:dyDescent="0.2">
      <c r="A1473">
        <v>1471</v>
      </c>
      <c r="B1473" s="8" t="s">
        <v>1472</v>
      </c>
      <c r="C1473" s="3" t="s">
        <v>5581</v>
      </c>
      <c r="D1473" s="5">
        <v>32000</v>
      </c>
      <c r="E1473" s="5">
        <v>33229</v>
      </c>
      <c r="F1473" t="s">
        <v>8218</v>
      </c>
      <c r="G1473">
        <f t="shared" si="110"/>
        <v>104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  <c r="V1473" s="14" t="s">
        <v>9867</v>
      </c>
      <c r="W1473" t="s">
        <v>8394</v>
      </c>
      <c r="X1473" t="s">
        <v>8394</v>
      </c>
      <c r="Y1473" t="s">
        <v>8395</v>
      </c>
    </row>
    <row r="1474" spans="1:25" ht="48" x14ac:dyDescent="0.2">
      <c r="A1474">
        <v>1472</v>
      </c>
      <c r="B1474" s="8" t="s">
        <v>1473</v>
      </c>
      <c r="C1474" s="3" t="s">
        <v>5582</v>
      </c>
      <c r="D1474" s="5">
        <v>25000</v>
      </c>
      <c r="E1474" s="5">
        <v>34676</v>
      </c>
      <c r="F1474" t="s">
        <v>8218</v>
      </c>
      <c r="G1474">
        <f t="shared" ref="G1474:G1537" si="115">ROUND(E1474/D1474*100,0)</f>
        <v>139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  <c r="V1474" s="14" t="s">
        <v>9868</v>
      </c>
      <c r="W1474" t="s">
        <v>8394</v>
      </c>
      <c r="X1474" t="s">
        <v>8394</v>
      </c>
      <c r="Y1474" t="s">
        <v>8395</v>
      </c>
    </row>
    <row r="1475" spans="1:25" ht="16" x14ac:dyDescent="0.2">
      <c r="A1475">
        <v>1473</v>
      </c>
      <c r="B1475" s="8" t="s">
        <v>1474</v>
      </c>
      <c r="C1475" s="3" t="s">
        <v>5583</v>
      </c>
      <c r="D1475" s="5">
        <v>1500</v>
      </c>
      <c r="E1475" s="5">
        <v>1807.74</v>
      </c>
      <c r="F1475" t="s">
        <v>8218</v>
      </c>
      <c r="G1475">
        <f t="shared" si="115"/>
        <v>121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>
        <f t="shared" ref="P1475:P1538" si="116">IFERROR(ROUND(E1475/M1475,2),0)</f>
        <v>38.46</v>
      </c>
      <c r="Q1475" s="10" t="s">
        <v>8320</v>
      </c>
      <c r="R1475" t="s">
        <v>8340</v>
      </c>
      <c r="S1475" s="14">
        <f t="shared" ref="S1475:S1538" si="117">(((K1475/60)/60)/24)+DATE(1970,1,1)</f>
        <v>40939.979618055557</v>
      </c>
      <c r="T1475" s="14">
        <f t="shared" ref="T1475:T1538" si="118">(((J1475/60)/60)/24)+DATE(1970,1,1)</f>
        <v>40969.979618055557</v>
      </c>
      <c r="U1475">
        <f t="shared" ref="U1475:U1538" si="119">YEAR(S1475)</f>
        <v>2012</v>
      </c>
      <c r="V1475" s="14" t="s">
        <v>9869</v>
      </c>
      <c r="W1475" t="s">
        <v>8394</v>
      </c>
      <c r="X1475" t="s">
        <v>8394</v>
      </c>
      <c r="Y1475" t="s">
        <v>8395</v>
      </c>
    </row>
    <row r="1476" spans="1:25" ht="48" x14ac:dyDescent="0.2">
      <c r="A1476">
        <v>1474</v>
      </c>
      <c r="B1476" s="8" t="s">
        <v>1475</v>
      </c>
      <c r="C1476" s="3" t="s">
        <v>5584</v>
      </c>
      <c r="D1476" s="5">
        <v>3000</v>
      </c>
      <c r="E1476" s="5">
        <v>3368</v>
      </c>
      <c r="F1476" t="s">
        <v>8218</v>
      </c>
      <c r="G1476">
        <f t="shared" si="115"/>
        <v>112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  <c r="V1476" s="14" t="s">
        <v>9870</v>
      </c>
      <c r="W1476" t="s">
        <v>8394</v>
      </c>
      <c r="X1476" t="s">
        <v>8394</v>
      </c>
      <c r="Y1476" t="s">
        <v>8395</v>
      </c>
    </row>
    <row r="1477" spans="1:25" ht="48" x14ac:dyDescent="0.2">
      <c r="A1477">
        <v>1475</v>
      </c>
      <c r="B1477" s="8" t="s">
        <v>1476</v>
      </c>
      <c r="C1477" s="3" t="s">
        <v>5585</v>
      </c>
      <c r="D1477" s="5">
        <v>15000</v>
      </c>
      <c r="E1477" s="5">
        <v>28300.45</v>
      </c>
      <c r="F1477" t="s">
        <v>8218</v>
      </c>
      <c r="G1477">
        <f t="shared" si="115"/>
        <v>189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  <c r="V1477" s="14" t="s">
        <v>9871</v>
      </c>
      <c r="W1477" t="s">
        <v>8394</v>
      </c>
      <c r="X1477" t="s">
        <v>8394</v>
      </c>
      <c r="Y1477" t="s">
        <v>8395</v>
      </c>
    </row>
    <row r="1478" spans="1:25" ht="32" x14ac:dyDescent="0.2">
      <c r="A1478">
        <v>1476</v>
      </c>
      <c r="B1478" s="8" t="s">
        <v>1477</v>
      </c>
      <c r="C1478" s="3" t="s">
        <v>5586</v>
      </c>
      <c r="D1478" s="5">
        <v>6000</v>
      </c>
      <c r="E1478" s="5">
        <v>39693.279999999999</v>
      </c>
      <c r="F1478" t="s">
        <v>8218</v>
      </c>
      <c r="G1478">
        <f t="shared" si="115"/>
        <v>662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  <c r="V1478" s="14" t="s">
        <v>9872</v>
      </c>
      <c r="W1478" t="s">
        <v>8394</v>
      </c>
      <c r="X1478" t="s">
        <v>8394</v>
      </c>
      <c r="Y1478" t="s">
        <v>8395</v>
      </c>
    </row>
    <row r="1479" spans="1:25" ht="48" x14ac:dyDescent="0.2">
      <c r="A1479">
        <v>1477</v>
      </c>
      <c r="B1479" s="8" t="s">
        <v>1478</v>
      </c>
      <c r="C1479" s="3" t="s">
        <v>5587</v>
      </c>
      <c r="D1479" s="5">
        <v>30000</v>
      </c>
      <c r="E1479" s="5">
        <v>33393</v>
      </c>
      <c r="F1479" t="s">
        <v>8218</v>
      </c>
      <c r="G1479">
        <f t="shared" si="115"/>
        <v>111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  <c r="V1479" s="14" t="s">
        <v>9873</v>
      </c>
      <c r="W1479" t="s">
        <v>8394</v>
      </c>
      <c r="X1479" t="s">
        <v>8394</v>
      </c>
      <c r="Y1479" t="s">
        <v>8395</v>
      </c>
    </row>
    <row r="1480" spans="1:25" ht="48" x14ac:dyDescent="0.2">
      <c r="A1480">
        <v>1478</v>
      </c>
      <c r="B1480" s="8" t="s">
        <v>1479</v>
      </c>
      <c r="C1480" s="3" t="s">
        <v>5588</v>
      </c>
      <c r="D1480" s="5">
        <v>50000</v>
      </c>
      <c r="E1480" s="5">
        <v>590807.11</v>
      </c>
      <c r="F1480" t="s">
        <v>8218</v>
      </c>
      <c r="G1480">
        <f t="shared" si="115"/>
        <v>1182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  <c r="V1480" s="14" t="s">
        <v>9874</v>
      </c>
      <c r="W1480" t="s">
        <v>8394</v>
      </c>
      <c r="X1480" t="s">
        <v>8394</v>
      </c>
      <c r="Y1480" t="s">
        <v>8395</v>
      </c>
    </row>
    <row r="1481" spans="1:25" ht="48" x14ac:dyDescent="0.2">
      <c r="A1481">
        <v>1479</v>
      </c>
      <c r="B1481" s="8" t="s">
        <v>1480</v>
      </c>
      <c r="C1481" s="3" t="s">
        <v>5589</v>
      </c>
      <c r="D1481" s="5">
        <v>1600</v>
      </c>
      <c r="E1481" s="5">
        <v>2198</v>
      </c>
      <c r="F1481" t="s">
        <v>8218</v>
      </c>
      <c r="G1481">
        <f t="shared" si="115"/>
        <v>137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  <c r="V1481" s="14" t="s">
        <v>9875</v>
      </c>
      <c r="W1481" t="s">
        <v>8394</v>
      </c>
      <c r="X1481" t="s">
        <v>8394</v>
      </c>
      <c r="Y1481" t="s">
        <v>8395</v>
      </c>
    </row>
    <row r="1482" spans="1:25" ht="48" x14ac:dyDescent="0.2">
      <c r="A1482">
        <v>1480</v>
      </c>
      <c r="B1482" s="8" t="s">
        <v>1481</v>
      </c>
      <c r="C1482" s="3" t="s">
        <v>5590</v>
      </c>
      <c r="D1482" s="5">
        <v>50000</v>
      </c>
      <c r="E1482" s="5">
        <v>58520.2</v>
      </c>
      <c r="F1482" t="s">
        <v>8218</v>
      </c>
      <c r="G1482">
        <f t="shared" si="115"/>
        <v>117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  <c r="V1482" s="14" t="s">
        <v>9876</v>
      </c>
      <c r="W1482" t="s">
        <v>8394</v>
      </c>
      <c r="X1482" t="s">
        <v>8394</v>
      </c>
      <c r="Y1482" t="s">
        <v>8395</v>
      </c>
    </row>
    <row r="1483" spans="1:25" ht="48" x14ac:dyDescent="0.2">
      <c r="A1483">
        <v>1481</v>
      </c>
      <c r="B1483" s="8" t="s">
        <v>1482</v>
      </c>
      <c r="C1483" s="3" t="s">
        <v>5591</v>
      </c>
      <c r="D1483" s="5">
        <v>5000</v>
      </c>
      <c r="E1483" s="5">
        <v>105</v>
      </c>
      <c r="F1483" t="s">
        <v>8220</v>
      </c>
      <c r="G1483">
        <f t="shared" si="115"/>
        <v>2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  <c r="V1483" s="14" t="s">
        <v>9877</v>
      </c>
      <c r="W1483" t="s">
        <v>8394</v>
      </c>
      <c r="X1483" t="s">
        <v>8394</v>
      </c>
      <c r="Y1483" t="s">
        <v>8395</v>
      </c>
    </row>
    <row r="1484" spans="1:25" ht="48" x14ac:dyDescent="0.2">
      <c r="A1484">
        <v>1482</v>
      </c>
      <c r="B1484" s="8" t="s">
        <v>1483</v>
      </c>
      <c r="C1484" s="3" t="s">
        <v>5592</v>
      </c>
      <c r="D1484" s="5">
        <v>5000</v>
      </c>
      <c r="E1484" s="5">
        <v>5</v>
      </c>
      <c r="F1484" t="s">
        <v>8220</v>
      </c>
      <c r="G1484">
        <f t="shared" si="115"/>
        <v>0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  <c r="V1484" s="14" t="s">
        <v>9878</v>
      </c>
      <c r="W1484" t="s">
        <v>8394</v>
      </c>
      <c r="X1484" t="s">
        <v>8394</v>
      </c>
      <c r="Y1484" t="s">
        <v>8395</v>
      </c>
    </row>
    <row r="1485" spans="1:25" ht="48" x14ac:dyDescent="0.2">
      <c r="A1485">
        <v>1483</v>
      </c>
      <c r="B1485" s="8" t="s">
        <v>1484</v>
      </c>
      <c r="C1485" s="3" t="s">
        <v>5593</v>
      </c>
      <c r="D1485" s="5">
        <v>7000</v>
      </c>
      <c r="E1485" s="5">
        <v>50</v>
      </c>
      <c r="F1485" t="s">
        <v>8220</v>
      </c>
      <c r="G1485">
        <f t="shared" si="115"/>
        <v>1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  <c r="V1485" s="14" t="s">
        <v>9879</v>
      </c>
      <c r="W1485" t="s">
        <v>8394</v>
      </c>
      <c r="X1485" t="s">
        <v>8394</v>
      </c>
      <c r="Y1485" t="s">
        <v>8395</v>
      </c>
    </row>
    <row r="1486" spans="1:25" ht="16" x14ac:dyDescent="0.2">
      <c r="A1486">
        <v>1484</v>
      </c>
      <c r="B1486" s="8" t="s">
        <v>1485</v>
      </c>
      <c r="C1486" s="3" t="s">
        <v>5594</v>
      </c>
      <c r="D1486" s="5">
        <v>2000</v>
      </c>
      <c r="E1486" s="5">
        <v>0</v>
      </c>
      <c r="F1486" t="s">
        <v>8220</v>
      </c>
      <c r="G1486">
        <f t="shared" si="115"/>
        <v>0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  <c r="V1486" s="14" t="s">
        <v>9880</v>
      </c>
      <c r="W1486" t="s">
        <v>8394</v>
      </c>
      <c r="X1486" t="s">
        <v>8394</v>
      </c>
      <c r="Y1486" t="s">
        <v>8395</v>
      </c>
    </row>
    <row r="1487" spans="1:25" ht="48" x14ac:dyDescent="0.2">
      <c r="A1487">
        <v>1485</v>
      </c>
      <c r="B1487" s="8" t="s">
        <v>1486</v>
      </c>
      <c r="C1487" s="3" t="s">
        <v>5595</v>
      </c>
      <c r="D1487" s="5">
        <v>6700</v>
      </c>
      <c r="E1487" s="5">
        <v>150</v>
      </c>
      <c r="F1487" t="s">
        <v>8220</v>
      </c>
      <c r="G1487">
        <f t="shared" si="115"/>
        <v>2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  <c r="V1487" s="14" t="s">
        <v>9881</v>
      </c>
      <c r="W1487" t="s">
        <v>8394</v>
      </c>
      <c r="X1487" t="s">
        <v>8394</v>
      </c>
      <c r="Y1487" t="s">
        <v>8395</v>
      </c>
    </row>
    <row r="1488" spans="1:25" ht="48" x14ac:dyDescent="0.2">
      <c r="A1488">
        <v>1486</v>
      </c>
      <c r="B1488" s="8" t="s">
        <v>1487</v>
      </c>
      <c r="C1488" s="3" t="s">
        <v>5596</v>
      </c>
      <c r="D1488" s="5">
        <v>20000</v>
      </c>
      <c r="E1488" s="5">
        <v>48</v>
      </c>
      <c r="F1488" t="s">
        <v>8220</v>
      </c>
      <c r="G1488">
        <f t="shared" si="115"/>
        <v>0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  <c r="V1488" s="14" t="s">
        <v>9882</v>
      </c>
      <c r="W1488" t="s">
        <v>8394</v>
      </c>
      <c r="X1488" t="s">
        <v>8394</v>
      </c>
      <c r="Y1488" t="s">
        <v>8395</v>
      </c>
    </row>
    <row r="1489" spans="1:25" ht="48" x14ac:dyDescent="0.2">
      <c r="A1489">
        <v>1487</v>
      </c>
      <c r="B1489" s="8" t="s">
        <v>1488</v>
      </c>
      <c r="C1489" s="3" t="s">
        <v>5597</v>
      </c>
      <c r="D1489" s="5">
        <v>10000</v>
      </c>
      <c r="E1489" s="5">
        <v>0</v>
      </c>
      <c r="F1489" t="s">
        <v>8220</v>
      </c>
      <c r="G1489">
        <f t="shared" si="115"/>
        <v>0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  <c r="V1489" s="14" t="s">
        <v>9883</v>
      </c>
      <c r="W1489" t="s">
        <v>8394</v>
      </c>
      <c r="X1489" t="s">
        <v>8394</v>
      </c>
      <c r="Y1489" t="s">
        <v>8395</v>
      </c>
    </row>
    <row r="1490" spans="1:25" ht="48" x14ac:dyDescent="0.2">
      <c r="A1490">
        <v>1488</v>
      </c>
      <c r="B1490" s="8" t="s">
        <v>1489</v>
      </c>
      <c r="C1490" s="3" t="s">
        <v>5598</v>
      </c>
      <c r="D1490" s="5">
        <v>15000</v>
      </c>
      <c r="E1490" s="5">
        <v>360</v>
      </c>
      <c r="F1490" t="s">
        <v>8220</v>
      </c>
      <c r="G1490">
        <f t="shared" si="115"/>
        <v>2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  <c r="V1490" s="14" t="s">
        <v>9884</v>
      </c>
      <c r="W1490" t="s">
        <v>8394</v>
      </c>
      <c r="X1490" t="s">
        <v>8394</v>
      </c>
      <c r="Y1490" t="s">
        <v>8395</v>
      </c>
    </row>
    <row r="1491" spans="1:25" ht="48" x14ac:dyDescent="0.2">
      <c r="A1491">
        <v>1489</v>
      </c>
      <c r="B1491" s="8" t="s">
        <v>1490</v>
      </c>
      <c r="C1491" s="3" t="s">
        <v>5599</v>
      </c>
      <c r="D1491" s="5">
        <v>5000</v>
      </c>
      <c r="E1491" s="5">
        <v>0</v>
      </c>
      <c r="F1491" t="s">
        <v>8220</v>
      </c>
      <c r="G1491">
        <f t="shared" si="115"/>
        <v>0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  <c r="V1491" s="14" t="s">
        <v>9885</v>
      </c>
      <c r="W1491" t="s">
        <v>8394</v>
      </c>
      <c r="X1491" t="s">
        <v>8394</v>
      </c>
      <c r="Y1491" t="s">
        <v>8395</v>
      </c>
    </row>
    <row r="1492" spans="1:25" ht="48" x14ac:dyDescent="0.2">
      <c r="A1492">
        <v>1490</v>
      </c>
      <c r="B1492" s="8" t="s">
        <v>1491</v>
      </c>
      <c r="C1492" s="3" t="s">
        <v>5600</v>
      </c>
      <c r="D1492" s="5">
        <v>2900</v>
      </c>
      <c r="E1492" s="5">
        <v>895</v>
      </c>
      <c r="F1492" t="s">
        <v>8220</v>
      </c>
      <c r="G1492">
        <f t="shared" si="115"/>
        <v>31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  <c r="V1492" s="14" t="s">
        <v>9886</v>
      </c>
      <c r="W1492" t="s">
        <v>8394</v>
      </c>
      <c r="X1492" t="s">
        <v>8394</v>
      </c>
      <c r="Y1492" t="s">
        <v>8395</v>
      </c>
    </row>
    <row r="1493" spans="1:25" ht="32" x14ac:dyDescent="0.2">
      <c r="A1493">
        <v>1491</v>
      </c>
      <c r="B1493" s="8" t="s">
        <v>1492</v>
      </c>
      <c r="C1493" s="3" t="s">
        <v>5601</v>
      </c>
      <c r="D1493" s="5">
        <v>1200</v>
      </c>
      <c r="E1493" s="5">
        <v>100</v>
      </c>
      <c r="F1493" t="s">
        <v>8220</v>
      </c>
      <c r="G1493">
        <f t="shared" si="115"/>
        <v>8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  <c r="V1493" s="14" t="s">
        <v>9887</v>
      </c>
      <c r="W1493" t="s">
        <v>8394</v>
      </c>
      <c r="X1493" t="s">
        <v>8394</v>
      </c>
      <c r="Y1493" t="s">
        <v>8395</v>
      </c>
    </row>
    <row r="1494" spans="1:25" ht="48" x14ac:dyDescent="0.2">
      <c r="A1494">
        <v>1492</v>
      </c>
      <c r="B1494" s="8" t="s">
        <v>1493</v>
      </c>
      <c r="C1494" s="3" t="s">
        <v>5602</v>
      </c>
      <c r="D1494" s="5">
        <v>4000</v>
      </c>
      <c r="E1494" s="5">
        <v>30</v>
      </c>
      <c r="F1494" t="s">
        <v>8220</v>
      </c>
      <c r="G1494">
        <f t="shared" si="115"/>
        <v>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  <c r="V1494" s="14" t="s">
        <v>9888</v>
      </c>
      <c r="W1494" t="s">
        <v>8394</v>
      </c>
      <c r="X1494" t="s">
        <v>8394</v>
      </c>
      <c r="Y1494" t="s">
        <v>8395</v>
      </c>
    </row>
    <row r="1495" spans="1:25" ht="32" x14ac:dyDescent="0.2">
      <c r="A1495">
        <v>1493</v>
      </c>
      <c r="B1495" s="8" t="s">
        <v>1494</v>
      </c>
      <c r="C1495" s="3" t="s">
        <v>5603</v>
      </c>
      <c r="D1495" s="5">
        <v>2400</v>
      </c>
      <c r="E1495" s="5">
        <v>0</v>
      </c>
      <c r="F1495" t="s">
        <v>8220</v>
      </c>
      <c r="G1495">
        <f t="shared" si="115"/>
        <v>0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  <c r="V1495" s="14" t="s">
        <v>9889</v>
      </c>
      <c r="W1495" t="s">
        <v>8394</v>
      </c>
      <c r="X1495" t="s">
        <v>8394</v>
      </c>
      <c r="Y1495" t="s">
        <v>8395</v>
      </c>
    </row>
    <row r="1496" spans="1:25" ht="48" x14ac:dyDescent="0.2">
      <c r="A1496">
        <v>1494</v>
      </c>
      <c r="B1496" s="8" t="s">
        <v>1495</v>
      </c>
      <c r="C1496" s="3" t="s">
        <v>5604</v>
      </c>
      <c r="D1496" s="5">
        <v>5000</v>
      </c>
      <c r="E1496" s="5">
        <v>445</v>
      </c>
      <c r="F1496" t="s">
        <v>8220</v>
      </c>
      <c r="G1496">
        <f t="shared" si="115"/>
        <v>9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  <c r="V1496" s="14" t="s">
        <v>9890</v>
      </c>
      <c r="W1496" t="s">
        <v>8394</v>
      </c>
      <c r="X1496" t="s">
        <v>8394</v>
      </c>
      <c r="Y1496" t="s">
        <v>8395</v>
      </c>
    </row>
    <row r="1497" spans="1:25" ht="32" x14ac:dyDescent="0.2">
      <c r="A1497">
        <v>1495</v>
      </c>
      <c r="B1497" s="8" t="s">
        <v>1496</v>
      </c>
      <c r="C1497" s="3" t="s">
        <v>5605</v>
      </c>
      <c r="D1497" s="5">
        <v>2000</v>
      </c>
      <c r="E1497" s="5">
        <v>0</v>
      </c>
      <c r="F1497" t="s">
        <v>8220</v>
      </c>
      <c r="G1497">
        <f t="shared" si="115"/>
        <v>0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  <c r="V1497" s="14" t="s">
        <v>9891</v>
      </c>
      <c r="W1497" t="s">
        <v>8394</v>
      </c>
      <c r="X1497" t="s">
        <v>8394</v>
      </c>
      <c r="Y1497" t="s">
        <v>8395</v>
      </c>
    </row>
    <row r="1498" spans="1:25" ht="48" x14ac:dyDescent="0.2">
      <c r="A1498">
        <v>1496</v>
      </c>
      <c r="B1498" s="8" t="s">
        <v>1497</v>
      </c>
      <c r="C1498" s="3" t="s">
        <v>5606</v>
      </c>
      <c r="D1498" s="5">
        <v>1500</v>
      </c>
      <c r="E1498" s="5">
        <v>0</v>
      </c>
      <c r="F1498" t="s">
        <v>8220</v>
      </c>
      <c r="G1498">
        <f t="shared" si="115"/>
        <v>0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  <c r="V1498" s="14" t="s">
        <v>9892</v>
      </c>
      <c r="W1498" t="s">
        <v>8394</v>
      </c>
      <c r="X1498" t="s">
        <v>8394</v>
      </c>
      <c r="Y1498" t="s">
        <v>8395</v>
      </c>
    </row>
    <row r="1499" spans="1:25" ht="48" x14ac:dyDescent="0.2">
      <c r="A1499">
        <v>1497</v>
      </c>
      <c r="B1499" s="8" t="s">
        <v>1498</v>
      </c>
      <c r="C1499" s="3" t="s">
        <v>5607</v>
      </c>
      <c r="D1499" s="5">
        <v>15000</v>
      </c>
      <c r="E1499" s="5">
        <v>1</v>
      </c>
      <c r="F1499" t="s">
        <v>8220</v>
      </c>
      <c r="G1499">
        <f t="shared" si="115"/>
        <v>0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  <c r="V1499" s="14" t="s">
        <v>9893</v>
      </c>
      <c r="W1499" t="s">
        <v>8394</v>
      </c>
      <c r="X1499" t="s">
        <v>8394</v>
      </c>
      <c r="Y1499" t="s">
        <v>8395</v>
      </c>
    </row>
    <row r="1500" spans="1:25" ht="48" x14ac:dyDescent="0.2">
      <c r="A1500">
        <v>1498</v>
      </c>
      <c r="B1500" s="8" t="s">
        <v>1499</v>
      </c>
      <c r="C1500" s="3" t="s">
        <v>5608</v>
      </c>
      <c r="D1500" s="5">
        <v>3000</v>
      </c>
      <c r="E1500" s="5">
        <v>57</v>
      </c>
      <c r="F1500" t="s">
        <v>8220</v>
      </c>
      <c r="G1500">
        <f t="shared" si="115"/>
        <v>2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  <c r="V1500" s="14" t="s">
        <v>9894</v>
      </c>
      <c r="W1500" t="s">
        <v>8394</v>
      </c>
      <c r="X1500" t="s">
        <v>8394</v>
      </c>
      <c r="Y1500" t="s">
        <v>8395</v>
      </c>
    </row>
    <row r="1501" spans="1:25" ht="48" x14ac:dyDescent="0.2">
      <c r="A1501">
        <v>1499</v>
      </c>
      <c r="B1501" s="8" t="s">
        <v>1500</v>
      </c>
      <c r="C1501" s="3" t="s">
        <v>5609</v>
      </c>
      <c r="D1501" s="5">
        <v>2000</v>
      </c>
      <c r="E1501" s="5">
        <v>5</v>
      </c>
      <c r="F1501" t="s">
        <v>8220</v>
      </c>
      <c r="G1501">
        <f t="shared" si="115"/>
        <v>0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  <c r="V1501" s="14" t="s">
        <v>9895</v>
      </c>
      <c r="W1501" t="s">
        <v>8394</v>
      </c>
      <c r="X1501" t="s">
        <v>8394</v>
      </c>
      <c r="Y1501" t="s">
        <v>8395</v>
      </c>
    </row>
    <row r="1502" spans="1:25" ht="48" x14ac:dyDescent="0.2">
      <c r="A1502">
        <v>1500</v>
      </c>
      <c r="B1502" s="8" t="s">
        <v>1501</v>
      </c>
      <c r="C1502" s="3" t="s">
        <v>5610</v>
      </c>
      <c r="D1502" s="5">
        <v>2800</v>
      </c>
      <c r="E1502" s="5">
        <v>701</v>
      </c>
      <c r="F1502" t="s">
        <v>8220</v>
      </c>
      <c r="G1502">
        <f t="shared" si="115"/>
        <v>25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  <c r="V1502" s="14" t="s">
        <v>9896</v>
      </c>
      <c r="W1502" t="s">
        <v>8394</v>
      </c>
      <c r="X1502" t="s">
        <v>8394</v>
      </c>
      <c r="Y1502" t="s">
        <v>8395</v>
      </c>
    </row>
    <row r="1503" spans="1:25" ht="32" x14ac:dyDescent="0.2">
      <c r="A1503">
        <v>1501</v>
      </c>
      <c r="B1503" s="8" t="s">
        <v>1502</v>
      </c>
      <c r="C1503" s="3" t="s">
        <v>5611</v>
      </c>
      <c r="D1503" s="5">
        <v>52000</v>
      </c>
      <c r="E1503" s="5">
        <v>86492</v>
      </c>
      <c r="F1503" t="s">
        <v>8218</v>
      </c>
      <c r="G1503">
        <f t="shared" si="115"/>
        <v>166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  <c r="V1503" s="14" t="s">
        <v>9897</v>
      </c>
      <c r="W1503" t="s">
        <v>8394</v>
      </c>
      <c r="X1503" t="s">
        <v>8394</v>
      </c>
      <c r="Y1503" t="s">
        <v>8395</v>
      </c>
    </row>
    <row r="1504" spans="1:25" ht="48" x14ac:dyDescent="0.2">
      <c r="A1504">
        <v>1502</v>
      </c>
      <c r="B1504" s="8" t="s">
        <v>1503</v>
      </c>
      <c r="C1504" s="3" t="s">
        <v>5612</v>
      </c>
      <c r="D1504" s="5">
        <v>22000</v>
      </c>
      <c r="E1504" s="5">
        <v>22318</v>
      </c>
      <c r="F1504" t="s">
        <v>8218</v>
      </c>
      <c r="G1504">
        <f t="shared" si="115"/>
        <v>101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  <c r="V1504" s="14" t="s">
        <v>9898</v>
      </c>
      <c r="W1504" t="s">
        <v>8394</v>
      </c>
      <c r="X1504" t="s">
        <v>8394</v>
      </c>
      <c r="Y1504" t="s">
        <v>8395</v>
      </c>
    </row>
    <row r="1505" spans="1:25" ht="48" x14ac:dyDescent="0.2">
      <c r="A1505">
        <v>1503</v>
      </c>
      <c r="B1505" s="8" t="s">
        <v>1504</v>
      </c>
      <c r="C1505" s="3" t="s">
        <v>5613</v>
      </c>
      <c r="D1505" s="5">
        <v>3750</v>
      </c>
      <c r="E1505" s="5">
        <v>4045.93</v>
      </c>
      <c r="F1505" t="s">
        <v>8218</v>
      </c>
      <c r="G1505">
        <f t="shared" si="115"/>
        <v>108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  <c r="V1505" s="14" t="s">
        <v>9899</v>
      </c>
      <c r="W1505" t="s">
        <v>8394</v>
      </c>
      <c r="X1505" t="s">
        <v>8394</v>
      </c>
      <c r="Y1505" t="s">
        <v>8395</v>
      </c>
    </row>
    <row r="1506" spans="1:25" ht="32" x14ac:dyDescent="0.2">
      <c r="A1506">
        <v>1504</v>
      </c>
      <c r="B1506" s="8" t="s">
        <v>1505</v>
      </c>
      <c r="C1506" s="3" t="s">
        <v>5614</v>
      </c>
      <c r="D1506" s="5">
        <v>6500</v>
      </c>
      <c r="E1506" s="5">
        <v>18066</v>
      </c>
      <c r="F1506" t="s">
        <v>8218</v>
      </c>
      <c r="G1506">
        <f t="shared" si="115"/>
        <v>278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  <c r="V1506" s="14" t="s">
        <v>9900</v>
      </c>
      <c r="W1506" t="s">
        <v>8394</v>
      </c>
      <c r="X1506" t="s">
        <v>8394</v>
      </c>
      <c r="Y1506" t="s">
        <v>8395</v>
      </c>
    </row>
    <row r="1507" spans="1:25" ht="48" x14ac:dyDescent="0.2">
      <c r="A1507">
        <v>1505</v>
      </c>
      <c r="B1507" s="8" t="s">
        <v>1506</v>
      </c>
      <c r="C1507" s="3" t="s">
        <v>5615</v>
      </c>
      <c r="D1507" s="5">
        <v>16000</v>
      </c>
      <c r="E1507" s="5">
        <v>16573</v>
      </c>
      <c r="F1507" t="s">
        <v>8218</v>
      </c>
      <c r="G1507">
        <f t="shared" si="115"/>
        <v>104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  <c r="V1507" s="14" t="s">
        <v>9901</v>
      </c>
      <c r="W1507" t="s">
        <v>8394</v>
      </c>
      <c r="X1507" t="s">
        <v>8394</v>
      </c>
      <c r="Y1507" t="s">
        <v>8395</v>
      </c>
    </row>
    <row r="1508" spans="1:25" ht="48" x14ac:dyDescent="0.2">
      <c r="A1508">
        <v>1506</v>
      </c>
      <c r="B1508" s="8" t="s">
        <v>1507</v>
      </c>
      <c r="C1508" s="3" t="s">
        <v>5616</v>
      </c>
      <c r="D1508" s="5">
        <v>1500</v>
      </c>
      <c r="E1508" s="5">
        <v>1671</v>
      </c>
      <c r="F1508" t="s">
        <v>8218</v>
      </c>
      <c r="G1508">
        <f t="shared" si="115"/>
        <v>111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  <c r="V1508" s="14" t="s">
        <v>9902</v>
      </c>
      <c r="W1508" t="s">
        <v>8394</v>
      </c>
      <c r="X1508" t="s">
        <v>8394</v>
      </c>
      <c r="Y1508" t="s">
        <v>8395</v>
      </c>
    </row>
    <row r="1509" spans="1:25" ht="48" x14ac:dyDescent="0.2">
      <c r="A1509">
        <v>1507</v>
      </c>
      <c r="B1509" s="8" t="s">
        <v>1508</v>
      </c>
      <c r="C1509" s="3" t="s">
        <v>5617</v>
      </c>
      <c r="D1509" s="5">
        <v>1200</v>
      </c>
      <c r="E1509" s="5">
        <v>2580</v>
      </c>
      <c r="F1509" t="s">
        <v>8218</v>
      </c>
      <c r="G1509">
        <f t="shared" si="115"/>
        <v>215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  <c r="V1509" s="14" t="s">
        <v>9903</v>
      </c>
      <c r="W1509" t="s">
        <v>8394</v>
      </c>
      <c r="X1509" t="s">
        <v>8394</v>
      </c>
      <c r="Y1509" t="s">
        <v>8395</v>
      </c>
    </row>
    <row r="1510" spans="1:25" ht="48" x14ac:dyDescent="0.2">
      <c r="A1510">
        <v>1508</v>
      </c>
      <c r="B1510" s="8" t="s">
        <v>1509</v>
      </c>
      <c r="C1510" s="3" t="s">
        <v>5618</v>
      </c>
      <c r="D1510" s="5">
        <v>18500</v>
      </c>
      <c r="E1510" s="5">
        <v>20491</v>
      </c>
      <c r="F1510" t="s">
        <v>8218</v>
      </c>
      <c r="G1510">
        <f t="shared" si="115"/>
        <v>111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  <c r="V1510" s="14" t="s">
        <v>9904</v>
      </c>
      <c r="W1510" t="s">
        <v>8394</v>
      </c>
      <c r="X1510" t="s">
        <v>8394</v>
      </c>
      <c r="Y1510" t="s">
        <v>8395</v>
      </c>
    </row>
    <row r="1511" spans="1:25" ht="48" x14ac:dyDescent="0.2">
      <c r="A1511">
        <v>1509</v>
      </c>
      <c r="B1511" s="8" t="s">
        <v>1510</v>
      </c>
      <c r="C1511" s="3" t="s">
        <v>5619</v>
      </c>
      <c r="D1511" s="5">
        <v>17500</v>
      </c>
      <c r="E1511" s="5">
        <v>21637.22</v>
      </c>
      <c r="F1511" t="s">
        <v>8218</v>
      </c>
      <c r="G1511">
        <f t="shared" si="115"/>
        <v>124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  <c r="V1511" s="14" t="s">
        <v>9905</v>
      </c>
      <c r="W1511" t="s">
        <v>8394</v>
      </c>
      <c r="X1511" t="s">
        <v>8394</v>
      </c>
      <c r="Y1511" t="s">
        <v>8395</v>
      </c>
    </row>
    <row r="1512" spans="1:25" ht="48" x14ac:dyDescent="0.2">
      <c r="A1512">
        <v>1510</v>
      </c>
      <c r="B1512" s="8" t="s">
        <v>1511</v>
      </c>
      <c r="C1512" s="3" t="s">
        <v>5620</v>
      </c>
      <c r="D1512" s="5">
        <v>16000</v>
      </c>
      <c r="E1512" s="5">
        <v>16165.6</v>
      </c>
      <c r="F1512" t="s">
        <v>8218</v>
      </c>
      <c r="G1512">
        <f t="shared" si="115"/>
        <v>101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  <c r="V1512" s="14" t="s">
        <v>9906</v>
      </c>
      <c r="W1512" t="s">
        <v>8394</v>
      </c>
      <c r="X1512" t="s">
        <v>8394</v>
      </c>
      <c r="Y1512" t="s">
        <v>8395</v>
      </c>
    </row>
    <row r="1513" spans="1:25" ht="48" x14ac:dyDescent="0.2">
      <c r="A1513">
        <v>1511</v>
      </c>
      <c r="B1513" s="8" t="s">
        <v>1512</v>
      </c>
      <c r="C1513" s="3" t="s">
        <v>5621</v>
      </c>
      <c r="D1513" s="5">
        <v>14000</v>
      </c>
      <c r="E1513" s="5">
        <v>15651</v>
      </c>
      <c r="F1513" t="s">
        <v>8218</v>
      </c>
      <c r="G1513">
        <f t="shared" si="115"/>
        <v>112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  <c r="V1513" s="14" t="s">
        <v>9907</v>
      </c>
      <c r="W1513" t="s">
        <v>8394</v>
      </c>
      <c r="X1513" t="s">
        <v>8394</v>
      </c>
      <c r="Y1513" t="s">
        <v>8395</v>
      </c>
    </row>
    <row r="1514" spans="1:25" ht="48" x14ac:dyDescent="0.2">
      <c r="A1514">
        <v>1512</v>
      </c>
      <c r="B1514" s="8" t="s">
        <v>1513</v>
      </c>
      <c r="C1514" s="3" t="s">
        <v>5622</v>
      </c>
      <c r="D1514" s="5">
        <v>3500</v>
      </c>
      <c r="E1514" s="5">
        <v>19557</v>
      </c>
      <c r="F1514" t="s">
        <v>8218</v>
      </c>
      <c r="G1514">
        <f t="shared" si="115"/>
        <v>559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  <c r="V1514" s="14" t="s">
        <v>9908</v>
      </c>
      <c r="W1514" t="s">
        <v>8394</v>
      </c>
      <c r="X1514" t="s">
        <v>8394</v>
      </c>
      <c r="Y1514" t="s">
        <v>8395</v>
      </c>
    </row>
    <row r="1515" spans="1:25" ht="48" x14ac:dyDescent="0.2">
      <c r="A1515">
        <v>1513</v>
      </c>
      <c r="B1515" s="8" t="s">
        <v>1514</v>
      </c>
      <c r="C1515" s="3" t="s">
        <v>5623</v>
      </c>
      <c r="D1515" s="5">
        <v>8000</v>
      </c>
      <c r="E1515" s="5">
        <v>12001.5</v>
      </c>
      <c r="F1515" t="s">
        <v>8218</v>
      </c>
      <c r="G1515">
        <f t="shared" si="115"/>
        <v>150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  <c r="V1515" s="14" t="s">
        <v>9909</v>
      </c>
      <c r="W1515" t="s">
        <v>8394</v>
      </c>
      <c r="X1515" t="s">
        <v>8394</v>
      </c>
      <c r="Y1515" t="s">
        <v>8395</v>
      </c>
    </row>
    <row r="1516" spans="1:25" ht="48" x14ac:dyDescent="0.2">
      <c r="A1516">
        <v>1514</v>
      </c>
      <c r="B1516" s="8" t="s">
        <v>1515</v>
      </c>
      <c r="C1516" s="3" t="s">
        <v>5624</v>
      </c>
      <c r="D1516" s="5">
        <v>25000</v>
      </c>
      <c r="E1516" s="5">
        <v>26619</v>
      </c>
      <c r="F1516" t="s">
        <v>8218</v>
      </c>
      <c r="G1516">
        <f t="shared" si="115"/>
        <v>106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  <c r="V1516" s="14" t="s">
        <v>9910</v>
      </c>
      <c r="W1516" t="s">
        <v>8394</v>
      </c>
      <c r="X1516" t="s">
        <v>8394</v>
      </c>
      <c r="Y1516" t="s">
        <v>8395</v>
      </c>
    </row>
    <row r="1517" spans="1:25" ht="48" x14ac:dyDescent="0.2">
      <c r="A1517">
        <v>1515</v>
      </c>
      <c r="B1517" s="8" t="s">
        <v>1516</v>
      </c>
      <c r="C1517" s="3" t="s">
        <v>5625</v>
      </c>
      <c r="D1517" s="5">
        <v>300000</v>
      </c>
      <c r="E1517" s="5">
        <v>471567</v>
      </c>
      <c r="F1517" t="s">
        <v>8218</v>
      </c>
      <c r="G1517">
        <f t="shared" si="115"/>
        <v>157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  <c r="V1517" s="14" t="s">
        <v>9911</v>
      </c>
      <c r="W1517" t="s">
        <v>8394</v>
      </c>
      <c r="X1517" t="s">
        <v>8394</v>
      </c>
      <c r="Y1517" t="s">
        <v>8395</v>
      </c>
    </row>
    <row r="1518" spans="1:25" ht="48" x14ac:dyDescent="0.2">
      <c r="A1518">
        <v>1516</v>
      </c>
      <c r="B1518" s="8" t="s">
        <v>1517</v>
      </c>
      <c r="C1518" s="3" t="s">
        <v>5626</v>
      </c>
      <c r="D1518" s="5">
        <v>17000</v>
      </c>
      <c r="E1518" s="5">
        <v>18472</v>
      </c>
      <c r="F1518" t="s">
        <v>8218</v>
      </c>
      <c r="G1518">
        <f t="shared" si="115"/>
        <v>109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  <c r="V1518" s="14" t="s">
        <v>9912</v>
      </c>
      <c r="W1518" t="s">
        <v>8394</v>
      </c>
      <c r="X1518" t="s">
        <v>8394</v>
      </c>
      <c r="Y1518" t="s">
        <v>8395</v>
      </c>
    </row>
    <row r="1519" spans="1:25" ht="48" x14ac:dyDescent="0.2">
      <c r="A1519">
        <v>1517</v>
      </c>
      <c r="B1519" s="8" t="s">
        <v>1518</v>
      </c>
      <c r="C1519" s="3" t="s">
        <v>5627</v>
      </c>
      <c r="D1519" s="5">
        <v>15000</v>
      </c>
      <c r="E1519" s="5">
        <v>24297</v>
      </c>
      <c r="F1519" t="s">
        <v>8218</v>
      </c>
      <c r="G1519">
        <f t="shared" si="115"/>
        <v>162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  <c r="V1519" s="14" t="s">
        <v>9913</v>
      </c>
      <c r="W1519" t="s">
        <v>8394</v>
      </c>
      <c r="X1519" t="s">
        <v>8394</v>
      </c>
      <c r="Y1519" t="s">
        <v>8395</v>
      </c>
    </row>
    <row r="1520" spans="1:25" ht="32" x14ac:dyDescent="0.2">
      <c r="A1520">
        <v>1518</v>
      </c>
      <c r="B1520" s="8" t="s">
        <v>1519</v>
      </c>
      <c r="C1520" s="3" t="s">
        <v>5628</v>
      </c>
      <c r="D1520" s="5">
        <v>15000</v>
      </c>
      <c r="E1520" s="5">
        <v>30805</v>
      </c>
      <c r="F1520" t="s">
        <v>8218</v>
      </c>
      <c r="G1520">
        <f t="shared" si="115"/>
        <v>205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  <c r="V1520" s="14" t="s">
        <v>9914</v>
      </c>
      <c r="W1520" t="s">
        <v>8394</v>
      </c>
      <c r="X1520" t="s">
        <v>8394</v>
      </c>
      <c r="Y1520" t="s">
        <v>8395</v>
      </c>
    </row>
    <row r="1521" spans="1:25" ht="48" x14ac:dyDescent="0.2">
      <c r="A1521">
        <v>1519</v>
      </c>
      <c r="B1521" s="8" t="s">
        <v>1520</v>
      </c>
      <c r="C1521" s="3" t="s">
        <v>5629</v>
      </c>
      <c r="D1521" s="5">
        <v>9000</v>
      </c>
      <c r="E1521" s="5">
        <v>9302.75</v>
      </c>
      <c r="F1521" t="s">
        <v>8218</v>
      </c>
      <c r="G1521">
        <f t="shared" si="115"/>
        <v>103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  <c r="V1521" s="14" t="s">
        <v>9915</v>
      </c>
      <c r="W1521" t="s">
        <v>8394</v>
      </c>
      <c r="X1521" t="s">
        <v>8394</v>
      </c>
      <c r="Y1521" t="s">
        <v>8395</v>
      </c>
    </row>
    <row r="1522" spans="1:25" ht="32" x14ac:dyDescent="0.2">
      <c r="A1522">
        <v>1520</v>
      </c>
      <c r="B1522" s="8" t="s">
        <v>1521</v>
      </c>
      <c r="C1522" s="3" t="s">
        <v>5630</v>
      </c>
      <c r="D1522" s="5">
        <v>18000</v>
      </c>
      <c r="E1522" s="5">
        <v>18625</v>
      </c>
      <c r="F1522" t="s">
        <v>8218</v>
      </c>
      <c r="G1522">
        <f t="shared" si="115"/>
        <v>103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  <c r="V1522" s="14" t="s">
        <v>9916</v>
      </c>
      <c r="W1522" t="s">
        <v>8394</v>
      </c>
      <c r="X1522" t="s">
        <v>8394</v>
      </c>
      <c r="Y1522" t="s">
        <v>8395</v>
      </c>
    </row>
    <row r="1523" spans="1:25" ht="48" x14ac:dyDescent="0.2">
      <c r="A1523">
        <v>1521</v>
      </c>
      <c r="B1523" s="8" t="s">
        <v>1522</v>
      </c>
      <c r="C1523" s="3" t="s">
        <v>5631</v>
      </c>
      <c r="D1523" s="5">
        <v>37500</v>
      </c>
      <c r="E1523" s="5">
        <v>40055</v>
      </c>
      <c r="F1523" t="s">
        <v>8218</v>
      </c>
      <c r="G1523">
        <f t="shared" si="115"/>
        <v>107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  <c r="V1523" s="14" t="s">
        <v>9917</v>
      </c>
      <c r="W1523" t="s">
        <v>8394</v>
      </c>
      <c r="X1523" t="s">
        <v>8394</v>
      </c>
      <c r="Y1523" t="s">
        <v>8395</v>
      </c>
    </row>
    <row r="1524" spans="1:25" ht="48" x14ac:dyDescent="0.2">
      <c r="A1524">
        <v>1522</v>
      </c>
      <c r="B1524" s="8" t="s">
        <v>1523</v>
      </c>
      <c r="C1524" s="3" t="s">
        <v>5632</v>
      </c>
      <c r="D1524" s="5">
        <v>43500</v>
      </c>
      <c r="E1524" s="5">
        <v>60450.1</v>
      </c>
      <c r="F1524" t="s">
        <v>8218</v>
      </c>
      <c r="G1524">
        <f t="shared" si="115"/>
        <v>139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  <c r="V1524" s="14" t="s">
        <v>9918</v>
      </c>
      <c r="W1524" t="s">
        <v>8394</v>
      </c>
      <c r="X1524" t="s">
        <v>8394</v>
      </c>
      <c r="Y1524" t="s">
        <v>8395</v>
      </c>
    </row>
    <row r="1525" spans="1:25" ht="48" x14ac:dyDescent="0.2">
      <c r="A1525">
        <v>1523</v>
      </c>
      <c r="B1525" s="8" t="s">
        <v>1524</v>
      </c>
      <c r="C1525" s="3" t="s">
        <v>5633</v>
      </c>
      <c r="D1525" s="5">
        <v>18500</v>
      </c>
      <c r="E1525" s="5">
        <v>23096</v>
      </c>
      <c r="F1525" t="s">
        <v>8218</v>
      </c>
      <c r="G1525">
        <f t="shared" si="115"/>
        <v>125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  <c r="V1525" s="14" t="s">
        <v>9919</v>
      </c>
      <c r="W1525" t="s">
        <v>8394</v>
      </c>
      <c r="X1525" t="s">
        <v>8394</v>
      </c>
      <c r="Y1525" t="s">
        <v>8395</v>
      </c>
    </row>
    <row r="1526" spans="1:25" ht="48" x14ac:dyDescent="0.2">
      <c r="A1526">
        <v>1524</v>
      </c>
      <c r="B1526" s="8" t="s">
        <v>1525</v>
      </c>
      <c r="C1526" s="3" t="s">
        <v>5634</v>
      </c>
      <c r="D1526" s="5">
        <v>3000</v>
      </c>
      <c r="E1526" s="5">
        <v>6210</v>
      </c>
      <c r="F1526" t="s">
        <v>8218</v>
      </c>
      <c r="G1526">
        <f t="shared" si="115"/>
        <v>207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  <c r="V1526" s="14" t="s">
        <v>9920</v>
      </c>
      <c r="W1526" t="s">
        <v>8394</v>
      </c>
      <c r="X1526" t="s">
        <v>8394</v>
      </c>
      <c r="Y1526" t="s">
        <v>8395</v>
      </c>
    </row>
    <row r="1527" spans="1:25" ht="48" x14ac:dyDescent="0.2">
      <c r="A1527">
        <v>1525</v>
      </c>
      <c r="B1527" s="8" t="s">
        <v>1526</v>
      </c>
      <c r="C1527" s="3" t="s">
        <v>5635</v>
      </c>
      <c r="D1527" s="5">
        <v>2600</v>
      </c>
      <c r="E1527" s="5">
        <v>4524.1499999999996</v>
      </c>
      <c r="F1527" t="s">
        <v>8218</v>
      </c>
      <c r="G1527">
        <f t="shared" si="115"/>
        <v>174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  <c r="V1527" s="14" t="s">
        <v>9921</v>
      </c>
      <c r="W1527" t="s">
        <v>8394</v>
      </c>
      <c r="X1527" t="s">
        <v>8394</v>
      </c>
      <c r="Y1527" t="s">
        <v>8395</v>
      </c>
    </row>
    <row r="1528" spans="1:25" ht="48" x14ac:dyDescent="0.2">
      <c r="A1528">
        <v>1526</v>
      </c>
      <c r="B1528" s="8" t="s">
        <v>1527</v>
      </c>
      <c r="C1528" s="3" t="s">
        <v>5636</v>
      </c>
      <c r="D1528" s="5">
        <v>23000</v>
      </c>
      <c r="E1528" s="5">
        <v>27675</v>
      </c>
      <c r="F1528" t="s">
        <v>8218</v>
      </c>
      <c r="G1528">
        <f t="shared" si="115"/>
        <v>120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  <c r="V1528" s="14" t="s">
        <v>9922</v>
      </c>
      <c r="W1528" t="s">
        <v>8394</v>
      </c>
      <c r="X1528" t="s">
        <v>8394</v>
      </c>
      <c r="Y1528" t="s">
        <v>8395</v>
      </c>
    </row>
    <row r="1529" spans="1:25" ht="32" x14ac:dyDescent="0.2">
      <c r="A1529">
        <v>1527</v>
      </c>
      <c r="B1529" s="8" t="s">
        <v>1528</v>
      </c>
      <c r="C1529" s="3" t="s">
        <v>5637</v>
      </c>
      <c r="D1529" s="5">
        <v>3500</v>
      </c>
      <c r="E1529" s="5">
        <v>3865.55</v>
      </c>
      <c r="F1529" t="s">
        <v>8218</v>
      </c>
      <c r="G1529">
        <f t="shared" si="115"/>
        <v>110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  <c r="V1529" s="14" t="s">
        <v>9923</v>
      </c>
      <c r="W1529" t="s">
        <v>8394</v>
      </c>
      <c r="X1529" t="s">
        <v>8394</v>
      </c>
      <c r="Y1529" t="s">
        <v>8395</v>
      </c>
    </row>
    <row r="1530" spans="1:25" ht="32" x14ac:dyDescent="0.2">
      <c r="A1530">
        <v>1528</v>
      </c>
      <c r="B1530" s="8" t="s">
        <v>1529</v>
      </c>
      <c r="C1530" s="3" t="s">
        <v>5638</v>
      </c>
      <c r="D1530" s="5">
        <v>3000</v>
      </c>
      <c r="E1530" s="5">
        <v>8447</v>
      </c>
      <c r="F1530" t="s">
        <v>8218</v>
      </c>
      <c r="G1530">
        <f t="shared" si="115"/>
        <v>282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  <c r="V1530" s="14" t="s">
        <v>9924</v>
      </c>
      <c r="W1530" t="s">
        <v>8394</v>
      </c>
      <c r="X1530" t="s">
        <v>8394</v>
      </c>
      <c r="Y1530" t="s">
        <v>8395</v>
      </c>
    </row>
    <row r="1531" spans="1:25" ht="32" x14ac:dyDescent="0.2">
      <c r="A1531">
        <v>1529</v>
      </c>
      <c r="B1531" s="8" t="s">
        <v>1530</v>
      </c>
      <c r="C1531" s="3" t="s">
        <v>5639</v>
      </c>
      <c r="D1531" s="5">
        <v>19000</v>
      </c>
      <c r="E1531" s="5">
        <v>19129</v>
      </c>
      <c r="F1531" t="s">
        <v>8218</v>
      </c>
      <c r="G1531">
        <f t="shared" si="115"/>
        <v>101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  <c r="V1531" s="14" t="s">
        <v>9925</v>
      </c>
      <c r="W1531" t="s">
        <v>8394</v>
      </c>
      <c r="X1531" t="s">
        <v>8394</v>
      </c>
      <c r="Y1531" t="s">
        <v>8395</v>
      </c>
    </row>
    <row r="1532" spans="1:25" ht="48" x14ac:dyDescent="0.2">
      <c r="A1532">
        <v>1530</v>
      </c>
      <c r="B1532" s="8" t="s">
        <v>1531</v>
      </c>
      <c r="C1532" s="3" t="s">
        <v>5640</v>
      </c>
      <c r="D1532" s="5">
        <v>35000</v>
      </c>
      <c r="E1532" s="5">
        <v>47189</v>
      </c>
      <c r="F1532" t="s">
        <v>8218</v>
      </c>
      <c r="G1532">
        <f t="shared" si="115"/>
        <v>135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  <c r="V1532" s="14" t="s">
        <v>9926</v>
      </c>
      <c r="W1532" t="s">
        <v>8394</v>
      </c>
      <c r="X1532" t="s">
        <v>8394</v>
      </c>
      <c r="Y1532" t="s">
        <v>8395</v>
      </c>
    </row>
    <row r="1533" spans="1:25" ht="48" x14ac:dyDescent="0.2">
      <c r="A1533">
        <v>1531</v>
      </c>
      <c r="B1533" s="8" t="s">
        <v>1532</v>
      </c>
      <c r="C1533" s="3" t="s">
        <v>5641</v>
      </c>
      <c r="D1533" s="5">
        <v>2350</v>
      </c>
      <c r="E1533" s="5">
        <v>4135</v>
      </c>
      <c r="F1533" t="s">
        <v>8218</v>
      </c>
      <c r="G1533">
        <f t="shared" si="115"/>
        <v>176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  <c r="V1533" s="14" t="s">
        <v>9927</v>
      </c>
      <c r="W1533" t="s">
        <v>8394</v>
      </c>
      <c r="X1533" t="s">
        <v>8394</v>
      </c>
      <c r="Y1533" t="s">
        <v>8395</v>
      </c>
    </row>
    <row r="1534" spans="1:25" ht="48" x14ac:dyDescent="0.2">
      <c r="A1534">
        <v>1532</v>
      </c>
      <c r="B1534" s="8" t="s">
        <v>1533</v>
      </c>
      <c r="C1534" s="3" t="s">
        <v>5642</v>
      </c>
      <c r="D1534" s="5">
        <v>5000</v>
      </c>
      <c r="E1534" s="5">
        <v>24201</v>
      </c>
      <c r="F1534" t="s">
        <v>8218</v>
      </c>
      <c r="G1534">
        <f t="shared" si="115"/>
        <v>484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  <c r="V1534" s="14" t="s">
        <v>9928</v>
      </c>
      <c r="W1534" t="s">
        <v>8394</v>
      </c>
      <c r="X1534" t="s">
        <v>8394</v>
      </c>
      <c r="Y1534" t="s">
        <v>8395</v>
      </c>
    </row>
    <row r="1535" spans="1:25" ht="32" x14ac:dyDescent="0.2">
      <c r="A1535">
        <v>1533</v>
      </c>
      <c r="B1535" s="8" t="s">
        <v>1534</v>
      </c>
      <c r="C1535" s="3" t="s">
        <v>5643</v>
      </c>
      <c r="D1535" s="5">
        <v>45000</v>
      </c>
      <c r="E1535" s="5">
        <v>65313</v>
      </c>
      <c r="F1535" t="s">
        <v>8218</v>
      </c>
      <c r="G1535">
        <f t="shared" si="115"/>
        <v>145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  <c r="V1535" s="14" t="s">
        <v>9929</v>
      </c>
      <c r="W1535" t="s">
        <v>8394</v>
      </c>
      <c r="X1535" t="s">
        <v>8394</v>
      </c>
      <c r="Y1535" t="s">
        <v>8395</v>
      </c>
    </row>
    <row r="1536" spans="1:25" ht="48" x14ac:dyDescent="0.2">
      <c r="A1536">
        <v>1534</v>
      </c>
      <c r="B1536" s="8" t="s">
        <v>1535</v>
      </c>
      <c r="C1536" s="3" t="s">
        <v>5644</v>
      </c>
      <c r="D1536" s="5">
        <v>7500</v>
      </c>
      <c r="E1536" s="5">
        <v>31330</v>
      </c>
      <c r="F1536" t="s">
        <v>8218</v>
      </c>
      <c r="G1536">
        <f t="shared" si="115"/>
        <v>418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  <c r="V1536" s="14" t="s">
        <v>9930</v>
      </c>
      <c r="W1536" t="s">
        <v>8394</v>
      </c>
      <c r="X1536" t="s">
        <v>8394</v>
      </c>
      <c r="Y1536" t="s">
        <v>8395</v>
      </c>
    </row>
    <row r="1537" spans="1:25" ht="48" x14ac:dyDescent="0.2">
      <c r="A1537">
        <v>1535</v>
      </c>
      <c r="B1537" s="8" t="s">
        <v>1536</v>
      </c>
      <c r="C1537" s="3" t="s">
        <v>5645</v>
      </c>
      <c r="D1537" s="5">
        <v>4000</v>
      </c>
      <c r="E1537" s="5">
        <v>5297</v>
      </c>
      <c r="F1537" t="s">
        <v>8218</v>
      </c>
      <c r="G1537">
        <f t="shared" si="115"/>
        <v>132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  <c r="V1537" s="14" t="s">
        <v>9931</v>
      </c>
      <c r="W1537" t="s">
        <v>8394</v>
      </c>
      <c r="X1537" t="s">
        <v>8394</v>
      </c>
      <c r="Y1537" t="s">
        <v>8395</v>
      </c>
    </row>
    <row r="1538" spans="1:25" ht="48" x14ac:dyDescent="0.2">
      <c r="A1538">
        <v>1536</v>
      </c>
      <c r="B1538" s="8" t="s">
        <v>1537</v>
      </c>
      <c r="C1538" s="3" t="s">
        <v>5646</v>
      </c>
      <c r="D1538" s="5">
        <v>12000</v>
      </c>
      <c r="E1538" s="5">
        <v>30037.01</v>
      </c>
      <c r="F1538" t="s">
        <v>8218</v>
      </c>
      <c r="G1538">
        <f t="shared" ref="G1538:G1601" si="120">ROUND(E1538/D1538*100,0)</f>
        <v>250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  <c r="V1538" s="14" t="s">
        <v>9932</v>
      </c>
      <c r="W1538" t="s">
        <v>8394</v>
      </c>
      <c r="X1538" t="s">
        <v>8394</v>
      </c>
      <c r="Y1538" t="s">
        <v>8395</v>
      </c>
    </row>
    <row r="1539" spans="1:25" ht="48" x14ac:dyDescent="0.2">
      <c r="A1539">
        <v>1537</v>
      </c>
      <c r="B1539" s="8" t="s">
        <v>1538</v>
      </c>
      <c r="C1539" s="3" t="s">
        <v>5647</v>
      </c>
      <c r="D1539" s="5">
        <v>12000</v>
      </c>
      <c r="E1539" s="5">
        <v>21588</v>
      </c>
      <c r="F1539" t="s">
        <v>8218</v>
      </c>
      <c r="G1539">
        <f t="shared" si="120"/>
        <v>180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>
        <f t="shared" ref="P1539:P1602" si="121">IFERROR(ROUND(E1539/M1539,2),0)</f>
        <v>96.38</v>
      </c>
      <c r="Q1539" s="10" t="s">
        <v>8336</v>
      </c>
      <c r="R1539" t="s">
        <v>8337</v>
      </c>
      <c r="S1539" s="14">
        <f t="shared" ref="S1539:S1602" si="122">(((K1539/60)/60)/24)+DATE(1970,1,1)</f>
        <v>42552.315127314811</v>
      </c>
      <c r="T1539" s="14">
        <f t="shared" ref="T1539:T1602" si="123">(((J1539/60)/60)/24)+DATE(1970,1,1)</f>
        <v>42588.75</v>
      </c>
      <c r="U1539">
        <f t="shared" ref="U1539:U1602" si="124">YEAR(S1539)</f>
        <v>2016</v>
      </c>
      <c r="V1539" s="14" t="s">
        <v>9933</v>
      </c>
      <c r="W1539" t="s">
        <v>8394</v>
      </c>
      <c r="X1539" t="s">
        <v>8394</v>
      </c>
      <c r="Y1539" t="s">
        <v>8395</v>
      </c>
    </row>
    <row r="1540" spans="1:25" ht="48" x14ac:dyDescent="0.2">
      <c r="A1540">
        <v>1538</v>
      </c>
      <c r="B1540" s="8" t="s">
        <v>1539</v>
      </c>
      <c r="C1540" s="3" t="s">
        <v>5648</v>
      </c>
      <c r="D1540" s="5">
        <v>7000</v>
      </c>
      <c r="E1540" s="5">
        <v>7184</v>
      </c>
      <c r="F1540" t="s">
        <v>8218</v>
      </c>
      <c r="G1540">
        <f t="shared" si="120"/>
        <v>103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  <c r="V1540" s="14" t="s">
        <v>9934</v>
      </c>
      <c r="W1540" t="s">
        <v>8394</v>
      </c>
      <c r="X1540" t="s">
        <v>8394</v>
      </c>
      <c r="Y1540" t="s">
        <v>8395</v>
      </c>
    </row>
    <row r="1541" spans="1:25" ht="48" x14ac:dyDescent="0.2">
      <c r="A1541">
        <v>1539</v>
      </c>
      <c r="B1541" s="8" t="s">
        <v>1540</v>
      </c>
      <c r="C1541" s="3" t="s">
        <v>5649</v>
      </c>
      <c r="D1541" s="5">
        <v>20000</v>
      </c>
      <c r="E1541" s="5">
        <v>27197.22</v>
      </c>
      <c r="F1541" t="s">
        <v>8218</v>
      </c>
      <c r="G1541">
        <f t="shared" si="120"/>
        <v>136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  <c r="V1541" s="14" t="s">
        <v>9935</v>
      </c>
      <c r="W1541" t="s">
        <v>8394</v>
      </c>
      <c r="X1541" t="s">
        <v>8394</v>
      </c>
      <c r="Y1541" t="s">
        <v>8395</v>
      </c>
    </row>
    <row r="1542" spans="1:25" ht="48" x14ac:dyDescent="0.2">
      <c r="A1542">
        <v>1540</v>
      </c>
      <c r="B1542" s="8" t="s">
        <v>1541</v>
      </c>
      <c r="C1542" s="3" t="s">
        <v>5650</v>
      </c>
      <c r="D1542" s="5">
        <v>15000</v>
      </c>
      <c r="E1542" s="5">
        <v>17680</v>
      </c>
      <c r="F1542" t="s">
        <v>8218</v>
      </c>
      <c r="G1542">
        <f t="shared" si="120"/>
        <v>118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  <c r="V1542" s="14" t="s">
        <v>9936</v>
      </c>
      <c r="W1542" t="s">
        <v>8394</v>
      </c>
      <c r="X1542" t="s">
        <v>8394</v>
      </c>
      <c r="Y1542" t="s">
        <v>8395</v>
      </c>
    </row>
    <row r="1543" spans="1:25" ht="48" x14ac:dyDescent="0.2">
      <c r="A1543">
        <v>1541</v>
      </c>
      <c r="B1543" s="8" t="s">
        <v>1542</v>
      </c>
      <c r="C1543" s="3" t="s">
        <v>5651</v>
      </c>
      <c r="D1543" s="5">
        <v>18000</v>
      </c>
      <c r="E1543" s="5">
        <v>6</v>
      </c>
      <c r="F1543" t="s">
        <v>8220</v>
      </c>
      <c r="G1543">
        <f t="shared" si="120"/>
        <v>0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  <c r="V1543" s="14" t="s">
        <v>9937</v>
      </c>
      <c r="W1543" t="s">
        <v>8394</v>
      </c>
      <c r="X1543" t="s">
        <v>8394</v>
      </c>
      <c r="Y1543" t="s">
        <v>8395</v>
      </c>
    </row>
    <row r="1544" spans="1:25" ht="48" x14ac:dyDescent="0.2">
      <c r="A1544">
        <v>1542</v>
      </c>
      <c r="B1544" s="8" t="s">
        <v>1543</v>
      </c>
      <c r="C1544" s="3" t="s">
        <v>5652</v>
      </c>
      <c r="D1544" s="5">
        <v>500</v>
      </c>
      <c r="E1544" s="5">
        <v>20</v>
      </c>
      <c r="F1544" t="s">
        <v>8220</v>
      </c>
      <c r="G1544">
        <f t="shared" si="120"/>
        <v>4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  <c r="V1544" s="14" t="s">
        <v>9938</v>
      </c>
      <c r="W1544" t="s">
        <v>8394</v>
      </c>
      <c r="X1544" t="s">
        <v>8394</v>
      </c>
      <c r="Y1544" t="s">
        <v>8395</v>
      </c>
    </row>
    <row r="1545" spans="1:25" ht="48" x14ac:dyDescent="0.2">
      <c r="A1545">
        <v>1543</v>
      </c>
      <c r="B1545" s="8" t="s">
        <v>1544</v>
      </c>
      <c r="C1545" s="3" t="s">
        <v>5653</v>
      </c>
      <c r="D1545" s="5">
        <v>2250</v>
      </c>
      <c r="E1545" s="5">
        <v>10</v>
      </c>
      <c r="F1545" t="s">
        <v>8220</v>
      </c>
      <c r="G1545">
        <f t="shared" si="120"/>
        <v>0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  <c r="V1545" s="14" t="s">
        <v>9939</v>
      </c>
      <c r="W1545" t="s">
        <v>8394</v>
      </c>
      <c r="X1545" t="s">
        <v>8394</v>
      </c>
      <c r="Y1545" t="s">
        <v>8395</v>
      </c>
    </row>
    <row r="1546" spans="1:25" ht="48" x14ac:dyDescent="0.2">
      <c r="A1546">
        <v>1544</v>
      </c>
      <c r="B1546" s="8" t="s">
        <v>1545</v>
      </c>
      <c r="C1546" s="3" t="s">
        <v>5654</v>
      </c>
      <c r="D1546" s="5">
        <v>1000</v>
      </c>
      <c r="E1546" s="5">
        <v>0</v>
      </c>
      <c r="F1546" t="s">
        <v>8220</v>
      </c>
      <c r="G1546">
        <f t="shared" si="120"/>
        <v>0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  <c r="V1546" s="14" t="s">
        <v>9940</v>
      </c>
      <c r="W1546" t="s">
        <v>8394</v>
      </c>
      <c r="X1546" t="s">
        <v>8394</v>
      </c>
      <c r="Y1546" t="s">
        <v>8395</v>
      </c>
    </row>
    <row r="1547" spans="1:25" ht="48" x14ac:dyDescent="0.2">
      <c r="A1547">
        <v>1545</v>
      </c>
      <c r="B1547" s="8" t="s">
        <v>1546</v>
      </c>
      <c r="C1547" s="3" t="s">
        <v>5655</v>
      </c>
      <c r="D1547" s="5">
        <v>3000</v>
      </c>
      <c r="E1547" s="5">
        <v>1</v>
      </c>
      <c r="F1547" t="s">
        <v>8220</v>
      </c>
      <c r="G1547">
        <f t="shared" si="120"/>
        <v>0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  <c r="V1547" s="14" t="s">
        <v>9941</v>
      </c>
      <c r="W1547" t="s">
        <v>8394</v>
      </c>
      <c r="X1547" t="s">
        <v>8394</v>
      </c>
      <c r="Y1547" t="s">
        <v>8395</v>
      </c>
    </row>
    <row r="1548" spans="1:25" ht="48" x14ac:dyDescent="0.2">
      <c r="A1548">
        <v>1546</v>
      </c>
      <c r="B1548" s="8" t="s">
        <v>1547</v>
      </c>
      <c r="C1548" s="3" t="s">
        <v>5656</v>
      </c>
      <c r="D1548" s="5">
        <v>1000</v>
      </c>
      <c r="E1548" s="5">
        <v>289</v>
      </c>
      <c r="F1548" t="s">
        <v>8220</v>
      </c>
      <c r="G1548">
        <f t="shared" si="120"/>
        <v>29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  <c r="V1548" s="14" t="s">
        <v>9942</v>
      </c>
      <c r="W1548" t="s">
        <v>8394</v>
      </c>
      <c r="X1548" t="s">
        <v>8394</v>
      </c>
      <c r="Y1548" t="s">
        <v>8395</v>
      </c>
    </row>
    <row r="1549" spans="1:25" ht="48" x14ac:dyDescent="0.2">
      <c r="A1549">
        <v>1547</v>
      </c>
      <c r="B1549" s="8" t="s">
        <v>1548</v>
      </c>
      <c r="C1549" s="3" t="s">
        <v>5657</v>
      </c>
      <c r="D1549" s="5">
        <v>20</v>
      </c>
      <c r="E1549" s="5">
        <v>0</v>
      </c>
      <c r="F1549" t="s">
        <v>8220</v>
      </c>
      <c r="G1549">
        <f t="shared" si="120"/>
        <v>0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  <c r="V1549" s="14" t="s">
        <v>9943</v>
      </c>
      <c r="W1549" t="s">
        <v>8394</v>
      </c>
      <c r="X1549" t="s">
        <v>8394</v>
      </c>
      <c r="Y1549" t="s">
        <v>8395</v>
      </c>
    </row>
    <row r="1550" spans="1:25" ht="32" x14ac:dyDescent="0.2">
      <c r="A1550">
        <v>1548</v>
      </c>
      <c r="B1550" s="8" t="s">
        <v>1549</v>
      </c>
      <c r="C1550" s="3" t="s">
        <v>5658</v>
      </c>
      <c r="D1550" s="5">
        <v>700</v>
      </c>
      <c r="E1550" s="5">
        <v>60</v>
      </c>
      <c r="F1550" t="s">
        <v>8220</v>
      </c>
      <c r="G1550">
        <f t="shared" si="120"/>
        <v>9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  <c r="V1550" s="14" t="s">
        <v>9944</v>
      </c>
      <c r="W1550" t="s">
        <v>8394</v>
      </c>
      <c r="X1550" t="s">
        <v>8394</v>
      </c>
      <c r="Y1550" t="s">
        <v>8395</v>
      </c>
    </row>
    <row r="1551" spans="1:25" ht="48" x14ac:dyDescent="0.2">
      <c r="A1551">
        <v>1549</v>
      </c>
      <c r="B1551" s="8" t="s">
        <v>1550</v>
      </c>
      <c r="C1551" s="3" t="s">
        <v>5659</v>
      </c>
      <c r="D1551" s="5">
        <v>500</v>
      </c>
      <c r="E1551" s="5">
        <v>170</v>
      </c>
      <c r="F1551" t="s">
        <v>8220</v>
      </c>
      <c r="G1551">
        <f t="shared" si="120"/>
        <v>34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  <c r="V1551" s="14" t="s">
        <v>9945</v>
      </c>
      <c r="W1551" t="s">
        <v>8394</v>
      </c>
      <c r="X1551" t="s">
        <v>8394</v>
      </c>
      <c r="Y1551" t="s">
        <v>8395</v>
      </c>
    </row>
    <row r="1552" spans="1:25" ht="48" x14ac:dyDescent="0.2">
      <c r="A1552">
        <v>1550</v>
      </c>
      <c r="B1552" s="8" t="s">
        <v>1551</v>
      </c>
      <c r="C1552" s="3" t="s">
        <v>5660</v>
      </c>
      <c r="D1552" s="5">
        <v>750</v>
      </c>
      <c r="E1552" s="5">
        <v>101</v>
      </c>
      <c r="F1552" t="s">
        <v>8220</v>
      </c>
      <c r="G1552">
        <f t="shared" si="120"/>
        <v>13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  <c r="V1552" s="14" t="s">
        <v>9946</v>
      </c>
      <c r="W1552" t="s">
        <v>8394</v>
      </c>
      <c r="X1552" t="s">
        <v>8394</v>
      </c>
      <c r="Y1552" t="s">
        <v>8395</v>
      </c>
    </row>
    <row r="1553" spans="1:25" ht="48" x14ac:dyDescent="0.2">
      <c r="A1553">
        <v>1551</v>
      </c>
      <c r="B1553" s="8" t="s">
        <v>1552</v>
      </c>
      <c r="C1553" s="3" t="s">
        <v>5661</v>
      </c>
      <c r="D1553" s="5">
        <v>3500</v>
      </c>
      <c r="E1553" s="5">
        <v>0</v>
      </c>
      <c r="F1553" t="s">
        <v>8220</v>
      </c>
      <c r="G1553">
        <f t="shared" si="120"/>
        <v>0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  <c r="V1553" s="14" t="s">
        <v>9947</v>
      </c>
      <c r="W1553" t="s">
        <v>8394</v>
      </c>
      <c r="X1553" t="s">
        <v>8394</v>
      </c>
      <c r="Y1553" t="s">
        <v>8395</v>
      </c>
    </row>
    <row r="1554" spans="1:25" ht="48" x14ac:dyDescent="0.2">
      <c r="A1554">
        <v>1552</v>
      </c>
      <c r="B1554" s="8" t="s">
        <v>1553</v>
      </c>
      <c r="C1554" s="3" t="s">
        <v>5662</v>
      </c>
      <c r="D1554" s="5">
        <v>4300</v>
      </c>
      <c r="E1554" s="5">
        <v>2115</v>
      </c>
      <c r="F1554" t="s">
        <v>8220</v>
      </c>
      <c r="G1554">
        <f t="shared" si="120"/>
        <v>49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  <c r="V1554" s="14" t="s">
        <v>9948</v>
      </c>
      <c r="W1554" t="s">
        <v>8394</v>
      </c>
      <c r="X1554" t="s">
        <v>8394</v>
      </c>
      <c r="Y1554" t="s">
        <v>8395</v>
      </c>
    </row>
    <row r="1555" spans="1:25" ht="48" x14ac:dyDescent="0.2">
      <c r="A1555">
        <v>1553</v>
      </c>
      <c r="B1555" s="8" t="s">
        <v>1554</v>
      </c>
      <c r="C1555" s="3" t="s">
        <v>5663</v>
      </c>
      <c r="D1555" s="5">
        <v>6000</v>
      </c>
      <c r="E1555" s="5">
        <v>0</v>
      </c>
      <c r="F1555" t="s">
        <v>8220</v>
      </c>
      <c r="G1555">
        <f t="shared" si="120"/>
        <v>0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  <c r="V1555" s="14" t="s">
        <v>9949</v>
      </c>
      <c r="W1555" t="s">
        <v>8394</v>
      </c>
      <c r="X1555" t="s">
        <v>8394</v>
      </c>
      <c r="Y1555" t="s">
        <v>8395</v>
      </c>
    </row>
    <row r="1556" spans="1:25" ht="48" x14ac:dyDescent="0.2">
      <c r="A1556">
        <v>1554</v>
      </c>
      <c r="B1556" s="8" t="s">
        <v>1555</v>
      </c>
      <c r="C1556" s="3" t="s">
        <v>5664</v>
      </c>
      <c r="D1556" s="5">
        <v>20000</v>
      </c>
      <c r="E1556" s="5">
        <v>0</v>
      </c>
      <c r="F1556" t="s">
        <v>8220</v>
      </c>
      <c r="G1556">
        <f t="shared" si="120"/>
        <v>0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  <c r="V1556" s="14" t="s">
        <v>9950</v>
      </c>
      <c r="W1556" t="s">
        <v>8394</v>
      </c>
      <c r="X1556" t="s">
        <v>8394</v>
      </c>
      <c r="Y1556" t="s">
        <v>8395</v>
      </c>
    </row>
    <row r="1557" spans="1:25" ht="48" x14ac:dyDescent="0.2">
      <c r="A1557">
        <v>1555</v>
      </c>
      <c r="B1557" s="8" t="s">
        <v>1556</v>
      </c>
      <c r="C1557" s="3" t="s">
        <v>5665</v>
      </c>
      <c r="D1557" s="5">
        <v>750</v>
      </c>
      <c r="E1557" s="5">
        <v>0</v>
      </c>
      <c r="F1557" t="s">
        <v>8220</v>
      </c>
      <c r="G1557">
        <f t="shared" si="120"/>
        <v>0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  <c r="V1557" s="14" t="s">
        <v>9951</v>
      </c>
      <c r="W1557" t="s">
        <v>8394</v>
      </c>
      <c r="X1557" t="s">
        <v>8394</v>
      </c>
      <c r="Y1557" t="s">
        <v>8395</v>
      </c>
    </row>
    <row r="1558" spans="1:25" ht="48" x14ac:dyDescent="0.2">
      <c r="A1558">
        <v>1556</v>
      </c>
      <c r="B1558" s="8" t="s">
        <v>1557</v>
      </c>
      <c r="C1558" s="3" t="s">
        <v>5666</v>
      </c>
      <c r="D1558" s="5">
        <v>1500</v>
      </c>
      <c r="E1558" s="5">
        <v>677</v>
      </c>
      <c r="F1558" t="s">
        <v>8220</v>
      </c>
      <c r="G1558">
        <f t="shared" si="120"/>
        <v>45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  <c r="V1558" s="14" t="s">
        <v>9952</v>
      </c>
      <c r="W1558" t="s">
        <v>8394</v>
      </c>
      <c r="X1558" t="s">
        <v>8394</v>
      </c>
      <c r="Y1558" t="s">
        <v>8395</v>
      </c>
    </row>
    <row r="1559" spans="1:25" ht="48" x14ac:dyDescent="0.2">
      <c r="A1559">
        <v>1557</v>
      </c>
      <c r="B1559" s="8" t="s">
        <v>1558</v>
      </c>
      <c r="C1559" s="3" t="s">
        <v>5667</v>
      </c>
      <c r="D1559" s="5">
        <v>2500</v>
      </c>
      <c r="E1559" s="5">
        <v>100</v>
      </c>
      <c r="F1559" t="s">
        <v>8220</v>
      </c>
      <c r="G1559">
        <f t="shared" si="120"/>
        <v>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  <c r="V1559" s="14" t="s">
        <v>9953</v>
      </c>
      <c r="W1559" t="s">
        <v>8394</v>
      </c>
      <c r="X1559" t="s">
        <v>8394</v>
      </c>
      <c r="Y1559" t="s">
        <v>8395</v>
      </c>
    </row>
    <row r="1560" spans="1:25" ht="32" x14ac:dyDescent="0.2">
      <c r="A1560">
        <v>1558</v>
      </c>
      <c r="B1560" s="8" t="s">
        <v>1559</v>
      </c>
      <c r="C1560" s="3" t="s">
        <v>5668</v>
      </c>
      <c r="D1560" s="5">
        <v>750</v>
      </c>
      <c r="E1560" s="5">
        <v>35</v>
      </c>
      <c r="F1560" t="s">
        <v>8220</v>
      </c>
      <c r="G1560">
        <f t="shared" si="120"/>
        <v>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  <c r="V1560" s="14" t="s">
        <v>9954</v>
      </c>
      <c r="W1560" t="s">
        <v>8394</v>
      </c>
      <c r="X1560" t="s">
        <v>8394</v>
      </c>
      <c r="Y1560" t="s">
        <v>8395</v>
      </c>
    </row>
    <row r="1561" spans="1:25" ht="32" x14ac:dyDescent="0.2">
      <c r="A1561">
        <v>1559</v>
      </c>
      <c r="B1561" s="8" t="s">
        <v>1560</v>
      </c>
      <c r="C1561" s="3" t="s">
        <v>5669</v>
      </c>
      <c r="D1561" s="5">
        <v>15000</v>
      </c>
      <c r="E1561" s="5">
        <v>50</v>
      </c>
      <c r="F1561" t="s">
        <v>8220</v>
      </c>
      <c r="G1561">
        <f t="shared" si="120"/>
        <v>0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  <c r="V1561" s="14" t="s">
        <v>9955</v>
      </c>
      <c r="W1561" t="s">
        <v>8394</v>
      </c>
      <c r="X1561" t="s">
        <v>8394</v>
      </c>
      <c r="Y1561" t="s">
        <v>8395</v>
      </c>
    </row>
    <row r="1562" spans="1:25" ht="48" x14ac:dyDescent="0.2">
      <c r="A1562">
        <v>1560</v>
      </c>
      <c r="B1562" s="8" t="s">
        <v>1561</v>
      </c>
      <c r="C1562" s="3" t="s">
        <v>5670</v>
      </c>
      <c r="D1562" s="5">
        <v>2500</v>
      </c>
      <c r="E1562" s="5">
        <v>94</v>
      </c>
      <c r="F1562" t="s">
        <v>8220</v>
      </c>
      <c r="G1562">
        <f t="shared" si="120"/>
        <v>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  <c r="V1562" s="14" t="s">
        <v>9956</v>
      </c>
      <c r="W1562" t="s">
        <v>8394</v>
      </c>
      <c r="X1562" t="s">
        <v>8394</v>
      </c>
      <c r="Y1562" t="s">
        <v>8395</v>
      </c>
    </row>
    <row r="1563" spans="1:25" ht="48" x14ac:dyDescent="0.2">
      <c r="A1563">
        <v>1561</v>
      </c>
      <c r="B1563" s="8" t="s">
        <v>1562</v>
      </c>
      <c r="C1563" s="3" t="s">
        <v>5671</v>
      </c>
      <c r="D1563" s="5">
        <v>10000</v>
      </c>
      <c r="E1563" s="5">
        <v>67</v>
      </c>
      <c r="F1563" t="s">
        <v>8219</v>
      </c>
      <c r="G1563">
        <f t="shared" si="120"/>
        <v>1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  <c r="V1563" s="14" t="s">
        <v>9957</v>
      </c>
      <c r="W1563" t="s">
        <v>8394</v>
      </c>
      <c r="X1563" t="s">
        <v>8394</v>
      </c>
      <c r="Y1563" t="s">
        <v>8395</v>
      </c>
    </row>
    <row r="1564" spans="1:25" ht="48" x14ac:dyDescent="0.2">
      <c r="A1564">
        <v>1562</v>
      </c>
      <c r="B1564" s="8" t="s">
        <v>1563</v>
      </c>
      <c r="C1564" s="3" t="s">
        <v>5672</v>
      </c>
      <c r="D1564" s="5">
        <v>4000</v>
      </c>
      <c r="E1564" s="5">
        <v>0</v>
      </c>
      <c r="F1564" t="s">
        <v>8219</v>
      </c>
      <c r="G1564">
        <f t="shared" si="120"/>
        <v>0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  <c r="V1564" s="14" t="s">
        <v>9958</v>
      </c>
      <c r="W1564" t="s">
        <v>8394</v>
      </c>
      <c r="X1564" t="s">
        <v>8394</v>
      </c>
      <c r="Y1564" t="s">
        <v>8395</v>
      </c>
    </row>
    <row r="1565" spans="1:25" ht="48" x14ac:dyDescent="0.2">
      <c r="A1565">
        <v>1563</v>
      </c>
      <c r="B1565" s="8" t="s">
        <v>1564</v>
      </c>
      <c r="C1565" s="3" t="s">
        <v>5673</v>
      </c>
      <c r="D1565" s="5">
        <v>6000</v>
      </c>
      <c r="E1565" s="5">
        <v>85</v>
      </c>
      <c r="F1565" t="s">
        <v>8219</v>
      </c>
      <c r="G1565">
        <f t="shared" si="120"/>
        <v>1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  <c r="V1565" s="14" t="s">
        <v>9959</v>
      </c>
      <c r="W1565" t="s">
        <v>8394</v>
      </c>
      <c r="X1565" t="s">
        <v>8394</v>
      </c>
      <c r="Y1565" t="s">
        <v>8395</v>
      </c>
    </row>
    <row r="1566" spans="1:25" ht="48" x14ac:dyDescent="0.2">
      <c r="A1566">
        <v>1564</v>
      </c>
      <c r="B1566" s="8" t="s">
        <v>1565</v>
      </c>
      <c r="C1566" s="3" t="s">
        <v>5674</v>
      </c>
      <c r="D1566" s="5">
        <v>10000</v>
      </c>
      <c r="E1566" s="5">
        <v>10</v>
      </c>
      <c r="F1566" t="s">
        <v>8219</v>
      </c>
      <c r="G1566">
        <f t="shared" si="120"/>
        <v>0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  <c r="V1566" s="14" t="s">
        <v>9960</v>
      </c>
      <c r="W1566" t="s">
        <v>8394</v>
      </c>
      <c r="X1566" t="s">
        <v>8394</v>
      </c>
      <c r="Y1566" t="s">
        <v>8395</v>
      </c>
    </row>
    <row r="1567" spans="1:25" ht="48" x14ac:dyDescent="0.2">
      <c r="A1567">
        <v>1565</v>
      </c>
      <c r="B1567" s="8" t="s">
        <v>1566</v>
      </c>
      <c r="C1567" s="3" t="s">
        <v>5675</v>
      </c>
      <c r="D1567" s="5">
        <v>4000</v>
      </c>
      <c r="E1567" s="5">
        <v>100</v>
      </c>
      <c r="F1567" t="s">
        <v>8219</v>
      </c>
      <c r="G1567">
        <f t="shared" si="120"/>
        <v>3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  <c r="V1567" s="14" t="s">
        <v>9961</v>
      </c>
      <c r="W1567" t="s">
        <v>8394</v>
      </c>
      <c r="X1567" t="s">
        <v>8394</v>
      </c>
      <c r="Y1567" t="s">
        <v>8395</v>
      </c>
    </row>
    <row r="1568" spans="1:25" ht="48" x14ac:dyDescent="0.2">
      <c r="A1568">
        <v>1566</v>
      </c>
      <c r="B1568" s="8" t="s">
        <v>1567</v>
      </c>
      <c r="C1568" s="3" t="s">
        <v>5676</v>
      </c>
      <c r="D1568" s="5">
        <v>30000</v>
      </c>
      <c r="E1568" s="5">
        <v>6375</v>
      </c>
      <c r="F1568" t="s">
        <v>8219</v>
      </c>
      <c r="G1568">
        <f t="shared" si="120"/>
        <v>21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  <c r="V1568" s="14" t="s">
        <v>9962</v>
      </c>
      <c r="W1568" t="s">
        <v>8394</v>
      </c>
      <c r="X1568" t="s">
        <v>8394</v>
      </c>
      <c r="Y1568" t="s">
        <v>8395</v>
      </c>
    </row>
    <row r="1569" spans="1:25" ht="48" x14ac:dyDescent="0.2">
      <c r="A1569">
        <v>1567</v>
      </c>
      <c r="B1569" s="8" t="s">
        <v>1568</v>
      </c>
      <c r="C1569" s="3" t="s">
        <v>5677</v>
      </c>
      <c r="D1569" s="5">
        <v>8500</v>
      </c>
      <c r="E1569" s="5">
        <v>350</v>
      </c>
      <c r="F1569" t="s">
        <v>8219</v>
      </c>
      <c r="G1569">
        <f t="shared" si="120"/>
        <v>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  <c r="V1569" s="14" t="s">
        <v>9963</v>
      </c>
      <c r="W1569" t="s">
        <v>8394</v>
      </c>
      <c r="X1569" t="s">
        <v>8394</v>
      </c>
      <c r="Y1569" t="s">
        <v>8395</v>
      </c>
    </row>
    <row r="1570" spans="1:25" ht="48" x14ac:dyDescent="0.2">
      <c r="A1570">
        <v>1568</v>
      </c>
      <c r="B1570" s="8" t="s">
        <v>1569</v>
      </c>
      <c r="C1570" s="3" t="s">
        <v>5678</v>
      </c>
      <c r="D1570" s="5">
        <v>25000</v>
      </c>
      <c r="E1570" s="5">
        <v>3410</v>
      </c>
      <c r="F1570" t="s">
        <v>8219</v>
      </c>
      <c r="G1570">
        <f t="shared" si="120"/>
        <v>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  <c r="V1570" s="14" t="s">
        <v>9964</v>
      </c>
      <c r="W1570" t="s">
        <v>8394</v>
      </c>
      <c r="X1570" t="s">
        <v>8394</v>
      </c>
      <c r="Y1570" t="s">
        <v>8395</v>
      </c>
    </row>
    <row r="1571" spans="1:25" ht="16" x14ac:dyDescent="0.2">
      <c r="A1571">
        <v>1569</v>
      </c>
      <c r="B1571" s="8" t="s">
        <v>1570</v>
      </c>
      <c r="C1571" s="3" t="s">
        <v>5679</v>
      </c>
      <c r="D1571" s="5">
        <v>30000</v>
      </c>
      <c r="E1571" s="5">
        <v>0</v>
      </c>
      <c r="F1571" t="s">
        <v>8219</v>
      </c>
      <c r="G1571">
        <f t="shared" si="120"/>
        <v>0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  <c r="V1571" s="14" t="s">
        <v>9965</v>
      </c>
      <c r="W1571" t="s">
        <v>8394</v>
      </c>
      <c r="X1571" t="s">
        <v>8394</v>
      </c>
      <c r="Y1571" t="s">
        <v>8395</v>
      </c>
    </row>
    <row r="1572" spans="1:25" ht="32" x14ac:dyDescent="0.2">
      <c r="A1572">
        <v>1570</v>
      </c>
      <c r="B1572" s="8" t="s">
        <v>1571</v>
      </c>
      <c r="C1572" s="3" t="s">
        <v>5680</v>
      </c>
      <c r="D1572" s="5">
        <v>6000</v>
      </c>
      <c r="E1572" s="5">
        <v>2484</v>
      </c>
      <c r="F1572" t="s">
        <v>8219</v>
      </c>
      <c r="G1572">
        <f t="shared" si="120"/>
        <v>41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  <c r="V1572" s="14" t="s">
        <v>9966</v>
      </c>
      <c r="W1572" t="s">
        <v>8394</v>
      </c>
      <c r="X1572" t="s">
        <v>8394</v>
      </c>
      <c r="Y1572" t="s">
        <v>8395</v>
      </c>
    </row>
    <row r="1573" spans="1:25" ht="48" x14ac:dyDescent="0.2">
      <c r="A1573">
        <v>1571</v>
      </c>
      <c r="B1573" s="8" t="s">
        <v>1572</v>
      </c>
      <c r="C1573" s="3" t="s">
        <v>5681</v>
      </c>
      <c r="D1573" s="5">
        <v>12100</v>
      </c>
      <c r="E1573" s="5">
        <v>80</v>
      </c>
      <c r="F1573" t="s">
        <v>8219</v>
      </c>
      <c r="G1573">
        <f t="shared" si="120"/>
        <v>1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  <c r="V1573" s="14" t="s">
        <v>9967</v>
      </c>
      <c r="W1573" t="s">
        <v>8394</v>
      </c>
      <c r="X1573" t="s">
        <v>8394</v>
      </c>
      <c r="Y1573" t="s">
        <v>8395</v>
      </c>
    </row>
    <row r="1574" spans="1:25" ht="48" x14ac:dyDescent="0.2">
      <c r="A1574">
        <v>1572</v>
      </c>
      <c r="B1574" s="8" t="s">
        <v>1573</v>
      </c>
      <c r="C1574" s="3" t="s">
        <v>5682</v>
      </c>
      <c r="D1574" s="5">
        <v>2500</v>
      </c>
      <c r="E1574" s="5">
        <v>125</v>
      </c>
      <c r="F1574" t="s">
        <v>8219</v>
      </c>
      <c r="G1574">
        <f t="shared" si="120"/>
        <v>5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  <c r="V1574" s="14" t="s">
        <v>9968</v>
      </c>
      <c r="W1574" t="s">
        <v>8394</v>
      </c>
      <c r="X1574" t="s">
        <v>8394</v>
      </c>
      <c r="Y1574" t="s">
        <v>8395</v>
      </c>
    </row>
    <row r="1575" spans="1:25" ht="48" x14ac:dyDescent="0.2">
      <c r="A1575">
        <v>1573</v>
      </c>
      <c r="B1575" s="8" t="s">
        <v>1574</v>
      </c>
      <c r="C1575" s="3" t="s">
        <v>5683</v>
      </c>
      <c r="D1575" s="5">
        <v>9000</v>
      </c>
      <c r="E1575" s="5">
        <v>223</v>
      </c>
      <c r="F1575" t="s">
        <v>8219</v>
      </c>
      <c r="G1575">
        <f t="shared" si="120"/>
        <v>2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  <c r="V1575" s="14" t="s">
        <v>9969</v>
      </c>
      <c r="W1575" t="s">
        <v>8394</v>
      </c>
      <c r="X1575" t="s">
        <v>8394</v>
      </c>
      <c r="Y1575" t="s">
        <v>8395</v>
      </c>
    </row>
    <row r="1576" spans="1:25" ht="48" x14ac:dyDescent="0.2">
      <c r="A1576">
        <v>1574</v>
      </c>
      <c r="B1576" s="8" t="s">
        <v>1575</v>
      </c>
      <c r="C1576" s="3" t="s">
        <v>5684</v>
      </c>
      <c r="D1576" s="5">
        <v>10000</v>
      </c>
      <c r="E1576" s="5">
        <v>506</v>
      </c>
      <c r="F1576" t="s">
        <v>8219</v>
      </c>
      <c r="G1576">
        <f t="shared" si="120"/>
        <v>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  <c r="V1576" s="14" t="s">
        <v>9970</v>
      </c>
      <c r="W1576" t="s">
        <v>8394</v>
      </c>
      <c r="X1576" t="s">
        <v>8394</v>
      </c>
      <c r="Y1576" t="s">
        <v>8395</v>
      </c>
    </row>
    <row r="1577" spans="1:25" ht="48" x14ac:dyDescent="0.2">
      <c r="A1577">
        <v>1575</v>
      </c>
      <c r="B1577" s="8" t="s">
        <v>1576</v>
      </c>
      <c r="C1577" s="3" t="s">
        <v>5685</v>
      </c>
      <c r="D1577" s="5">
        <v>10000</v>
      </c>
      <c r="E1577" s="5">
        <v>2291</v>
      </c>
      <c r="F1577" t="s">
        <v>8219</v>
      </c>
      <c r="G1577">
        <f t="shared" si="120"/>
        <v>23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  <c r="V1577" s="14" t="s">
        <v>9971</v>
      </c>
      <c r="W1577" t="s">
        <v>8394</v>
      </c>
      <c r="X1577" t="s">
        <v>8394</v>
      </c>
      <c r="Y1577" t="s">
        <v>8395</v>
      </c>
    </row>
    <row r="1578" spans="1:25" ht="32" x14ac:dyDescent="0.2">
      <c r="A1578">
        <v>1576</v>
      </c>
      <c r="B1578" s="8" t="s">
        <v>1577</v>
      </c>
      <c r="C1578" s="3" t="s">
        <v>5686</v>
      </c>
      <c r="D1578" s="5">
        <v>5000</v>
      </c>
      <c r="E1578" s="5">
        <v>650</v>
      </c>
      <c r="F1578" t="s">
        <v>8219</v>
      </c>
      <c r="G1578">
        <f t="shared" si="120"/>
        <v>13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  <c r="V1578" s="14" t="s">
        <v>9972</v>
      </c>
      <c r="W1578" t="s">
        <v>8394</v>
      </c>
      <c r="X1578" t="s">
        <v>8394</v>
      </c>
      <c r="Y1578" t="s">
        <v>8395</v>
      </c>
    </row>
    <row r="1579" spans="1:25" ht="48" x14ac:dyDescent="0.2">
      <c r="A1579">
        <v>1577</v>
      </c>
      <c r="B1579" s="8" t="s">
        <v>1578</v>
      </c>
      <c r="C1579" s="3" t="s">
        <v>5687</v>
      </c>
      <c r="D1579" s="5">
        <v>10000</v>
      </c>
      <c r="E1579" s="5">
        <v>55</v>
      </c>
      <c r="F1579" t="s">
        <v>8219</v>
      </c>
      <c r="G1579">
        <f t="shared" si="120"/>
        <v>1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  <c r="V1579" s="14" t="s">
        <v>9973</v>
      </c>
      <c r="W1579" t="s">
        <v>8394</v>
      </c>
      <c r="X1579" t="s">
        <v>8394</v>
      </c>
      <c r="Y1579" t="s">
        <v>8395</v>
      </c>
    </row>
    <row r="1580" spans="1:25" ht="64" x14ac:dyDescent="0.2">
      <c r="A1580">
        <v>1578</v>
      </c>
      <c r="B1580" s="8" t="s">
        <v>1579</v>
      </c>
      <c r="C1580" s="3" t="s">
        <v>5688</v>
      </c>
      <c r="D1580" s="5">
        <v>1897</v>
      </c>
      <c r="E1580" s="5">
        <v>205</v>
      </c>
      <c r="F1580" t="s">
        <v>8219</v>
      </c>
      <c r="G1580">
        <f t="shared" si="120"/>
        <v>11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  <c r="V1580" s="14" t="s">
        <v>9974</v>
      </c>
      <c r="W1580" t="s">
        <v>8394</v>
      </c>
      <c r="X1580" t="s">
        <v>8394</v>
      </c>
      <c r="Y1580" t="s">
        <v>8395</v>
      </c>
    </row>
    <row r="1581" spans="1:25" ht="32" x14ac:dyDescent="0.2">
      <c r="A1581">
        <v>1579</v>
      </c>
      <c r="B1581" s="8" t="s">
        <v>1580</v>
      </c>
      <c r="C1581" s="3" t="s">
        <v>5689</v>
      </c>
      <c r="D1581" s="5">
        <v>3333</v>
      </c>
      <c r="E1581" s="5">
        <v>28</v>
      </c>
      <c r="F1581" t="s">
        <v>8219</v>
      </c>
      <c r="G1581">
        <f t="shared" si="120"/>
        <v>1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  <c r="V1581" s="14" t="s">
        <v>9975</v>
      </c>
      <c r="W1581" t="s">
        <v>8394</v>
      </c>
      <c r="X1581" t="s">
        <v>8394</v>
      </c>
      <c r="Y1581" t="s">
        <v>8395</v>
      </c>
    </row>
    <row r="1582" spans="1:25" ht="48" x14ac:dyDescent="0.2">
      <c r="A1582">
        <v>1580</v>
      </c>
      <c r="B1582" s="8" t="s">
        <v>1581</v>
      </c>
      <c r="C1582" s="3" t="s">
        <v>5690</v>
      </c>
      <c r="D1582" s="5">
        <v>1750</v>
      </c>
      <c r="E1582" s="5">
        <v>0</v>
      </c>
      <c r="F1582" t="s">
        <v>8219</v>
      </c>
      <c r="G1582">
        <f t="shared" si="120"/>
        <v>0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  <c r="V1582" s="14" t="s">
        <v>9976</v>
      </c>
      <c r="W1582" t="s">
        <v>8394</v>
      </c>
      <c r="X1582" t="s">
        <v>8394</v>
      </c>
      <c r="Y1582" t="s">
        <v>8395</v>
      </c>
    </row>
    <row r="1583" spans="1:25" ht="48" x14ac:dyDescent="0.2">
      <c r="A1583">
        <v>1581</v>
      </c>
      <c r="B1583" s="8" t="s">
        <v>1582</v>
      </c>
      <c r="C1583" s="3" t="s">
        <v>5691</v>
      </c>
      <c r="D1583" s="5">
        <v>1000</v>
      </c>
      <c r="E1583" s="5">
        <v>5</v>
      </c>
      <c r="F1583" t="s">
        <v>8220</v>
      </c>
      <c r="G1583">
        <f t="shared" si="120"/>
        <v>1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  <c r="V1583" s="14" t="s">
        <v>9977</v>
      </c>
      <c r="W1583" t="s">
        <v>8394</v>
      </c>
      <c r="X1583" t="s">
        <v>8394</v>
      </c>
      <c r="Y1583" t="s">
        <v>8395</v>
      </c>
    </row>
    <row r="1584" spans="1:25" ht="32" x14ac:dyDescent="0.2">
      <c r="A1584">
        <v>1582</v>
      </c>
      <c r="B1584" s="8" t="s">
        <v>1583</v>
      </c>
      <c r="C1584" s="3" t="s">
        <v>5692</v>
      </c>
      <c r="D1584" s="5">
        <v>1000</v>
      </c>
      <c r="E1584" s="5">
        <v>93</v>
      </c>
      <c r="F1584" t="s">
        <v>8220</v>
      </c>
      <c r="G1584">
        <f t="shared" si="120"/>
        <v>9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  <c r="V1584" s="14" t="s">
        <v>9978</v>
      </c>
      <c r="W1584" t="s">
        <v>8394</v>
      </c>
      <c r="X1584" t="s">
        <v>8394</v>
      </c>
      <c r="Y1584" t="s">
        <v>8395</v>
      </c>
    </row>
    <row r="1585" spans="1:25" ht="48" x14ac:dyDescent="0.2">
      <c r="A1585">
        <v>1583</v>
      </c>
      <c r="B1585" s="8" t="s">
        <v>1584</v>
      </c>
      <c r="C1585" s="3" t="s">
        <v>5693</v>
      </c>
      <c r="D1585" s="5">
        <v>20000</v>
      </c>
      <c r="E1585" s="5">
        <v>15</v>
      </c>
      <c r="F1585" t="s">
        <v>8220</v>
      </c>
      <c r="G1585">
        <f t="shared" si="120"/>
        <v>0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  <c r="V1585" s="14" t="s">
        <v>9979</v>
      </c>
      <c r="W1585" t="s">
        <v>8394</v>
      </c>
      <c r="X1585" t="s">
        <v>8394</v>
      </c>
      <c r="Y1585" t="s">
        <v>8395</v>
      </c>
    </row>
    <row r="1586" spans="1:25" ht="48" x14ac:dyDescent="0.2">
      <c r="A1586">
        <v>1584</v>
      </c>
      <c r="B1586" s="8" t="s">
        <v>1585</v>
      </c>
      <c r="C1586" s="3" t="s">
        <v>5694</v>
      </c>
      <c r="D1586" s="5">
        <v>1200</v>
      </c>
      <c r="E1586" s="5">
        <v>0</v>
      </c>
      <c r="F1586" t="s">
        <v>8220</v>
      </c>
      <c r="G1586">
        <f t="shared" si="120"/>
        <v>0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  <c r="V1586" s="14" t="s">
        <v>9980</v>
      </c>
      <c r="W1586" t="s">
        <v>8394</v>
      </c>
      <c r="X1586" t="s">
        <v>8394</v>
      </c>
      <c r="Y1586" t="s">
        <v>8395</v>
      </c>
    </row>
    <row r="1587" spans="1:25" ht="48" x14ac:dyDescent="0.2">
      <c r="A1587">
        <v>1585</v>
      </c>
      <c r="B1587" s="8" t="s">
        <v>1586</v>
      </c>
      <c r="C1587" s="3" t="s">
        <v>5695</v>
      </c>
      <c r="D1587" s="5">
        <v>2000</v>
      </c>
      <c r="E1587" s="5">
        <v>1580</v>
      </c>
      <c r="F1587" t="s">
        <v>8220</v>
      </c>
      <c r="G1587">
        <f t="shared" si="120"/>
        <v>79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  <c r="V1587" s="14" t="s">
        <v>9981</v>
      </c>
      <c r="W1587" t="s">
        <v>8394</v>
      </c>
      <c r="X1587" t="s">
        <v>8394</v>
      </c>
      <c r="Y1587" t="s">
        <v>8395</v>
      </c>
    </row>
    <row r="1588" spans="1:25" ht="32" x14ac:dyDescent="0.2">
      <c r="A1588">
        <v>1586</v>
      </c>
      <c r="B1588" s="8" t="s">
        <v>1587</v>
      </c>
      <c r="C1588" s="3" t="s">
        <v>5696</v>
      </c>
      <c r="D1588" s="5">
        <v>1500</v>
      </c>
      <c r="E1588" s="5">
        <v>0</v>
      </c>
      <c r="F1588" t="s">
        <v>8220</v>
      </c>
      <c r="G1588">
        <f t="shared" si="120"/>
        <v>0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  <c r="V1588" s="14" t="s">
        <v>9982</v>
      </c>
      <c r="W1588" t="s">
        <v>8394</v>
      </c>
      <c r="X1588" t="s">
        <v>8394</v>
      </c>
      <c r="Y1588" t="s">
        <v>8395</v>
      </c>
    </row>
    <row r="1589" spans="1:25" ht="48" x14ac:dyDescent="0.2">
      <c r="A1589">
        <v>1587</v>
      </c>
      <c r="B1589" s="8" t="s">
        <v>1588</v>
      </c>
      <c r="C1589" s="3" t="s">
        <v>5697</v>
      </c>
      <c r="D1589" s="5">
        <v>7500</v>
      </c>
      <c r="E1589" s="5">
        <v>1</v>
      </c>
      <c r="F1589" t="s">
        <v>8220</v>
      </c>
      <c r="G1589">
        <f t="shared" si="120"/>
        <v>0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  <c r="V1589" s="14" t="s">
        <v>9983</v>
      </c>
      <c r="W1589" t="s">
        <v>8394</v>
      </c>
      <c r="X1589" t="s">
        <v>8394</v>
      </c>
      <c r="Y1589" t="s">
        <v>8395</v>
      </c>
    </row>
    <row r="1590" spans="1:25" ht="32" x14ac:dyDescent="0.2">
      <c r="A1590">
        <v>1588</v>
      </c>
      <c r="B1590" s="8" t="s">
        <v>1589</v>
      </c>
      <c r="C1590" s="3" t="s">
        <v>5698</v>
      </c>
      <c r="D1590" s="5">
        <v>516</v>
      </c>
      <c r="E1590" s="5">
        <v>0</v>
      </c>
      <c r="F1590" t="s">
        <v>8220</v>
      </c>
      <c r="G1590">
        <f t="shared" si="120"/>
        <v>0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  <c r="V1590" s="14" t="s">
        <v>9984</v>
      </c>
      <c r="W1590" t="s">
        <v>8394</v>
      </c>
      <c r="X1590" t="s">
        <v>8394</v>
      </c>
      <c r="Y1590" t="s">
        <v>8395</v>
      </c>
    </row>
    <row r="1591" spans="1:25" ht="48" x14ac:dyDescent="0.2">
      <c r="A1591">
        <v>1589</v>
      </c>
      <c r="B1591" s="8" t="s">
        <v>1590</v>
      </c>
      <c r="C1591" s="3" t="s">
        <v>5699</v>
      </c>
      <c r="D1591" s="5">
        <v>1200</v>
      </c>
      <c r="E1591" s="5">
        <v>0</v>
      </c>
      <c r="F1591" t="s">
        <v>8220</v>
      </c>
      <c r="G1591">
        <f t="shared" si="120"/>
        <v>0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  <c r="V1591" s="14" t="s">
        <v>9985</v>
      </c>
      <c r="W1591" t="s">
        <v>8394</v>
      </c>
      <c r="X1591" t="s">
        <v>8394</v>
      </c>
      <c r="Y1591" t="s">
        <v>8395</v>
      </c>
    </row>
    <row r="1592" spans="1:25" ht="16" x14ac:dyDescent="0.2">
      <c r="A1592">
        <v>1590</v>
      </c>
      <c r="B1592" s="8" t="s">
        <v>1591</v>
      </c>
      <c r="C1592" s="3" t="s">
        <v>5700</v>
      </c>
      <c r="D1592" s="5">
        <v>60000</v>
      </c>
      <c r="E1592" s="5">
        <v>1020</v>
      </c>
      <c r="F1592" t="s">
        <v>8220</v>
      </c>
      <c r="G1592">
        <f t="shared" si="120"/>
        <v>2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  <c r="V1592" s="14" t="s">
        <v>9986</v>
      </c>
      <c r="W1592" t="s">
        <v>8394</v>
      </c>
      <c r="X1592" t="s">
        <v>8394</v>
      </c>
      <c r="Y1592" t="s">
        <v>8395</v>
      </c>
    </row>
    <row r="1593" spans="1:25" ht="48" x14ac:dyDescent="0.2">
      <c r="A1593">
        <v>1591</v>
      </c>
      <c r="B1593" s="8" t="s">
        <v>1592</v>
      </c>
      <c r="C1593" s="3" t="s">
        <v>5701</v>
      </c>
      <c r="D1593" s="5">
        <v>14000</v>
      </c>
      <c r="E1593" s="5">
        <v>4092</v>
      </c>
      <c r="F1593" t="s">
        <v>8220</v>
      </c>
      <c r="G1593">
        <f t="shared" si="120"/>
        <v>29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  <c r="V1593" s="14" t="s">
        <v>9987</v>
      </c>
      <c r="W1593" t="s">
        <v>8394</v>
      </c>
      <c r="X1593" t="s">
        <v>8394</v>
      </c>
      <c r="Y1593" t="s">
        <v>8395</v>
      </c>
    </row>
    <row r="1594" spans="1:25" ht="32" x14ac:dyDescent="0.2">
      <c r="A1594">
        <v>1592</v>
      </c>
      <c r="B1594" s="8" t="s">
        <v>1593</v>
      </c>
      <c r="C1594" s="3" t="s">
        <v>5702</v>
      </c>
      <c r="D1594" s="5">
        <v>25</v>
      </c>
      <c r="E1594" s="5">
        <v>0</v>
      </c>
      <c r="F1594" t="s">
        <v>8220</v>
      </c>
      <c r="G1594">
        <f t="shared" si="120"/>
        <v>0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  <c r="V1594" s="14" t="s">
        <v>9988</v>
      </c>
      <c r="W1594" t="s">
        <v>8394</v>
      </c>
      <c r="X1594" t="s">
        <v>8394</v>
      </c>
      <c r="Y1594" t="s">
        <v>8395</v>
      </c>
    </row>
    <row r="1595" spans="1:25" ht="32" x14ac:dyDescent="0.2">
      <c r="A1595">
        <v>1593</v>
      </c>
      <c r="B1595" s="8" t="s">
        <v>1594</v>
      </c>
      <c r="C1595" s="3" t="s">
        <v>5703</v>
      </c>
      <c r="D1595" s="5">
        <v>22000</v>
      </c>
      <c r="E1595" s="5">
        <v>3</v>
      </c>
      <c r="F1595" t="s">
        <v>8220</v>
      </c>
      <c r="G1595">
        <f t="shared" si="120"/>
        <v>0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  <c r="V1595" s="14" t="s">
        <v>9989</v>
      </c>
      <c r="W1595" t="s">
        <v>8394</v>
      </c>
      <c r="X1595" t="s">
        <v>8394</v>
      </c>
      <c r="Y1595" t="s">
        <v>8395</v>
      </c>
    </row>
    <row r="1596" spans="1:25" ht="32" x14ac:dyDescent="0.2">
      <c r="A1596">
        <v>1594</v>
      </c>
      <c r="B1596" s="8" t="s">
        <v>1595</v>
      </c>
      <c r="C1596" s="3" t="s">
        <v>5704</v>
      </c>
      <c r="D1596" s="5">
        <v>1000</v>
      </c>
      <c r="E1596" s="5">
        <v>205</v>
      </c>
      <c r="F1596" t="s">
        <v>8220</v>
      </c>
      <c r="G1596">
        <f t="shared" si="120"/>
        <v>21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  <c r="V1596" s="14" t="s">
        <v>9990</v>
      </c>
      <c r="W1596" t="s">
        <v>8394</v>
      </c>
      <c r="X1596" t="s">
        <v>8394</v>
      </c>
      <c r="Y1596" t="s">
        <v>8395</v>
      </c>
    </row>
    <row r="1597" spans="1:25" ht="48" x14ac:dyDescent="0.2">
      <c r="A1597">
        <v>1595</v>
      </c>
      <c r="B1597" s="8" t="s">
        <v>1596</v>
      </c>
      <c r="C1597" s="3" t="s">
        <v>5705</v>
      </c>
      <c r="D1597" s="5">
        <v>100000</v>
      </c>
      <c r="E1597" s="5">
        <v>280</v>
      </c>
      <c r="F1597" t="s">
        <v>8220</v>
      </c>
      <c r="G1597">
        <f t="shared" si="120"/>
        <v>0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  <c r="V1597" s="14" t="s">
        <v>9991</v>
      </c>
      <c r="W1597" t="s">
        <v>8394</v>
      </c>
      <c r="X1597" t="s">
        <v>8394</v>
      </c>
      <c r="Y1597" t="s">
        <v>8395</v>
      </c>
    </row>
    <row r="1598" spans="1:25" ht="32" x14ac:dyDescent="0.2">
      <c r="A1598">
        <v>1596</v>
      </c>
      <c r="B1598" s="8" t="s">
        <v>1597</v>
      </c>
      <c r="C1598" s="3" t="s">
        <v>5706</v>
      </c>
      <c r="D1598" s="5">
        <v>3250</v>
      </c>
      <c r="E1598" s="5">
        <v>75</v>
      </c>
      <c r="F1598" t="s">
        <v>8220</v>
      </c>
      <c r="G1598">
        <f t="shared" si="120"/>
        <v>2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  <c r="V1598" s="14" t="s">
        <v>9992</v>
      </c>
      <c r="W1598" t="s">
        <v>8394</v>
      </c>
      <c r="X1598" t="s">
        <v>8394</v>
      </c>
      <c r="Y1598" t="s">
        <v>8395</v>
      </c>
    </row>
    <row r="1599" spans="1:25" ht="48" x14ac:dyDescent="0.2">
      <c r="A1599">
        <v>1597</v>
      </c>
      <c r="B1599" s="8" t="s">
        <v>1598</v>
      </c>
      <c r="C1599" s="3" t="s">
        <v>5707</v>
      </c>
      <c r="D1599" s="5">
        <v>15000</v>
      </c>
      <c r="E1599" s="5">
        <v>0</v>
      </c>
      <c r="F1599" t="s">
        <v>8220</v>
      </c>
      <c r="G1599">
        <f t="shared" si="120"/>
        <v>0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  <c r="V1599" s="14" t="s">
        <v>9993</v>
      </c>
      <c r="W1599" t="s">
        <v>8394</v>
      </c>
      <c r="X1599" t="s">
        <v>8394</v>
      </c>
      <c r="Y1599" t="s">
        <v>8395</v>
      </c>
    </row>
    <row r="1600" spans="1:25" ht="48" x14ac:dyDescent="0.2">
      <c r="A1600">
        <v>1598</v>
      </c>
      <c r="B1600" s="8" t="s">
        <v>1599</v>
      </c>
      <c r="C1600" s="3" t="s">
        <v>5708</v>
      </c>
      <c r="D1600" s="5">
        <v>800</v>
      </c>
      <c r="E1600" s="5">
        <v>1</v>
      </c>
      <c r="F1600" t="s">
        <v>8220</v>
      </c>
      <c r="G1600">
        <f t="shared" si="120"/>
        <v>0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  <c r="V1600" s="14" t="s">
        <v>9994</v>
      </c>
      <c r="W1600" t="s">
        <v>8394</v>
      </c>
      <c r="X1600" t="s">
        <v>8394</v>
      </c>
      <c r="Y1600" t="s">
        <v>8395</v>
      </c>
    </row>
    <row r="1601" spans="1:25" ht="48" x14ac:dyDescent="0.2">
      <c r="A1601">
        <v>1599</v>
      </c>
      <c r="B1601" s="8" t="s">
        <v>1600</v>
      </c>
      <c r="C1601" s="3" t="s">
        <v>5709</v>
      </c>
      <c r="D1601" s="5">
        <v>500</v>
      </c>
      <c r="E1601" s="5">
        <v>0</v>
      </c>
      <c r="F1601" t="s">
        <v>8220</v>
      </c>
      <c r="G1601">
        <f t="shared" si="120"/>
        <v>0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  <c r="V1601" s="14" t="s">
        <v>9995</v>
      </c>
      <c r="W1601" t="s">
        <v>8394</v>
      </c>
      <c r="X1601" t="s">
        <v>8394</v>
      </c>
      <c r="Y1601" t="s">
        <v>8395</v>
      </c>
    </row>
    <row r="1602" spans="1:25" ht="48" x14ac:dyDescent="0.2">
      <c r="A1602">
        <v>1600</v>
      </c>
      <c r="B1602" s="8" t="s">
        <v>1601</v>
      </c>
      <c r="C1602" s="3" t="s">
        <v>5710</v>
      </c>
      <c r="D1602" s="5">
        <v>5000</v>
      </c>
      <c r="E1602" s="5">
        <v>367</v>
      </c>
      <c r="F1602" t="s">
        <v>8220</v>
      </c>
      <c r="G1602">
        <f t="shared" ref="G1602:G1665" si="125">ROUND(E1602/D1602*100,0)</f>
        <v>7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  <c r="V1602" s="14" t="s">
        <v>9996</v>
      </c>
      <c r="W1602" t="s">
        <v>8394</v>
      </c>
      <c r="X1602" t="s">
        <v>8394</v>
      </c>
      <c r="Y1602" t="s">
        <v>8395</v>
      </c>
    </row>
    <row r="1603" spans="1:25" ht="48" x14ac:dyDescent="0.2">
      <c r="A1603">
        <v>1601</v>
      </c>
      <c r="B1603" s="8" t="s">
        <v>1602</v>
      </c>
      <c r="C1603" s="3" t="s">
        <v>5711</v>
      </c>
      <c r="D1603" s="5">
        <v>2500</v>
      </c>
      <c r="E1603" s="5">
        <v>2706.23</v>
      </c>
      <c r="F1603" t="s">
        <v>8218</v>
      </c>
      <c r="G1603">
        <f t="shared" si="125"/>
        <v>108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>
        <f t="shared" ref="P1603:P1666" si="126">IFERROR(ROUND(E1603/M1603,2),0)</f>
        <v>48.33</v>
      </c>
      <c r="Q1603" s="10" t="s">
        <v>8323</v>
      </c>
      <c r="R1603" t="s">
        <v>8324</v>
      </c>
      <c r="S1603" s="14">
        <f t="shared" ref="S1603:S1666" si="127">(((K1603/60)/60)/24)+DATE(1970,1,1)</f>
        <v>40638.092974537038</v>
      </c>
      <c r="T1603" s="14">
        <f t="shared" ref="T1603:T1666" si="128">(((J1603/60)/60)/24)+DATE(1970,1,1)</f>
        <v>40668.092974537038</v>
      </c>
      <c r="U1603">
        <f t="shared" ref="U1603:U1666" si="129">YEAR(S1603)</f>
        <v>2011</v>
      </c>
      <c r="V1603" s="14" t="s">
        <v>9997</v>
      </c>
      <c r="W1603" t="s">
        <v>8394</v>
      </c>
      <c r="X1603" t="s">
        <v>8394</v>
      </c>
      <c r="Y1603" t="s">
        <v>8395</v>
      </c>
    </row>
    <row r="1604" spans="1:25" ht="48" x14ac:dyDescent="0.2">
      <c r="A1604">
        <v>1602</v>
      </c>
      <c r="B1604" s="8" t="s">
        <v>1603</v>
      </c>
      <c r="C1604" s="3" t="s">
        <v>5712</v>
      </c>
      <c r="D1604" s="5">
        <v>1500</v>
      </c>
      <c r="E1604" s="5">
        <v>1502.5</v>
      </c>
      <c r="F1604" t="s">
        <v>8218</v>
      </c>
      <c r="G1604">
        <f t="shared" si="125"/>
        <v>100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  <c r="V1604" s="14" t="s">
        <v>9998</v>
      </c>
      <c r="W1604" t="s">
        <v>8394</v>
      </c>
      <c r="X1604" t="s">
        <v>8394</v>
      </c>
      <c r="Y1604" t="s">
        <v>8395</v>
      </c>
    </row>
    <row r="1605" spans="1:25" ht="32" x14ac:dyDescent="0.2">
      <c r="A1605">
        <v>1603</v>
      </c>
      <c r="B1605" s="8" t="s">
        <v>1604</v>
      </c>
      <c r="C1605" s="3" t="s">
        <v>5713</v>
      </c>
      <c r="D1605" s="5">
        <v>2000</v>
      </c>
      <c r="E1605" s="5">
        <v>2000.66</v>
      </c>
      <c r="F1605" t="s">
        <v>8218</v>
      </c>
      <c r="G1605">
        <f t="shared" si="125"/>
        <v>100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  <c r="V1605" s="14" t="s">
        <v>9999</v>
      </c>
      <c r="W1605" t="s">
        <v>8394</v>
      </c>
      <c r="X1605" t="s">
        <v>8394</v>
      </c>
      <c r="Y1605" t="s">
        <v>8395</v>
      </c>
    </row>
    <row r="1606" spans="1:25" ht="48" x14ac:dyDescent="0.2">
      <c r="A1606">
        <v>1604</v>
      </c>
      <c r="B1606" s="8" t="s">
        <v>1605</v>
      </c>
      <c r="C1606" s="3" t="s">
        <v>5714</v>
      </c>
      <c r="D1606" s="5">
        <v>2800</v>
      </c>
      <c r="E1606" s="5">
        <v>3419</v>
      </c>
      <c r="F1606" t="s">
        <v>8218</v>
      </c>
      <c r="G1606">
        <f t="shared" si="125"/>
        <v>122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  <c r="V1606" s="14" t="s">
        <v>10000</v>
      </c>
      <c r="W1606" t="s">
        <v>8394</v>
      </c>
      <c r="X1606" t="s">
        <v>8394</v>
      </c>
      <c r="Y1606" t="s">
        <v>8395</v>
      </c>
    </row>
    <row r="1607" spans="1:25" ht="48" x14ac:dyDescent="0.2">
      <c r="A1607">
        <v>1605</v>
      </c>
      <c r="B1607" s="8" t="s">
        <v>1606</v>
      </c>
      <c r="C1607" s="3" t="s">
        <v>5715</v>
      </c>
      <c r="D1607" s="5">
        <v>6000</v>
      </c>
      <c r="E1607" s="5">
        <v>6041.6</v>
      </c>
      <c r="F1607" t="s">
        <v>8218</v>
      </c>
      <c r="G1607">
        <f t="shared" si="125"/>
        <v>101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  <c r="V1607" s="14" t="s">
        <v>10001</v>
      </c>
      <c r="W1607" t="s">
        <v>8394</v>
      </c>
      <c r="X1607" t="s">
        <v>8394</v>
      </c>
      <c r="Y1607" t="s">
        <v>8395</v>
      </c>
    </row>
    <row r="1608" spans="1:25" ht="48" x14ac:dyDescent="0.2">
      <c r="A1608">
        <v>1606</v>
      </c>
      <c r="B1608" s="8" t="s">
        <v>1607</v>
      </c>
      <c r="C1608" s="3" t="s">
        <v>5716</v>
      </c>
      <c r="D1608" s="5">
        <v>8000</v>
      </c>
      <c r="E1608" s="5">
        <v>8080.33</v>
      </c>
      <c r="F1608" t="s">
        <v>8218</v>
      </c>
      <c r="G1608">
        <f t="shared" si="125"/>
        <v>101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  <c r="V1608" s="14" t="s">
        <v>10002</v>
      </c>
      <c r="W1608" t="s">
        <v>8394</v>
      </c>
      <c r="X1608" t="s">
        <v>8394</v>
      </c>
      <c r="Y1608" t="s">
        <v>8395</v>
      </c>
    </row>
    <row r="1609" spans="1:25" ht="48" x14ac:dyDescent="0.2">
      <c r="A1609">
        <v>1607</v>
      </c>
      <c r="B1609" s="8" t="s">
        <v>1608</v>
      </c>
      <c r="C1609" s="3" t="s">
        <v>5717</v>
      </c>
      <c r="D1609" s="5">
        <v>10000</v>
      </c>
      <c r="E1609" s="5">
        <v>14511</v>
      </c>
      <c r="F1609" t="s">
        <v>8218</v>
      </c>
      <c r="G1609">
        <f t="shared" si="125"/>
        <v>145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  <c r="V1609" s="14" t="s">
        <v>10003</v>
      </c>
      <c r="W1609" t="s">
        <v>8394</v>
      </c>
      <c r="X1609" t="s">
        <v>8394</v>
      </c>
      <c r="Y1609" t="s">
        <v>8395</v>
      </c>
    </row>
    <row r="1610" spans="1:25" ht="32" x14ac:dyDescent="0.2">
      <c r="A1610">
        <v>1608</v>
      </c>
      <c r="B1610" s="8" t="s">
        <v>1609</v>
      </c>
      <c r="C1610" s="3" t="s">
        <v>5718</v>
      </c>
      <c r="D1610" s="5">
        <v>1200</v>
      </c>
      <c r="E1610" s="5">
        <v>1215</v>
      </c>
      <c r="F1610" t="s">
        <v>8218</v>
      </c>
      <c r="G1610">
        <f t="shared" si="125"/>
        <v>101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  <c r="V1610" s="14" t="s">
        <v>10004</v>
      </c>
      <c r="W1610" t="s">
        <v>8394</v>
      </c>
      <c r="X1610" t="s">
        <v>8394</v>
      </c>
      <c r="Y1610" t="s">
        <v>8395</v>
      </c>
    </row>
    <row r="1611" spans="1:25" ht="48" x14ac:dyDescent="0.2">
      <c r="A1611">
        <v>1609</v>
      </c>
      <c r="B1611" s="8" t="s">
        <v>1610</v>
      </c>
      <c r="C1611" s="3" t="s">
        <v>5719</v>
      </c>
      <c r="D1611" s="5">
        <v>1500</v>
      </c>
      <c r="E1611" s="5">
        <v>1775</v>
      </c>
      <c r="F1611" t="s">
        <v>8218</v>
      </c>
      <c r="G1611">
        <f t="shared" si="125"/>
        <v>118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  <c r="V1611" s="14" t="s">
        <v>10005</v>
      </c>
      <c r="W1611" t="s">
        <v>8394</v>
      </c>
      <c r="X1611" t="s">
        <v>8394</v>
      </c>
      <c r="Y1611" t="s">
        <v>8395</v>
      </c>
    </row>
    <row r="1612" spans="1:25" ht="32" x14ac:dyDescent="0.2">
      <c r="A1612">
        <v>1610</v>
      </c>
      <c r="B1612" s="8" t="s">
        <v>1611</v>
      </c>
      <c r="C1612" s="3" t="s">
        <v>5720</v>
      </c>
      <c r="D1612" s="5">
        <v>2000</v>
      </c>
      <c r="E1612" s="5">
        <v>5437</v>
      </c>
      <c r="F1612" t="s">
        <v>8218</v>
      </c>
      <c r="G1612">
        <f t="shared" si="125"/>
        <v>272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  <c r="V1612" s="14" t="s">
        <v>10006</v>
      </c>
      <c r="W1612" t="s">
        <v>8394</v>
      </c>
      <c r="X1612" t="s">
        <v>8394</v>
      </c>
      <c r="Y1612" t="s">
        <v>8395</v>
      </c>
    </row>
    <row r="1613" spans="1:25" ht="16" x14ac:dyDescent="0.2">
      <c r="A1613">
        <v>1611</v>
      </c>
      <c r="B1613" s="8" t="s">
        <v>1612</v>
      </c>
      <c r="C1613" s="3" t="s">
        <v>5721</v>
      </c>
      <c r="D1613" s="5">
        <v>800</v>
      </c>
      <c r="E1613" s="5">
        <v>1001</v>
      </c>
      <c r="F1613" t="s">
        <v>8218</v>
      </c>
      <c r="G1613">
        <f t="shared" si="125"/>
        <v>125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  <c r="V1613" s="14" t="s">
        <v>10007</v>
      </c>
      <c r="W1613" t="s">
        <v>8394</v>
      </c>
      <c r="X1613" t="s">
        <v>8394</v>
      </c>
      <c r="Y1613" t="s">
        <v>8395</v>
      </c>
    </row>
    <row r="1614" spans="1:25" ht="32" x14ac:dyDescent="0.2">
      <c r="A1614">
        <v>1612</v>
      </c>
      <c r="B1614" s="8" t="s">
        <v>1613</v>
      </c>
      <c r="C1614" s="3" t="s">
        <v>5722</v>
      </c>
      <c r="D1614" s="5">
        <v>500</v>
      </c>
      <c r="E1614" s="5">
        <v>550</v>
      </c>
      <c r="F1614" t="s">
        <v>8218</v>
      </c>
      <c r="G1614">
        <f t="shared" si="125"/>
        <v>110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  <c r="V1614" s="14" t="s">
        <v>10008</v>
      </c>
      <c r="W1614" t="s">
        <v>8394</v>
      </c>
      <c r="X1614" t="s">
        <v>8394</v>
      </c>
      <c r="Y1614" t="s">
        <v>8395</v>
      </c>
    </row>
    <row r="1615" spans="1:25" ht="48" x14ac:dyDescent="0.2">
      <c r="A1615">
        <v>1613</v>
      </c>
      <c r="B1615" s="8" t="s">
        <v>1614</v>
      </c>
      <c r="C1615" s="3" t="s">
        <v>5723</v>
      </c>
      <c r="D1615" s="5">
        <v>1000</v>
      </c>
      <c r="E1615" s="5">
        <v>1015</v>
      </c>
      <c r="F1615" t="s">
        <v>8218</v>
      </c>
      <c r="G1615">
        <f t="shared" si="125"/>
        <v>102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  <c r="V1615" s="14" t="s">
        <v>10009</v>
      </c>
      <c r="W1615" t="s">
        <v>8394</v>
      </c>
      <c r="X1615" t="s">
        <v>8394</v>
      </c>
      <c r="Y1615" t="s">
        <v>8395</v>
      </c>
    </row>
    <row r="1616" spans="1:25" ht="48" x14ac:dyDescent="0.2">
      <c r="A1616">
        <v>1614</v>
      </c>
      <c r="B1616" s="8" t="s">
        <v>1615</v>
      </c>
      <c r="C1616" s="3" t="s">
        <v>5724</v>
      </c>
      <c r="D1616" s="5">
        <v>5000</v>
      </c>
      <c r="E1616" s="5">
        <v>5135</v>
      </c>
      <c r="F1616" t="s">
        <v>8218</v>
      </c>
      <c r="G1616">
        <f t="shared" si="125"/>
        <v>103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  <c r="V1616" s="14" t="s">
        <v>10010</v>
      </c>
      <c r="W1616" t="s">
        <v>8394</v>
      </c>
      <c r="X1616" t="s">
        <v>8394</v>
      </c>
      <c r="Y1616" t="s">
        <v>8395</v>
      </c>
    </row>
    <row r="1617" spans="1:25" ht="48" x14ac:dyDescent="0.2">
      <c r="A1617">
        <v>1615</v>
      </c>
      <c r="B1617" s="8" t="s">
        <v>1616</v>
      </c>
      <c r="C1617" s="3" t="s">
        <v>5725</v>
      </c>
      <c r="D1617" s="5">
        <v>8000</v>
      </c>
      <c r="E1617" s="5">
        <v>9130</v>
      </c>
      <c r="F1617" t="s">
        <v>8218</v>
      </c>
      <c r="G1617">
        <f t="shared" si="125"/>
        <v>114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  <c r="V1617" s="14" t="s">
        <v>10011</v>
      </c>
      <c r="W1617" t="s">
        <v>8394</v>
      </c>
      <c r="X1617" t="s">
        <v>8394</v>
      </c>
      <c r="Y1617" t="s">
        <v>8395</v>
      </c>
    </row>
    <row r="1618" spans="1:25" ht="48" x14ac:dyDescent="0.2">
      <c r="A1618">
        <v>1616</v>
      </c>
      <c r="B1618" s="8" t="s">
        <v>1617</v>
      </c>
      <c r="C1618" s="3" t="s">
        <v>5726</v>
      </c>
      <c r="D1618" s="5">
        <v>10000</v>
      </c>
      <c r="E1618" s="5">
        <v>10420</v>
      </c>
      <c r="F1618" t="s">
        <v>8218</v>
      </c>
      <c r="G1618">
        <f t="shared" si="125"/>
        <v>104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  <c r="V1618" s="14" t="s">
        <v>10012</v>
      </c>
      <c r="W1618" t="s">
        <v>8394</v>
      </c>
      <c r="X1618" t="s">
        <v>8394</v>
      </c>
      <c r="Y1618" t="s">
        <v>8395</v>
      </c>
    </row>
    <row r="1619" spans="1:25" ht="32" x14ac:dyDescent="0.2">
      <c r="A1619">
        <v>1617</v>
      </c>
      <c r="B1619" s="8" t="s">
        <v>1618</v>
      </c>
      <c r="C1619" s="3" t="s">
        <v>5727</v>
      </c>
      <c r="D1619" s="5">
        <v>7000</v>
      </c>
      <c r="E1619" s="5">
        <v>10210</v>
      </c>
      <c r="F1619" t="s">
        <v>8218</v>
      </c>
      <c r="G1619">
        <f t="shared" si="125"/>
        <v>146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  <c r="V1619" s="14" t="s">
        <v>10013</v>
      </c>
      <c r="W1619" t="s">
        <v>8394</v>
      </c>
      <c r="X1619" t="s">
        <v>8394</v>
      </c>
      <c r="Y1619" t="s">
        <v>8395</v>
      </c>
    </row>
    <row r="1620" spans="1:25" ht="32" x14ac:dyDescent="0.2">
      <c r="A1620">
        <v>1618</v>
      </c>
      <c r="B1620" s="8" t="s">
        <v>1619</v>
      </c>
      <c r="C1620" s="3" t="s">
        <v>5728</v>
      </c>
      <c r="D1620" s="5">
        <v>1500</v>
      </c>
      <c r="E1620" s="5">
        <v>1576</v>
      </c>
      <c r="F1620" t="s">
        <v>8218</v>
      </c>
      <c r="G1620">
        <f t="shared" si="125"/>
        <v>105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  <c r="V1620" s="14" t="s">
        <v>10014</v>
      </c>
      <c r="W1620" t="s">
        <v>8394</v>
      </c>
      <c r="X1620" t="s">
        <v>8394</v>
      </c>
      <c r="Y1620" t="s">
        <v>8395</v>
      </c>
    </row>
    <row r="1621" spans="1:25" ht="48" x14ac:dyDescent="0.2">
      <c r="A1621">
        <v>1619</v>
      </c>
      <c r="B1621" s="8" t="s">
        <v>1620</v>
      </c>
      <c r="C1621" s="3" t="s">
        <v>5729</v>
      </c>
      <c r="D1621" s="5">
        <v>1500</v>
      </c>
      <c r="E1621" s="5">
        <v>2000</v>
      </c>
      <c r="F1621" t="s">
        <v>8218</v>
      </c>
      <c r="G1621">
        <f t="shared" si="125"/>
        <v>133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  <c r="V1621" s="14" t="s">
        <v>10015</v>
      </c>
      <c r="W1621" t="s">
        <v>8394</v>
      </c>
      <c r="X1621" t="s">
        <v>8394</v>
      </c>
      <c r="Y1621" t="s">
        <v>8395</v>
      </c>
    </row>
    <row r="1622" spans="1:25" ht="32" x14ac:dyDescent="0.2">
      <c r="A1622">
        <v>1620</v>
      </c>
      <c r="B1622" s="8" t="s">
        <v>1621</v>
      </c>
      <c r="C1622" s="3" t="s">
        <v>5730</v>
      </c>
      <c r="D1622" s="5">
        <v>1000</v>
      </c>
      <c r="E1622" s="5">
        <v>1130</v>
      </c>
      <c r="F1622" t="s">
        <v>8218</v>
      </c>
      <c r="G1622">
        <f t="shared" si="125"/>
        <v>113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  <c r="V1622" s="14" t="s">
        <v>10016</v>
      </c>
      <c r="W1622" t="s">
        <v>8394</v>
      </c>
      <c r="X1622" t="s">
        <v>8394</v>
      </c>
      <c r="Y1622" t="s">
        <v>8395</v>
      </c>
    </row>
    <row r="1623" spans="1:25" ht="48" x14ac:dyDescent="0.2">
      <c r="A1623">
        <v>1621</v>
      </c>
      <c r="B1623" s="8" t="s">
        <v>1622</v>
      </c>
      <c r="C1623" s="3" t="s">
        <v>5731</v>
      </c>
      <c r="D1623" s="5">
        <v>5000</v>
      </c>
      <c r="E1623" s="5">
        <v>6060</v>
      </c>
      <c r="F1623" t="s">
        <v>8218</v>
      </c>
      <c r="G1623">
        <f t="shared" si="125"/>
        <v>121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  <c r="V1623" s="14" t="s">
        <v>10017</v>
      </c>
      <c r="W1623" t="s">
        <v>8394</v>
      </c>
      <c r="X1623" t="s">
        <v>8394</v>
      </c>
      <c r="Y1623" t="s">
        <v>8395</v>
      </c>
    </row>
    <row r="1624" spans="1:25" ht="48" x14ac:dyDescent="0.2">
      <c r="A1624">
        <v>1622</v>
      </c>
      <c r="B1624" s="8" t="s">
        <v>1623</v>
      </c>
      <c r="C1624" s="3" t="s">
        <v>5732</v>
      </c>
      <c r="D1624" s="5">
        <v>6900</v>
      </c>
      <c r="E1624" s="5">
        <v>7019</v>
      </c>
      <c r="F1624" t="s">
        <v>8218</v>
      </c>
      <c r="G1624">
        <f t="shared" si="125"/>
        <v>102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  <c r="V1624" s="14" t="s">
        <v>10018</v>
      </c>
      <c r="W1624" t="s">
        <v>8394</v>
      </c>
      <c r="X1624" t="s">
        <v>8394</v>
      </c>
      <c r="Y1624" t="s">
        <v>8395</v>
      </c>
    </row>
    <row r="1625" spans="1:25" ht="48" x14ac:dyDescent="0.2">
      <c r="A1625">
        <v>1623</v>
      </c>
      <c r="B1625" s="8" t="s">
        <v>1624</v>
      </c>
      <c r="C1625" s="3" t="s">
        <v>5733</v>
      </c>
      <c r="D1625" s="5">
        <v>750</v>
      </c>
      <c r="E1625" s="5">
        <v>758</v>
      </c>
      <c r="F1625" t="s">
        <v>8218</v>
      </c>
      <c r="G1625">
        <f t="shared" si="125"/>
        <v>101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  <c r="V1625" s="14" t="s">
        <v>10019</v>
      </c>
      <c r="W1625" t="s">
        <v>8394</v>
      </c>
      <c r="X1625" t="s">
        <v>8394</v>
      </c>
      <c r="Y1625" t="s">
        <v>8395</v>
      </c>
    </row>
    <row r="1626" spans="1:25" ht="32" x14ac:dyDescent="0.2">
      <c r="A1626">
        <v>1624</v>
      </c>
      <c r="B1626" s="8" t="s">
        <v>1625</v>
      </c>
      <c r="C1626" s="3" t="s">
        <v>5734</v>
      </c>
      <c r="D1626" s="5">
        <v>1000</v>
      </c>
      <c r="E1626" s="5">
        <v>1180</v>
      </c>
      <c r="F1626" t="s">
        <v>8218</v>
      </c>
      <c r="G1626">
        <f t="shared" si="125"/>
        <v>118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  <c r="V1626" s="14" t="s">
        <v>10020</v>
      </c>
      <c r="W1626" t="s">
        <v>8394</v>
      </c>
      <c r="X1626" t="s">
        <v>8394</v>
      </c>
      <c r="Y1626" t="s">
        <v>8395</v>
      </c>
    </row>
    <row r="1627" spans="1:25" ht="48" x14ac:dyDescent="0.2">
      <c r="A1627">
        <v>1625</v>
      </c>
      <c r="B1627" s="8" t="s">
        <v>1626</v>
      </c>
      <c r="C1627" s="3" t="s">
        <v>5735</v>
      </c>
      <c r="D1627" s="5">
        <v>7500</v>
      </c>
      <c r="E1627" s="5">
        <v>11650</v>
      </c>
      <c r="F1627" t="s">
        <v>8218</v>
      </c>
      <c r="G1627">
        <f t="shared" si="125"/>
        <v>155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  <c r="V1627" s="14" t="s">
        <v>10021</v>
      </c>
      <c r="W1627" t="s">
        <v>8394</v>
      </c>
      <c r="X1627" t="s">
        <v>8394</v>
      </c>
      <c r="Y1627" t="s">
        <v>8395</v>
      </c>
    </row>
    <row r="1628" spans="1:25" ht="48" x14ac:dyDescent="0.2">
      <c r="A1628">
        <v>1626</v>
      </c>
      <c r="B1628" s="8" t="s">
        <v>1627</v>
      </c>
      <c r="C1628" s="3" t="s">
        <v>5736</v>
      </c>
      <c r="D1628" s="5">
        <v>8000</v>
      </c>
      <c r="E1628" s="5">
        <v>8095</v>
      </c>
      <c r="F1628" t="s">
        <v>8218</v>
      </c>
      <c r="G1628">
        <f t="shared" si="125"/>
        <v>101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  <c r="V1628" s="14" t="s">
        <v>10022</v>
      </c>
      <c r="W1628" t="s">
        <v>8394</v>
      </c>
      <c r="X1628" t="s">
        <v>8394</v>
      </c>
      <c r="Y1628" t="s">
        <v>8395</v>
      </c>
    </row>
    <row r="1629" spans="1:25" ht="48" x14ac:dyDescent="0.2">
      <c r="A1629">
        <v>1627</v>
      </c>
      <c r="B1629" s="8" t="s">
        <v>1628</v>
      </c>
      <c r="C1629" s="3" t="s">
        <v>5737</v>
      </c>
      <c r="D1629" s="5">
        <v>2000</v>
      </c>
      <c r="E1629" s="5">
        <v>2340</v>
      </c>
      <c r="F1629" t="s">
        <v>8218</v>
      </c>
      <c r="G1629">
        <f t="shared" si="125"/>
        <v>117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  <c r="V1629" s="14" t="s">
        <v>10023</v>
      </c>
      <c r="W1629" t="s">
        <v>8394</v>
      </c>
      <c r="X1629" t="s">
        <v>8394</v>
      </c>
      <c r="Y1629" t="s">
        <v>8395</v>
      </c>
    </row>
    <row r="1630" spans="1:25" ht="32" x14ac:dyDescent="0.2">
      <c r="A1630">
        <v>1628</v>
      </c>
      <c r="B1630" s="8" t="s">
        <v>1629</v>
      </c>
      <c r="C1630" s="3" t="s">
        <v>5738</v>
      </c>
      <c r="D1630" s="5">
        <v>4000</v>
      </c>
      <c r="E1630" s="5">
        <v>4037</v>
      </c>
      <c r="F1630" t="s">
        <v>8218</v>
      </c>
      <c r="G1630">
        <f t="shared" si="125"/>
        <v>101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  <c r="V1630" s="14" t="s">
        <v>10024</v>
      </c>
      <c r="W1630" t="s">
        <v>8394</v>
      </c>
      <c r="X1630" t="s">
        <v>8394</v>
      </c>
      <c r="Y1630" t="s">
        <v>8395</v>
      </c>
    </row>
    <row r="1631" spans="1:25" ht="32" x14ac:dyDescent="0.2">
      <c r="A1631">
        <v>1629</v>
      </c>
      <c r="B1631" s="8" t="s">
        <v>1630</v>
      </c>
      <c r="C1631" s="3" t="s">
        <v>5739</v>
      </c>
      <c r="D1631" s="5">
        <v>6000</v>
      </c>
      <c r="E1631" s="5">
        <v>6220</v>
      </c>
      <c r="F1631" t="s">
        <v>8218</v>
      </c>
      <c r="G1631">
        <f t="shared" si="125"/>
        <v>104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  <c r="V1631" s="14" t="s">
        <v>10025</v>
      </c>
      <c r="W1631" t="s">
        <v>8394</v>
      </c>
      <c r="X1631" t="s">
        <v>8394</v>
      </c>
      <c r="Y1631" t="s">
        <v>8395</v>
      </c>
    </row>
    <row r="1632" spans="1:25" ht="48" x14ac:dyDescent="0.2">
      <c r="A1632">
        <v>1630</v>
      </c>
      <c r="B1632" s="8" t="s">
        <v>1631</v>
      </c>
      <c r="C1632" s="3" t="s">
        <v>5740</v>
      </c>
      <c r="D1632" s="5">
        <v>4000</v>
      </c>
      <c r="E1632" s="5">
        <v>10610</v>
      </c>
      <c r="F1632" t="s">
        <v>8218</v>
      </c>
      <c r="G1632">
        <f t="shared" si="125"/>
        <v>265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  <c r="V1632" s="14" t="s">
        <v>10026</v>
      </c>
      <c r="W1632" t="s">
        <v>8394</v>
      </c>
      <c r="X1632" t="s">
        <v>8394</v>
      </c>
      <c r="Y1632" t="s">
        <v>8395</v>
      </c>
    </row>
    <row r="1633" spans="1:25" ht="48" x14ac:dyDescent="0.2">
      <c r="A1633">
        <v>1631</v>
      </c>
      <c r="B1633" s="8" t="s">
        <v>1632</v>
      </c>
      <c r="C1633" s="3" t="s">
        <v>5741</v>
      </c>
      <c r="D1633" s="5">
        <v>10000</v>
      </c>
      <c r="E1633" s="5">
        <v>15591</v>
      </c>
      <c r="F1633" t="s">
        <v>8218</v>
      </c>
      <c r="G1633">
        <f t="shared" si="125"/>
        <v>156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  <c r="V1633" s="14" t="s">
        <v>10027</v>
      </c>
      <c r="W1633" t="s">
        <v>8394</v>
      </c>
      <c r="X1633" t="s">
        <v>8394</v>
      </c>
      <c r="Y1633" t="s">
        <v>8395</v>
      </c>
    </row>
    <row r="1634" spans="1:25" ht="48" x14ac:dyDescent="0.2">
      <c r="A1634">
        <v>1632</v>
      </c>
      <c r="B1634" s="8" t="s">
        <v>1633</v>
      </c>
      <c r="C1634" s="3" t="s">
        <v>5742</v>
      </c>
      <c r="D1634" s="5">
        <v>4000</v>
      </c>
      <c r="E1634" s="5">
        <v>4065</v>
      </c>
      <c r="F1634" t="s">
        <v>8218</v>
      </c>
      <c r="G1634">
        <f t="shared" si="125"/>
        <v>102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  <c r="V1634" s="14" t="s">
        <v>10028</v>
      </c>
      <c r="W1634" t="s">
        <v>8394</v>
      </c>
      <c r="X1634" t="s">
        <v>8394</v>
      </c>
      <c r="Y1634" t="s">
        <v>8395</v>
      </c>
    </row>
    <row r="1635" spans="1:25" ht="48" x14ac:dyDescent="0.2">
      <c r="A1635">
        <v>1633</v>
      </c>
      <c r="B1635" s="8" t="s">
        <v>1634</v>
      </c>
      <c r="C1635" s="3" t="s">
        <v>5743</v>
      </c>
      <c r="D1635" s="5">
        <v>10000</v>
      </c>
      <c r="E1635" s="5">
        <v>10000</v>
      </c>
      <c r="F1635" t="s">
        <v>8218</v>
      </c>
      <c r="G1635">
        <f t="shared" si="125"/>
        <v>100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  <c r="V1635" s="14" t="s">
        <v>10029</v>
      </c>
      <c r="W1635" t="s">
        <v>8394</v>
      </c>
      <c r="X1635" t="s">
        <v>8394</v>
      </c>
      <c r="Y1635" t="s">
        <v>8395</v>
      </c>
    </row>
    <row r="1636" spans="1:25" ht="32" x14ac:dyDescent="0.2">
      <c r="A1636">
        <v>1634</v>
      </c>
      <c r="B1636" s="8" t="s">
        <v>1635</v>
      </c>
      <c r="C1636" s="3" t="s">
        <v>5744</v>
      </c>
      <c r="D1636" s="5">
        <v>2000</v>
      </c>
      <c r="E1636" s="5">
        <v>2010</v>
      </c>
      <c r="F1636" t="s">
        <v>8218</v>
      </c>
      <c r="G1636">
        <f t="shared" si="125"/>
        <v>101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  <c r="V1636" s="14" t="s">
        <v>10030</v>
      </c>
      <c r="W1636" t="s">
        <v>8394</v>
      </c>
      <c r="X1636" t="s">
        <v>8394</v>
      </c>
      <c r="Y1636" t="s">
        <v>8395</v>
      </c>
    </row>
    <row r="1637" spans="1:25" ht="48" x14ac:dyDescent="0.2">
      <c r="A1637">
        <v>1635</v>
      </c>
      <c r="B1637" s="8" t="s">
        <v>1636</v>
      </c>
      <c r="C1637" s="3" t="s">
        <v>5745</v>
      </c>
      <c r="D1637" s="5">
        <v>2000</v>
      </c>
      <c r="E1637" s="5">
        <v>2506</v>
      </c>
      <c r="F1637" t="s">
        <v>8218</v>
      </c>
      <c r="G1637">
        <f t="shared" si="125"/>
        <v>125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  <c r="V1637" s="14" t="s">
        <v>10031</v>
      </c>
      <c r="W1637" t="s">
        <v>8394</v>
      </c>
      <c r="X1637" t="s">
        <v>8394</v>
      </c>
      <c r="Y1637" t="s">
        <v>8395</v>
      </c>
    </row>
    <row r="1638" spans="1:25" ht="48" x14ac:dyDescent="0.2">
      <c r="A1638">
        <v>1636</v>
      </c>
      <c r="B1638" s="8" t="s">
        <v>1637</v>
      </c>
      <c r="C1638" s="3" t="s">
        <v>5746</v>
      </c>
      <c r="D1638" s="5">
        <v>4500</v>
      </c>
      <c r="E1638" s="5">
        <v>4660</v>
      </c>
      <c r="F1638" t="s">
        <v>8218</v>
      </c>
      <c r="G1638">
        <f t="shared" si="125"/>
        <v>104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  <c r="V1638" s="14" t="s">
        <v>10032</v>
      </c>
      <c r="W1638" t="s">
        <v>8394</v>
      </c>
      <c r="X1638" t="s">
        <v>8394</v>
      </c>
      <c r="Y1638" t="s">
        <v>8395</v>
      </c>
    </row>
    <row r="1639" spans="1:25" ht="48" x14ac:dyDescent="0.2">
      <c r="A1639">
        <v>1637</v>
      </c>
      <c r="B1639" s="8" t="s">
        <v>1638</v>
      </c>
      <c r="C1639" s="3" t="s">
        <v>5747</v>
      </c>
      <c r="D1639" s="5">
        <v>500</v>
      </c>
      <c r="E1639" s="5">
        <v>519</v>
      </c>
      <c r="F1639" t="s">
        <v>8218</v>
      </c>
      <c r="G1639">
        <f t="shared" si="125"/>
        <v>104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  <c r="V1639" s="14" t="s">
        <v>10033</v>
      </c>
      <c r="W1639" t="s">
        <v>8394</v>
      </c>
      <c r="X1639" t="s">
        <v>8394</v>
      </c>
      <c r="Y1639" t="s">
        <v>8395</v>
      </c>
    </row>
    <row r="1640" spans="1:25" ht="32" x14ac:dyDescent="0.2">
      <c r="A1640">
        <v>1638</v>
      </c>
      <c r="B1640" s="8" t="s">
        <v>1639</v>
      </c>
      <c r="C1640" s="3" t="s">
        <v>5748</v>
      </c>
      <c r="D1640" s="5">
        <v>1000</v>
      </c>
      <c r="E1640" s="5">
        <v>1050</v>
      </c>
      <c r="F1640" t="s">
        <v>8218</v>
      </c>
      <c r="G1640">
        <f t="shared" si="125"/>
        <v>105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  <c r="V1640" s="14" t="s">
        <v>10034</v>
      </c>
      <c r="W1640" t="s">
        <v>8394</v>
      </c>
      <c r="X1640" t="s">
        <v>8394</v>
      </c>
      <c r="Y1640" t="s">
        <v>8395</v>
      </c>
    </row>
    <row r="1641" spans="1:25" ht="48" x14ac:dyDescent="0.2">
      <c r="A1641">
        <v>1639</v>
      </c>
      <c r="B1641" s="8" t="s">
        <v>1640</v>
      </c>
      <c r="C1641" s="3" t="s">
        <v>5749</v>
      </c>
      <c r="D1641" s="5">
        <v>1800</v>
      </c>
      <c r="E1641" s="5">
        <v>1800</v>
      </c>
      <c r="F1641" t="s">
        <v>8218</v>
      </c>
      <c r="G1641">
        <f t="shared" si="125"/>
        <v>100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  <c r="V1641" s="14" t="s">
        <v>10035</v>
      </c>
      <c r="W1641" t="s">
        <v>8394</v>
      </c>
      <c r="X1641" t="s">
        <v>8394</v>
      </c>
      <c r="Y1641" t="s">
        <v>8395</v>
      </c>
    </row>
    <row r="1642" spans="1:25" ht="48" x14ac:dyDescent="0.2">
      <c r="A1642">
        <v>1640</v>
      </c>
      <c r="B1642" s="8" t="s">
        <v>1641</v>
      </c>
      <c r="C1642" s="3" t="s">
        <v>5750</v>
      </c>
      <c r="D1642" s="5">
        <v>400</v>
      </c>
      <c r="E1642" s="5">
        <v>679.44</v>
      </c>
      <c r="F1642" t="s">
        <v>8218</v>
      </c>
      <c r="G1642">
        <f t="shared" si="125"/>
        <v>170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  <c r="V1642" s="14" t="s">
        <v>10036</v>
      </c>
      <c r="W1642" t="s">
        <v>8394</v>
      </c>
      <c r="X1642" t="s">
        <v>8394</v>
      </c>
      <c r="Y1642" t="s">
        <v>8395</v>
      </c>
    </row>
    <row r="1643" spans="1:25" ht="32" x14ac:dyDescent="0.2">
      <c r="A1643">
        <v>1641</v>
      </c>
      <c r="B1643" s="8" t="s">
        <v>1642</v>
      </c>
      <c r="C1643" s="3" t="s">
        <v>5751</v>
      </c>
      <c r="D1643" s="5">
        <v>2500</v>
      </c>
      <c r="E1643" s="5">
        <v>2535</v>
      </c>
      <c r="F1643" t="s">
        <v>8218</v>
      </c>
      <c r="G1643">
        <f t="shared" si="125"/>
        <v>101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  <c r="V1643" s="14" t="s">
        <v>10037</v>
      </c>
      <c r="W1643" t="s">
        <v>8394</v>
      </c>
      <c r="X1643" t="s">
        <v>8394</v>
      </c>
      <c r="Y1643" t="s">
        <v>8395</v>
      </c>
    </row>
    <row r="1644" spans="1:25" ht="48" x14ac:dyDescent="0.2">
      <c r="A1644">
        <v>1642</v>
      </c>
      <c r="B1644" s="8" t="s">
        <v>1643</v>
      </c>
      <c r="C1644" s="3" t="s">
        <v>5752</v>
      </c>
      <c r="D1644" s="5">
        <v>1200</v>
      </c>
      <c r="E1644" s="5">
        <v>1200</v>
      </c>
      <c r="F1644" t="s">
        <v>8218</v>
      </c>
      <c r="G1644">
        <f t="shared" si="125"/>
        <v>100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  <c r="V1644" s="14" t="s">
        <v>10038</v>
      </c>
      <c r="W1644" t="s">
        <v>8394</v>
      </c>
      <c r="X1644" t="s">
        <v>8394</v>
      </c>
      <c r="Y1644" t="s">
        <v>8395</v>
      </c>
    </row>
    <row r="1645" spans="1:25" ht="32" x14ac:dyDescent="0.2">
      <c r="A1645">
        <v>1643</v>
      </c>
      <c r="B1645" s="8" t="s">
        <v>1644</v>
      </c>
      <c r="C1645" s="3" t="s">
        <v>5753</v>
      </c>
      <c r="D1645" s="5">
        <v>5000</v>
      </c>
      <c r="E1645" s="5">
        <v>6235</v>
      </c>
      <c r="F1645" t="s">
        <v>8218</v>
      </c>
      <c r="G1645">
        <f t="shared" si="125"/>
        <v>125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  <c r="V1645" s="14" t="s">
        <v>10039</v>
      </c>
      <c r="W1645" t="s">
        <v>8394</v>
      </c>
      <c r="X1645" t="s">
        <v>8394</v>
      </c>
      <c r="Y1645" t="s">
        <v>8395</v>
      </c>
    </row>
    <row r="1646" spans="1:25" ht="48" x14ac:dyDescent="0.2">
      <c r="A1646">
        <v>1644</v>
      </c>
      <c r="B1646" s="8" t="s">
        <v>1645</v>
      </c>
      <c r="C1646" s="3" t="s">
        <v>5754</v>
      </c>
      <c r="D1646" s="5">
        <v>10000</v>
      </c>
      <c r="E1646" s="5">
        <v>10950</v>
      </c>
      <c r="F1646" t="s">
        <v>8218</v>
      </c>
      <c r="G1646">
        <f t="shared" si="125"/>
        <v>110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  <c r="V1646" s="14" t="s">
        <v>10040</v>
      </c>
      <c r="W1646" t="s">
        <v>8394</v>
      </c>
      <c r="X1646" t="s">
        <v>8394</v>
      </c>
      <c r="Y1646" t="s">
        <v>8395</v>
      </c>
    </row>
    <row r="1647" spans="1:25" ht="48" x14ac:dyDescent="0.2">
      <c r="A1647">
        <v>1645</v>
      </c>
      <c r="B1647" s="8" t="s">
        <v>1646</v>
      </c>
      <c r="C1647" s="3" t="s">
        <v>5755</v>
      </c>
      <c r="D1647" s="5">
        <v>5000</v>
      </c>
      <c r="E1647" s="5">
        <v>5540</v>
      </c>
      <c r="F1647" t="s">
        <v>8218</v>
      </c>
      <c r="G1647">
        <f t="shared" si="125"/>
        <v>111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  <c r="V1647" s="14" t="s">
        <v>10041</v>
      </c>
      <c r="W1647" t="s">
        <v>8394</v>
      </c>
      <c r="X1647" t="s">
        <v>8394</v>
      </c>
      <c r="Y1647" t="s">
        <v>8395</v>
      </c>
    </row>
    <row r="1648" spans="1:25" ht="48" x14ac:dyDescent="0.2">
      <c r="A1648">
        <v>1646</v>
      </c>
      <c r="B1648" s="8" t="s">
        <v>1647</v>
      </c>
      <c r="C1648" s="3" t="s">
        <v>5756</v>
      </c>
      <c r="D1648" s="5">
        <v>2000</v>
      </c>
      <c r="E1648" s="5">
        <v>2204</v>
      </c>
      <c r="F1648" t="s">
        <v>8218</v>
      </c>
      <c r="G1648">
        <f t="shared" si="125"/>
        <v>110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  <c r="V1648" s="14" t="s">
        <v>10042</v>
      </c>
      <c r="W1648" t="s">
        <v>8394</v>
      </c>
      <c r="X1648" t="s">
        <v>8394</v>
      </c>
      <c r="Y1648" t="s">
        <v>8395</v>
      </c>
    </row>
    <row r="1649" spans="1:25" ht="48" x14ac:dyDescent="0.2">
      <c r="A1649">
        <v>1647</v>
      </c>
      <c r="B1649" s="8" t="s">
        <v>1648</v>
      </c>
      <c r="C1649" s="3" t="s">
        <v>5757</v>
      </c>
      <c r="D1649" s="5">
        <v>5000</v>
      </c>
      <c r="E1649" s="5">
        <v>5236</v>
      </c>
      <c r="F1649" t="s">
        <v>8218</v>
      </c>
      <c r="G1649">
        <f t="shared" si="125"/>
        <v>105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  <c r="V1649" s="14" t="s">
        <v>10043</v>
      </c>
      <c r="W1649" t="s">
        <v>8394</v>
      </c>
      <c r="X1649" t="s">
        <v>8394</v>
      </c>
      <c r="Y1649" t="s">
        <v>8395</v>
      </c>
    </row>
    <row r="1650" spans="1:25" ht="48" x14ac:dyDescent="0.2">
      <c r="A1650">
        <v>1648</v>
      </c>
      <c r="B1650" s="8" t="s">
        <v>1649</v>
      </c>
      <c r="C1650" s="3" t="s">
        <v>5758</v>
      </c>
      <c r="D1650" s="5">
        <v>2300</v>
      </c>
      <c r="E1650" s="5">
        <v>2881</v>
      </c>
      <c r="F1650" t="s">
        <v>8218</v>
      </c>
      <c r="G1650">
        <f t="shared" si="125"/>
        <v>125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  <c r="V1650" s="14" t="s">
        <v>10044</v>
      </c>
      <c r="W1650" t="s">
        <v>8394</v>
      </c>
      <c r="X1650" t="s">
        <v>8394</v>
      </c>
      <c r="Y1650" t="s">
        <v>8395</v>
      </c>
    </row>
    <row r="1651" spans="1:25" ht="48" x14ac:dyDescent="0.2">
      <c r="A1651">
        <v>1649</v>
      </c>
      <c r="B1651" s="8" t="s">
        <v>1650</v>
      </c>
      <c r="C1651" s="3" t="s">
        <v>5759</v>
      </c>
      <c r="D1651" s="5">
        <v>3800</v>
      </c>
      <c r="E1651" s="5">
        <v>3822.33</v>
      </c>
      <c r="F1651" t="s">
        <v>8218</v>
      </c>
      <c r="G1651">
        <f t="shared" si="125"/>
        <v>101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  <c r="V1651" s="14" t="s">
        <v>10045</v>
      </c>
      <c r="W1651" t="s">
        <v>8394</v>
      </c>
      <c r="X1651" t="s">
        <v>8394</v>
      </c>
      <c r="Y1651" t="s">
        <v>8395</v>
      </c>
    </row>
    <row r="1652" spans="1:25" ht="32" x14ac:dyDescent="0.2">
      <c r="A1652">
        <v>1650</v>
      </c>
      <c r="B1652" s="8" t="s">
        <v>1651</v>
      </c>
      <c r="C1652" s="3" t="s">
        <v>5760</v>
      </c>
      <c r="D1652" s="5">
        <v>2000</v>
      </c>
      <c r="E1652" s="5">
        <v>2831</v>
      </c>
      <c r="F1652" t="s">
        <v>8218</v>
      </c>
      <c r="G1652">
        <f t="shared" si="125"/>
        <v>142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  <c r="V1652" s="14" t="s">
        <v>10046</v>
      </c>
      <c r="W1652" t="s">
        <v>8394</v>
      </c>
      <c r="X1652" t="s">
        <v>8394</v>
      </c>
      <c r="Y1652" t="s">
        <v>8395</v>
      </c>
    </row>
    <row r="1653" spans="1:25" ht="48" x14ac:dyDescent="0.2">
      <c r="A1653">
        <v>1651</v>
      </c>
      <c r="B1653" s="8" t="s">
        <v>1652</v>
      </c>
      <c r="C1653" s="3" t="s">
        <v>5761</v>
      </c>
      <c r="D1653" s="5">
        <v>2000</v>
      </c>
      <c r="E1653" s="5">
        <v>2015</v>
      </c>
      <c r="F1653" t="s">
        <v>8218</v>
      </c>
      <c r="G1653">
        <f t="shared" si="125"/>
        <v>101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  <c r="V1653" s="14" t="s">
        <v>10047</v>
      </c>
      <c r="W1653" t="s">
        <v>8394</v>
      </c>
      <c r="X1653" t="s">
        <v>8394</v>
      </c>
      <c r="Y1653" t="s">
        <v>8395</v>
      </c>
    </row>
    <row r="1654" spans="1:25" ht="48" x14ac:dyDescent="0.2">
      <c r="A1654">
        <v>1652</v>
      </c>
      <c r="B1654" s="8" t="s">
        <v>1653</v>
      </c>
      <c r="C1654" s="3" t="s">
        <v>5762</v>
      </c>
      <c r="D1654" s="5">
        <v>4500</v>
      </c>
      <c r="E1654" s="5">
        <v>4530</v>
      </c>
      <c r="F1654" t="s">
        <v>8218</v>
      </c>
      <c r="G1654">
        <f t="shared" si="125"/>
        <v>101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  <c r="V1654" s="14" t="s">
        <v>10048</v>
      </c>
      <c r="W1654" t="s">
        <v>8394</v>
      </c>
      <c r="X1654" t="s">
        <v>8394</v>
      </c>
      <c r="Y1654" t="s">
        <v>8395</v>
      </c>
    </row>
    <row r="1655" spans="1:25" ht="48" x14ac:dyDescent="0.2">
      <c r="A1655">
        <v>1653</v>
      </c>
      <c r="B1655" s="8" t="s">
        <v>1654</v>
      </c>
      <c r="C1655" s="3" t="s">
        <v>5763</v>
      </c>
      <c r="D1655" s="5">
        <v>5000</v>
      </c>
      <c r="E1655" s="5">
        <v>8711.52</v>
      </c>
      <c r="F1655" t="s">
        <v>8218</v>
      </c>
      <c r="G1655">
        <f t="shared" si="125"/>
        <v>174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  <c r="V1655" s="14" t="s">
        <v>10049</v>
      </c>
      <c r="W1655" t="s">
        <v>8394</v>
      </c>
      <c r="X1655" t="s">
        <v>8394</v>
      </c>
      <c r="Y1655" t="s">
        <v>8395</v>
      </c>
    </row>
    <row r="1656" spans="1:25" ht="48" x14ac:dyDescent="0.2">
      <c r="A1656">
        <v>1654</v>
      </c>
      <c r="B1656" s="8" t="s">
        <v>1655</v>
      </c>
      <c r="C1656" s="3" t="s">
        <v>5764</v>
      </c>
      <c r="D1656" s="5">
        <v>1100</v>
      </c>
      <c r="E1656" s="5">
        <v>1319</v>
      </c>
      <c r="F1656" t="s">
        <v>8218</v>
      </c>
      <c r="G1656">
        <f t="shared" si="125"/>
        <v>120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  <c r="V1656" s="14" t="s">
        <v>10050</v>
      </c>
      <c r="W1656" t="s">
        <v>8394</v>
      </c>
      <c r="X1656" t="s">
        <v>8394</v>
      </c>
      <c r="Y1656" t="s">
        <v>8395</v>
      </c>
    </row>
    <row r="1657" spans="1:25" ht="32" x14ac:dyDescent="0.2">
      <c r="A1657">
        <v>1655</v>
      </c>
      <c r="B1657" s="8" t="s">
        <v>1656</v>
      </c>
      <c r="C1657" s="3" t="s">
        <v>5765</v>
      </c>
      <c r="D1657" s="5">
        <v>1500</v>
      </c>
      <c r="E1657" s="5">
        <v>2143</v>
      </c>
      <c r="F1657" t="s">
        <v>8218</v>
      </c>
      <c r="G1657">
        <f t="shared" si="125"/>
        <v>143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  <c r="V1657" s="14" t="s">
        <v>10051</v>
      </c>
      <c r="W1657" t="s">
        <v>8394</v>
      </c>
      <c r="X1657" t="s">
        <v>8394</v>
      </c>
      <c r="Y1657" t="s">
        <v>8395</v>
      </c>
    </row>
    <row r="1658" spans="1:25" ht="64" x14ac:dyDescent="0.2">
      <c r="A1658">
        <v>1656</v>
      </c>
      <c r="B1658" s="8" t="s">
        <v>1657</v>
      </c>
      <c r="C1658" s="3" t="s">
        <v>5766</v>
      </c>
      <c r="D1658" s="5">
        <v>7500</v>
      </c>
      <c r="E1658" s="5">
        <v>7525.12</v>
      </c>
      <c r="F1658" t="s">
        <v>8218</v>
      </c>
      <c r="G1658">
        <f t="shared" si="125"/>
        <v>100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  <c r="V1658" s="14" t="s">
        <v>10052</v>
      </c>
      <c r="W1658" t="s">
        <v>8394</v>
      </c>
      <c r="X1658" t="s">
        <v>8394</v>
      </c>
      <c r="Y1658" t="s">
        <v>8395</v>
      </c>
    </row>
    <row r="1659" spans="1:25" ht="48" x14ac:dyDescent="0.2">
      <c r="A1659">
        <v>1657</v>
      </c>
      <c r="B1659" s="8" t="s">
        <v>1658</v>
      </c>
      <c r="C1659" s="3" t="s">
        <v>5767</v>
      </c>
      <c r="D1659" s="5">
        <v>25000</v>
      </c>
      <c r="E1659" s="5">
        <v>26233.45</v>
      </c>
      <c r="F1659" t="s">
        <v>8218</v>
      </c>
      <c r="G1659">
        <f t="shared" si="125"/>
        <v>105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  <c r="V1659" s="14" t="s">
        <v>10053</v>
      </c>
      <c r="W1659" t="s">
        <v>8394</v>
      </c>
      <c r="X1659" t="s">
        <v>8394</v>
      </c>
      <c r="Y1659" t="s">
        <v>8395</v>
      </c>
    </row>
    <row r="1660" spans="1:25" ht="48" x14ac:dyDescent="0.2">
      <c r="A1660">
        <v>1658</v>
      </c>
      <c r="B1660" s="8" t="s">
        <v>1659</v>
      </c>
      <c r="C1660" s="3" t="s">
        <v>5768</v>
      </c>
      <c r="D1660" s="5">
        <v>6000</v>
      </c>
      <c r="E1660" s="5">
        <v>7934</v>
      </c>
      <c r="F1660" t="s">
        <v>8218</v>
      </c>
      <c r="G1660">
        <f t="shared" si="125"/>
        <v>132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  <c r="V1660" s="14" t="s">
        <v>10054</v>
      </c>
      <c r="W1660" t="s">
        <v>8394</v>
      </c>
      <c r="X1660" t="s">
        <v>8394</v>
      </c>
      <c r="Y1660" t="s">
        <v>8395</v>
      </c>
    </row>
    <row r="1661" spans="1:25" ht="48" x14ac:dyDescent="0.2">
      <c r="A1661">
        <v>1659</v>
      </c>
      <c r="B1661" s="8" t="s">
        <v>1660</v>
      </c>
      <c r="C1661" s="3" t="s">
        <v>5769</v>
      </c>
      <c r="D1661" s="5">
        <v>500</v>
      </c>
      <c r="E1661" s="5">
        <v>564</v>
      </c>
      <c r="F1661" t="s">
        <v>8218</v>
      </c>
      <c r="G1661">
        <f t="shared" si="125"/>
        <v>113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  <c r="V1661" s="14" t="s">
        <v>10055</v>
      </c>
      <c r="W1661" t="s">
        <v>8394</v>
      </c>
      <c r="X1661" t="s">
        <v>8394</v>
      </c>
      <c r="Y1661" t="s">
        <v>8395</v>
      </c>
    </row>
    <row r="1662" spans="1:25" ht="48" x14ac:dyDescent="0.2">
      <c r="A1662">
        <v>1660</v>
      </c>
      <c r="B1662" s="8" t="s">
        <v>1661</v>
      </c>
      <c r="C1662" s="3" t="s">
        <v>5770</v>
      </c>
      <c r="D1662" s="5">
        <v>80</v>
      </c>
      <c r="E1662" s="5">
        <v>1003</v>
      </c>
      <c r="F1662" t="s">
        <v>8218</v>
      </c>
      <c r="G1662">
        <f t="shared" si="125"/>
        <v>1254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  <c r="V1662" s="14" t="s">
        <v>10056</v>
      </c>
      <c r="W1662" t="s">
        <v>8394</v>
      </c>
      <c r="X1662" t="s">
        <v>8394</v>
      </c>
      <c r="Y1662" t="s">
        <v>8395</v>
      </c>
    </row>
    <row r="1663" spans="1:25" ht="64" x14ac:dyDescent="0.2">
      <c r="A1663">
        <v>1661</v>
      </c>
      <c r="B1663" s="8" t="s">
        <v>1662</v>
      </c>
      <c r="C1663" s="3" t="s">
        <v>5771</v>
      </c>
      <c r="D1663" s="5">
        <v>7900</v>
      </c>
      <c r="E1663" s="5">
        <v>8098</v>
      </c>
      <c r="F1663" t="s">
        <v>8218</v>
      </c>
      <c r="G1663">
        <f t="shared" si="125"/>
        <v>103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  <c r="V1663" s="14" t="s">
        <v>10057</v>
      </c>
      <c r="W1663" t="s">
        <v>8394</v>
      </c>
      <c r="X1663" t="s">
        <v>8394</v>
      </c>
      <c r="Y1663" t="s">
        <v>8395</v>
      </c>
    </row>
    <row r="1664" spans="1:25" ht="48" x14ac:dyDescent="0.2">
      <c r="A1664">
        <v>1662</v>
      </c>
      <c r="B1664" s="8" t="s">
        <v>1663</v>
      </c>
      <c r="C1664" s="3" t="s">
        <v>5772</v>
      </c>
      <c r="D1664" s="5">
        <v>8000</v>
      </c>
      <c r="E1664" s="5">
        <v>8211</v>
      </c>
      <c r="F1664" t="s">
        <v>8218</v>
      </c>
      <c r="G1664">
        <f t="shared" si="125"/>
        <v>103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  <c r="V1664" s="14" t="s">
        <v>10058</v>
      </c>
      <c r="W1664" t="s">
        <v>8394</v>
      </c>
      <c r="X1664" t="s">
        <v>8394</v>
      </c>
      <c r="Y1664" t="s">
        <v>8395</v>
      </c>
    </row>
    <row r="1665" spans="1:25" ht="32" x14ac:dyDescent="0.2">
      <c r="A1665">
        <v>1663</v>
      </c>
      <c r="B1665" s="8" t="s">
        <v>1664</v>
      </c>
      <c r="C1665" s="3" t="s">
        <v>5773</v>
      </c>
      <c r="D1665" s="5">
        <v>1000</v>
      </c>
      <c r="E1665" s="5">
        <v>1080</v>
      </c>
      <c r="F1665" t="s">
        <v>8218</v>
      </c>
      <c r="G1665">
        <f t="shared" si="125"/>
        <v>108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  <c r="V1665" s="14" t="s">
        <v>10059</v>
      </c>
      <c r="W1665" t="s">
        <v>8394</v>
      </c>
      <c r="X1665" t="s">
        <v>8394</v>
      </c>
      <c r="Y1665" t="s">
        <v>8395</v>
      </c>
    </row>
    <row r="1666" spans="1:25" ht="48" x14ac:dyDescent="0.2">
      <c r="A1666">
        <v>1664</v>
      </c>
      <c r="B1666" s="8" t="s">
        <v>1665</v>
      </c>
      <c r="C1666" s="3" t="s">
        <v>5774</v>
      </c>
      <c r="D1666" s="5">
        <v>2500</v>
      </c>
      <c r="E1666" s="5">
        <v>3060.22</v>
      </c>
      <c r="F1666" t="s">
        <v>8218</v>
      </c>
      <c r="G1666">
        <f t="shared" ref="G1666:G1729" si="130">ROUND(E1666/D1666*100,0)</f>
        <v>122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  <c r="V1666" s="14" t="s">
        <v>10060</v>
      </c>
      <c r="W1666" t="s">
        <v>8394</v>
      </c>
      <c r="X1666" t="s">
        <v>8394</v>
      </c>
      <c r="Y1666" t="s">
        <v>8395</v>
      </c>
    </row>
    <row r="1667" spans="1:25" ht="48" x14ac:dyDescent="0.2">
      <c r="A1667">
        <v>1665</v>
      </c>
      <c r="B1667" s="8" t="s">
        <v>1666</v>
      </c>
      <c r="C1667" s="3" t="s">
        <v>5775</v>
      </c>
      <c r="D1667" s="5">
        <v>3500</v>
      </c>
      <c r="E1667" s="5">
        <v>4181</v>
      </c>
      <c r="F1667" t="s">
        <v>8218</v>
      </c>
      <c r="G1667">
        <f t="shared" si="130"/>
        <v>119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>
        <f t="shared" ref="P1667:P1730" si="131">IFERROR(ROUND(E1667/M1667,2),0)</f>
        <v>44.96</v>
      </c>
      <c r="Q1667" s="10" t="s">
        <v>8323</v>
      </c>
      <c r="R1667" t="s">
        <v>8344</v>
      </c>
      <c r="S1667" s="14">
        <f t="shared" ref="S1667:S1730" si="132">(((K1667/60)/60)/24)+DATE(1970,1,1)</f>
        <v>40564.649456018517</v>
      </c>
      <c r="T1667" s="14">
        <f t="shared" ref="T1667:T1730" si="133">(((J1667/60)/60)/24)+DATE(1970,1,1)</f>
        <v>40596.125</v>
      </c>
      <c r="U1667">
        <f t="shared" ref="U1667:U1730" si="134">YEAR(S1667)</f>
        <v>2011</v>
      </c>
      <c r="V1667" s="14" t="s">
        <v>10061</v>
      </c>
      <c r="W1667" t="s">
        <v>8394</v>
      </c>
      <c r="X1667" t="s">
        <v>8394</v>
      </c>
      <c r="Y1667" t="s">
        <v>8395</v>
      </c>
    </row>
    <row r="1668" spans="1:25" ht="48" x14ac:dyDescent="0.2">
      <c r="A1668">
        <v>1666</v>
      </c>
      <c r="B1668" s="8" t="s">
        <v>1667</v>
      </c>
      <c r="C1668" s="3" t="s">
        <v>5776</v>
      </c>
      <c r="D1668" s="5">
        <v>2500</v>
      </c>
      <c r="E1668" s="5">
        <v>4022</v>
      </c>
      <c r="F1668" t="s">
        <v>8218</v>
      </c>
      <c r="G1668">
        <f t="shared" si="130"/>
        <v>161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  <c r="V1668" s="14" t="s">
        <v>10062</v>
      </c>
      <c r="W1668" t="s">
        <v>8394</v>
      </c>
      <c r="X1668" t="s">
        <v>8394</v>
      </c>
      <c r="Y1668" t="s">
        <v>8395</v>
      </c>
    </row>
    <row r="1669" spans="1:25" ht="48" x14ac:dyDescent="0.2">
      <c r="A1669">
        <v>1667</v>
      </c>
      <c r="B1669" s="8" t="s">
        <v>1668</v>
      </c>
      <c r="C1669" s="3" t="s">
        <v>5777</v>
      </c>
      <c r="D1669" s="5">
        <v>3400</v>
      </c>
      <c r="E1669" s="5">
        <v>4313</v>
      </c>
      <c r="F1669" t="s">
        <v>8218</v>
      </c>
      <c r="G1669">
        <f t="shared" si="130"/>
        <v>127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  <c r="V1669" s="14" t="s">
        <v>10063</v>
      </c>
      <c r="W1669" t="s">
        <v>8394</v>
      </c>
      <c r="X1669" t="s">
        <v>8394</v>
      </c>
      <c r="Y1669" t="s">
        <v>8395</v>
      </c>
    </row>
    <row r="1670" spans="1:25" ht="48" x14ac:dyDescent="0.2">
      <c r="A1670">
        <v>1668</v>
      </c>
      <c r="B1670" s="8" t="s">
        <v>1669</v>
      </c>
      <c r="C1670" s="3" t="s">
        <v>5778</v>
      </c>
      <c r="D1670" s="5">
        <v>8000</v>
      </c>
      <c r="E1670" s="5">
        <v>8211</v>
      </c>
      <c r="F1670" t="s">
        <v>8218</v>
      </c>
      <c r="G1670">
        <f t="shared" si="130"/>
        <v>103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  <c r="V1670" s="14" t="s">
        <v>10064</v>
      </c>
      <c r="W1670" t="s">
        <v>8394</v>
      </c>
      <c r="X1670" t="s">
        <v>8394</v>
      </c>
      <c r="Y1670" t="s">
        <v>8395</v>
      </c>
    </row>
    <row r="1671" spans="1:25" ht="48" x14ac:dyDescent="0.2">
      <c r="A1671">
        <v>1669</v>
      </c>
      <c r="B1671" s="8" t="s">
        <v>1670</v>
      </c>
      <c r="C1671" s="3" t="s">
        <v>5779</v>
      </c>
      <c r="D1671" s="5">
        <v>2000</v>
      </c>
      <c r="E1671" s="5">
        <v>2795</v>
      </c>
      <c r="F1671" t="s">
        <v>8218</v>
      </c>
      <c r="G1671">
        <f t="shared" si="130"/>
        <v>140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  <c r="V1671" s="14" t="s">
        <v>10065</v>
      </c>
      <c r="W1671" t="s">
        <v>8394</v>
      </c>
      <c r="X1671" t="s">
        <v>8394</v>
      </c>
      <c r="Y1671" t="s">
        <v>8395</v>
      </c>
    </row>
    <row r="1672" spans="1:25" ht="64" x14ac:dyDescent="0.2">
      <c r="A1672">
        <v>1670</v>
      </c>
      <c r="B1672" s="8" t="s">
        <v>1671</v>
      </c>
      <c r="C1672" s="3" t="s">
        <v>5780</v>
      </c>
      <c r="D1672" s="5">
        <v>1000</v>
      </c>
      <c r="E1672" s="5">
        <v>1026</v>
      </c>
      <c r="F1672" t="s">
        <v>8218</v>
      </c>
      <c r="G1672">
        <f t="shared" si="130"/>
        <v>103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  <c r="V1672" s="14" t="s">
        <v>10066</v>
      </c>
      <c r="W1672" t="s">
        <v>8394</v>
      </c>
      <c r="X1672" t="s">
        <v>8394</v>
      </c>
      <c r="Y1672" t="s">
        <v>8395</v>
      </c>
    </row>
    <row r="1673" spans="1:25" ht="32" x14ac:dyDescent="0.2">
      <c r="A1673">
        <v>1671</v>
      </c>
      <c r="B1673" s="8" t="s">
        <v>1672</v>
      </c>
      <c r="C1673" s="3" t="s">
        <v>5781</v>
      </c>
      <c r="D1673" s="5">
        <v>2000</v>
      </c>
      <c r="E1673" s="5">
        <v>2013.47</v>
      </c>
      <c r="F1673" t="s">
        <v>8218</v>
      </c>
      <c r="G1673">
        <f t="shared" si="130"/>
        <v>101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  <c r="V1673" s="14" t="s">
        <v>10067</v>
      </c>
      <c r="W1673" t="s">
        <v>8394</v>
      </c>
      <c r="X1673" t="s">
        <v>8394</v>
      </c>
      <c r="Y1673" t="s">
        <v>8395</v>
      </c>
    </row>
    <row r="1674" spans="1:25" ht="32" x14ac:dyDescent="0.2">
      <c r="A1674">
        <v>1672</v>
      </c>
      <c r="B1674" s="8" t="s">
        <v>1673</v>
      </c>
      <c r="C1674" s="3" t="s">
        <v>5782</v>
      </c>
      <c r="D1674" s="5">
        <v>1700</v>
      </c>
      <c r="E1674" s="5">
        <v>1920</v>
      </c>
      <c r="F1674" t="s">
        <v>8218</v>
      </c>
      <c r="G1674">
        <f t="shared" si="130"/>
        <v>113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  <c r="V1674" s="14" t="s">
        <v>10068</v>
      </c>
      <c r="W1674" t="s">
        <v>8394</v>
      </c>
      <c r="X1674" t="s">
        <v>8394</v>
      </c>
      <c r="Y1674" t="s">
        <v>8395</v>
      </c>
    </row>
    <row r="1675" spans="1:25" ht="48" x14ac:dyDescent="0.2">
      <c r="A1675">
        <v>1673</v>
      </c>
      <c r="B1675" s="8" t="s">
        <v>1674</v>
      </c>
      <c r="C1675" s="3" t="s">
        <v>5783</v>
      </c>
      <c r="D1675" s="5">
        <v>2100</v>
      </c>
      <c r="E1675" s="5">
        <v>2690</v>
      </c>
      <c r="F1675" t="s">
        <v>8218</v>
      </c>
      <c r="G1675">
        <f t="shared" si="130"/>
        <v>128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  <c r="V1675" s="14" t="s">
        <v>10069</v>
      </c>
      <c r="W1675" t="s">
        <v>8394</v>
      </c>
      <c r="X1675" t="s">
        <v>8394</v>
      </c>
      <c r="Y1675" t="s">
        <v>8395</v>
      </c>
    </row>
    <row r="1676" spans="1:25" ht="48" x14ac:dyDescent="0.2">
      <c r="A1676">
        <v>1674</v>
      </c>
      <c r="B1676" s="8" t="s">
        <v>1675</v>
      </c>
      <c r="C1676" s="3" t="s">
        <v>5784</v>
      </c>
      <c r="D1676" s="5">
        <v>5000</v>
      </c>
      <c r="E1676" s="5">
        <v>10085</v>
      </c>
      <c r="F1676" t="s">
        <v>8218</v>
      </c>
      <c r="G1676">
        <f t="shared" si="130"/>
        <v>202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  <c r="V1676" s="14" t="s">
        <v>10070</v>
      </c>
      <c r="W1676" t="s">
        <v>8394</v>
      </c>
      <c r="X1676" t="s">
        <v>8394</v>
      </c>
      <c r="Y1676" t="s">
        <v>8395</v>
      </c>
    </row>
    <row r="1677" spans="1:25" ht="32" x14ac:dyDescent="0.2">
      <c r="A1677">
        <v>1675</v>
      </c>
      <c r="B1677" s="8" t="s">
        <v>1676</v>
      </c>
      <c r="C1677" s="3" t="s">
        <v>5785</v>
      </c>
      <c r="D1677" s="5">
        <v>1000</v>
      </c>
      <c r="E1677" s="5">
        <v>1374.16</v>
      </c>
      <c r="F1677" t="s">
        <v>8218</v>
      </c>
      <c r="G1677">
        <f t="shared" si="130"/>
        <v>137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  <c r="V1677" s="14" t="s">
        <v>10071</v>
      </c>
      <c r="W1677" t="s">
        <v>8394</v>
      </c>
      <c r="X1677" t="s">
        <v>8394</v>
      </c>
      <c r="Y1677" t="s">
        <v>8395</v>
      </c>
    </row>
    <row r="1678" spans="1:25" ht="32" x14ac:dyDescent="0.2">
      <c r="A1678">
        <v>1676</v>
      </c>
      <c r="B1678" s="8" t="s">
        <v>1677</v>
      </c>
      <c r="C1678" s="3" t="s">
        <v>5786</v>
      </c>
      <c r="D1678" s="5">
        <v>3000</v>
      </c>
      <c r="E1678" s="5">
        <v>3460</v>
      </c>
      <c r="F1678" t="s">
        <v>8218</v>
      </c>
      <c r="G1678">
        <f t="shared" si="130"/>
        <v>115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  <c r="V1678" s="14" t="s">
        <v>10072</v>
      </c>
      <c r="W1678" t="s">
        <v>8394</v>
      </c>
      <c r="X1678" t="s">
        <v>8394</v>
      </c>
      <c r="Y1678" t="s">
        <v>8395</v>
      </c>
    </row>
    <row r="1679" spans="1:25" ht="48" x14ac:dyDescent="0.2">
      <c r="A1679">
        <v>1677</v>
      </c>
      <c r="B1679" s="8" t="s">
        <v>1678</v>
      </c>
      <c r="C1679" s="3" t="s">
        <v>5787</v>
      </c>
      <c r="D1679" s="5">
        <v>6000</v>
      </c>
      <c r="E1679" s="5">
        <v>6700</v>
      </c>
      <c r="F1679" t="s">
        <v>8218</v>
      </c>
      <c r="G1679">
        <f t="shared" si="130"/>
        <v>112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  <c r="V1679" s="14" t="s">
        <v>10073</v>
      </c>
      <c r="W1679" t="s">
        <v>8394</v>
      </c>
      <c r="X1679" t="s">
        <v>8394</v>
      </c>
      <c r="Y1679" t="s">
        <v>8395</v>
      </c>
    </row>
    <row r="1680" spans="1:25" ht="32" x14ac:dyDescent="0.2">
      <c r="A1680">
        <v>1678</v>
      </c>
      <c r="B1680" s="8" t="s">
        <v>1679</v>
      </c>
      <c r="C1680" s="3" t="s">
        <v>5788</v>
      </c>
      <c r="D1680" s="5">
        <v>1500</v>
      </c>
      <c r="E1680" s="5">
        <v>1776</v>
      </c>
      <c r="F1680" t="s">
        <v>8218</v>
      </c>
      <c r="G1680">
        <f t="shared" si="130"/>
        <v>118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  <c r="V1680" s="14" t="s">
        <v>10074</v>
      </c>
      <c r="W1680" t="s">
        <v>8394</v>
      </c>
      <c r="X1680" t="s">
        <v>8394</v>
      </c>
      <c r="Y1680" t="s">
        <v>8395</v>
      </c>
    </row>
    <row r="1681" spans="1:25" ht="64" x14ac:dyDescent="0.2">
      <c r="A1681">
        <v>1679</v>
      </c>
      <c r="B1681" s="8" t="s">
        <v>1680</v>
      </c>
      <c r="C1681" s="3" t="s">
        <v>5789</v>
      </c>
      <c r="D1681" s="5">
        <v>2000</v>
      </c>
      <c r="E1681" s="5">
        <v>3500</v>
      </c>
      <c r="F1681" t="s">
        <v>8218</v>
      </c>
      <c r="G1681">
        <f t="shared" si="130"/>
        <v>175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  <c r="V1681" s="14" t="s">
        <v>10075</v>
      </c>
      <c r="W1681" t="s">
        <v>8394</v>
      </c>
      <c r="X1681" t="s">
        <v>8394</v>
      </c>
      <c r="Y1681" t="s">
        <v>8395</v>
      </c>
    </row>
    <row r="1682" spans="1:25" ht="32" x14ac:dyDescent="0.2">
      <c r="A1682">
        <v>1680</v>
      </c>
      <c r="B1682" s="8" t="s">
        <v>1681</v>
      </c>
      <c r="C1682" s="3" t="s">
        <v>5790</v>
      </c>
      <c r="D1682" s="5">
        <v>1000</v>
      </c>
      <c r="E1682" s="5">
        <v>1175</v>
      </c>
      <c r="F1682" t="s">
        <v>8218</v>
      </c>
      <c r="G1682">
        <f t="shared" si="130"/>
        <v>118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  <c r="V1682" s="14" t="s">
        <v>10076</v>
      </c>
      <c r="W1682" t="s">
        <v>8394</v>
      </c>
      <c r="X1682" t="s">
        <v>8394</v>
      </c>
      <c r="Y1682" t="s">
        <v>8395</v>
      </c>
    </row>
    <row r="1683" spans="1:25" ht="48" x14ac:dyDescent="0.2">
      <c r="A1683">
        <v>1681</v>
      </c>
      <c r="B1683" s="8" t="s">
        <v>1682</v>
      </c>
      <c r="C1683" s="3" t="s">
        <v>5791</v>
      </c>
      <c r="D1683" s="5">
        <v>65000</v>
      </c>
      <c r="E1683" s="5">
        <v>65924.38</v>
      </c>
      <c r="F1683" t="s">
        <v>8221</v>
      </c>
      <c r="G1683">
        <f t="shared" si="130"/>
        <v>101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  <c r="V1683" s="14" t="s">
        <v>10077</v>
      </c>
      <c r="W1683" t="s">
        <v>8394</v>
      </c>
      <c r="X1683" t="s">
        <v>8394</v>
      </c>
      <c r="Y1683" t="s">
        <v>8395</v>
      </c>
    </row>
    <row r="1684" spans="1:25" ht="32" x14ac:dyDescent="0.2">
      <c r="A1684">
        <v>1682</v>
      </c>
      <c r="B1684" s="8" t="s">
        <v>1683</v>
      </c>
      <c r="C1684" s="3" t="s">
        <v>5792</v>
      </c>
      <c r="D1684" s="5">
        <v>6000</v>
      </c>
      <c r="E1684" s="5">
        <v>0</v>
      </c>
      <c r="F1684" t="s">
        <v>8221</v>
      </c>
      <c r="G1684">
        <f t="shared" si="130"/>
        <v>0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  <c r="V1684" s="14" t="s">
        <v>10078</v>
      </c>
      <c r="W1684" t="s">
        <v>8394</v>
      </c>
      <c r="X1684" t="s">
        <v>8394</v>
      </c>
      <c r="Y1684" t="s">
        <v>8395</v>
      </c>
    </row>
    <row r="1685" spans="1:25" ht="48" x14ac:dyDescent="0.2">
      <c r="A1685">
        <v>1683</v>
      </c>
      <c r="B1685" s="8" t="s">
        <v>1684</v>
      </c>
      <c r="C1685" s="3" t="s">
        <v>5793</v>
      </c>
      <c r="D1685" s="5">
        <v>3500</v>
      </c>
      <c r="E1685" s="5">
        <v>760</v>
      </c>
      <c r="F1685" t="s">
        <v>8221</v>
      </c>
      <c r="G1685">
        <f t="shared" si="130"/>
        <v>22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  <c r="V1685" s="14" t="s">
        <v>10079</v>
      </c>
      <c r="W1685" t="s">
        <v>8394</v>
      </c>
      <c r="X1685" t="s">
        <v>8394</v>
      </c>
      <c r="Y1685" t="s">
        <v>8395</v>
      </c>
    </row>
    <row r="1686" spans="1:25" ht="32" x14ac:dyDescent="0.2">
      <c r="A1686">
        <v>1684</v>
      </c>
      <c r="B1686" s="8" t="s">
        <v>1685</v>
      </c>
      <c r="C1686" s="3" t="s">
        <v>5794</v>
      </c>
      <c r="D1686" s="5">
        <v>8000</v>
      </c>
      <c r="E1686" s="5">
        <v>8730</v>
      </c>
      <c r="F1686" t="s">
        <v>8221</v>
      </c>
      <c r="G1686">
        <f t="shared" si="130"/>
        <v>109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  <c r="V1686" s="14" t="s">
        <v>10080</v>
      </c>
      <c r="W1686" t="s">
        <v>8394</v>
      </c>
      <c r="X1686" t="s">
        <v>8394</v>
      </c>
      <c r="Y1686" t="s">
        <v>8395</v>
      </c>
    </row>
    <row r="1687" spans="1:25" ht="48" x14ac:dyDescent="0.2">
      <c r="A1687">
        <v>1685</v>
      </c>
      <c r="B1687" s="8" t="s">
        <v>1686</v>
      </c>
      <c r="C1687" s="3" t="s">
        <v>5795</v>
      </c>
      <c r="D1687" s="5">
        <v>350</v>
      </c>
      <c r="E1687" s="5">
        <v>360</v>
      </c>
      <c r="F1687" t="s">
        <v>8221</v>
      </c>
      <c r="G1687">
        <f t="shared" si="130"/>
        <v>103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  <c r="V1687" s="14" t="s">
        <v>10081</v>
      </c>
      <c r="W1687" t="s">
        <v>8394</v>
      </c>
      <c r="X1687" t="s">
        <v>8394</v>
      </c>
      <c r="Y1687" t="s">
        <v>8395</v>
      </c>
    </row>
    <row r="1688" spans="1:25" ht="48" x14ac:dyDescent="0.2">
      <c r="A1688">
        <v>1686</v>
      </c>
      <c r="B1688" s="8" t="s">
        <v>1687</v>
      </c>
      <c r="C1688" s="3" t="s">
        <v>5796</v>
      </c>
      <c r="D1688" s="5">
        <v>5000</v>
      </c>
      <c r="E1688" s="5">
        <v>18</v>
      </c>
      <c r="F1688" t="s">
        <v>8221</v>
      </c>
      <c r="G1688">
        <f t="shared" si="130"/>
        <v>0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  <c r="V1688" s="14" t="s">
        <v>10082</v>
      </c>
      <c r="W1688" t="s">
        <v>8394</v>
      </c>
      <c r="X1688" t="s">
        <v>8394</v>
      </c>
      <c r="Y1688" t="s">
        <v>8395</v>
      </c>
    </row>
    <row r="1689" spans="1:25" ht="48" x14ac:dyDescent="0.2">
      <c r="A1689">
        <v>1687</v>
      </c>
      <c r="B1689" s="8" t="s">
        <v>1688</v>
      </c>
      <c r="C1689" s="3" t="s">
        <v>5797</v>
      </c>
      <c r="D1689" s="5">
        <v>10000</v>
      </c>
      <c r="E1689" s="5">
        <v>3125</v>
      </c>
      <c r="F1689" t="s">
        <v>8221</v>
      </c>
      <c r="G1689">
        <f t="shared" si="130"/>
        <v>31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  <c r="V1689" s="14" t="s">
        <v>10083</v>
      </c>
      <c r="W1689" t="s">
        <v>8394</v>
      </c>
      <c r="X1689" t="s">
        <v>8394</v>
      </c>
      <c r="Y1689" t="s">
        <v>8395</v>
      </c>
    </row>
    <row r="1690" spans="1:25" ht="64" x14ac:dyDescent="0.2">
      <c r="A1690">
        <v>1688</v>
      </c>
      <c r="B1690" s="8" t="s">
        <v>1689</v>
      </c>
      <c r="C1690" s="3" t="s">
        <v>5798</v>
      </c>
      <c r="D1690" s="5">
        <v>4000</v>
      </c>
      <c r="E1690" s="5">
        <v>1772</v>
      </c>
      <c r="F1690" t="s">
        <v>8221</v>
      </c>
      <c r="G1690">
        <f t="shared" si="130"/>
        <v>44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  <c r="V1690" s="14" t="s">
        <v>10084</v>
      </c>
      <c r="W1690" t="s">
        <v>8394</v>
      </c>
      <c r="X1690" t="s">
        <v>8394</v>
      </c>
      <c r="Y1690" t="s">
        <v>8395</v>
      </c>
    </row>
    <row r="1691" spans="1:25" ht="16" x14ac:dyDescent="0.2">
      <c r="A1691">
        <v>1689</v>
      </c>
      <c r="B1691" s="8" t="s">
        <v>1690</v>
      </c>
      <c r="C1691" s="3" t="s">
        <v>5799</v>
      </c>
      <c r="D1691" s="5">
        <v>2400</v>
      </c>
      <c r="E1691" s="5">
        <v>2400</v>
      </c>
      <c r="F1691" t="s">
        <v>8221</v>
      </c>
      <c r="G1691">
        <f t="shared" si="130"/>
        <v>100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  <c r="V1691" s="14" t="s">
        <v>10085</v>
      </c>
      <c r="W1691" t="s">
        <v>8394</v>
      </c>
      <c r="X1691" t="s">
        <v>8394</v>
      </c>
      <c r="Y1691" t="s">
        <v>8395</v>
      </c>
    </row>
    <row r="1692" spans="1:25" ht="48" x14ac:dyDescent="0.2">
      <c r="A1692">
        <v>1690</v>
      </c>
      <c r="B1692" s="8" t="s">
        <v>1691</v>
      </c>
      <c r="C1692" s="3" t="s">
        <v>5800</v>
      </c>
      <c r="D1692" s="5">
        <v>2500</v>
      </c>
      <c r="E1692" s="5">
        <v>635</v>
      </c>
      <c r="F1692" t="s">
        <v>8221</v>
      </c>
      <c r="G1692">
        <f t="shared" si="130"/>
        <v>25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  <c r="V1692" s="14" t="s">
        <v>10086</v>
      </c>
      <c r="W1692" t="s">
        <v>8394</v>
      </c>
      <c r="X1692" t="s">
        <v>8394</v>
      </c>
      <c r="Y1692" t="s">
        <v>8395</v>
      </c>
    </row>
    <row r="1693" spans="1:25" ht="48" x14ac:dyDescent="0.2">
      <c r="A1693">
        <v>1691</v>
      </c>
      <c r="B1693" s="8" t="s">
        <v>1692</v>
      </c>
      <c r="C1693" s="3" t="s">
        <v>5801</v>
      </c>
      <c r="D1693" s="5">
        <v>30000</v>
      </c>
      <c r="E1693" s="5">
        <v>10042</v>
      </c>
      <c r="F1693" t="s">
        <v>8221</v>
      </c>
      <c r="G1693">
        <f t="shared" si="130"/>
        <v>33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  <c r="V1693" s="14" t="s">
        <v>10087</v>
      </c>
      <c r="W1693" t="s">
        <v>8394</v>
      </c>
      <c r="X1693" t="s">
        <v>8394</v>
      </c>
      <c r="Y1693" t="s">
        <v>8395</v>
      </c>
    </row>
    <row r="1694" spans="1:25" ht="48" x14ac:dyDescent="0.2">
      <c r="A1694">
        <v>1692</v>
      </c>
      <c r="B1694" s="8" t="s">
        <v>1693</v>
      </c>
      <c r="C1694" s="3" t="s">
        <v>5802</v>
      </c>
      <c r="D1694" s="5">
        <v>5000</v>
      </c>
      <c r="E1694" s="5">
        <v>2390</v>
      </c>
      <c r="F1694" t="s">
        <v>8221</v>
      </c>
      <c r="G1694">
        <f t="shared" si="130"/>
        <v>48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  <c r="V1694" s="14" t="s">
        <v>10088</v>
      </c>
      <c r="W1694" t="s">
        <v>8394</v>
      </c>
      <c r="X1694" t="s">
        <v>8394</v>
      </c>
      <c r="Y1694" t="s">
        <v>8395</v>
      </c>
    </row>
    <row r="1695" spans="1:25" ht="48" x14ac:dyDescent="0.2">
      <c r="A1695">
        <v>1693</v>
      </c>
      <c r="B1695" s="8" t="s">
        <v>1694</v>
      </c>
      <c r="C1695" s="3" t="s">
        <v>5803</v>
      </c>
      <c r="D1695" s="5">
        <v>3000</v>
      </c>
      <c r="E1695" s="5">
        <v>280</v>
      </c>
      <c r="F1695" t="s">
        <v>8221</v>
      </c>
      <c r="G1695">
        <f t="shared" si="130"/>
        <v>9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  <c r="V1695" s="14" t="s">
        <v>10089</v>
      </c>
      <c r="W1695" t="s">
        <v>8394</v>
      </c>
      <c r="X1695" t="s">
        <v>8394</v>
      </c>
      <c r="Y1695" t="s">
        <v>8395</v>
      </c>
    </row>
    <row r="1696" spans="1:25" ht="48" x14ac:dyDescent="0.2">
      <c r="A1696">
        <v>1694</v>
      </c>
      <c r="B1696" s="8" t="s">
        <v>1695</v>
      </c>
      <c r="C1696" s="3" t="s">
        <v>5804</v>
      </c>
      <c r="D1696" s="5">
        <v>10000</v>
      </c>
      <c r="E1696" s="5">
        <v>5</v>
      </c>
      <c r="F1696" t="s">
        <v>8221</v>
      </c>
      <c r="G1696">
        <f t="shared" si="130"/>
        <v>0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  <c r="V1696" s="14" t="s">
        <v>10090</v>
      </c>
      <c r="W1696" t="s">
        <v>8394</v>
      </c>
      <c r="X1696" t="s">
        <v>8394</v>
      </c>
      <c r="Y1696" t="s">
        <v>8395</v>
      </c>
    </row>
    <row r="1697" spans="1:25" ht="48" x14ac:dyDescent="0.2">
      <c r="A1697">
        <v>1695</v>
      </c>
      <c r="B1697" s="8" t="s">
        <v>1696</v>
      </c>
      <c r="C1697" s="3" t="s">
        <v>5805</v>
      </c>
      <c r="D1697" s="5">
        <v>12000</v>
      </c>
      <c r="E1697" s="5">
        <v>1405</v>
      </c>
      <c r="F1697" t="s">
        <v>8221</v>
      </c>
      <c r="G1697">
        <f t="shared" si="130"/>
        <v>12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  <c r="V1697" s="14" t="s">
        <v>10091</v>
      </c>
      <c r="W1697" t="s">
        <v>8394</v>
      </c>
      <c r="X1697" t="s">
        <v>8394</v>
      </c>
      <c r="Y1697" t="s">
        <v>8395</v>
      </c>
    </row>
    <row r="1698" spans="1:25" ht="48" x14ac:dyDescent="0.2">
      <c r="A1698">
        <v>1696</v>
      </c>
      <c r="B1698" s="8" t="s">
        <v>1697</v>
      </c>
      <c r="C1698" s="3" t="s">
        <v>5806</v>
      </c>
      <c r="D1698" s="5">
        <v>300000</v>
      </c>
      <c r="E1698" s="5">
        <v>0</v>
      </c>
      <c r="F1698" t="s">
        <v>8221</v>
      </c>
      <c r="G1698">
        <f t="shared" si="130"/>
        <v>0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  <c r="V1698" s="14" t="s">
        <v>10092</v>
      </c>
      <c r="W1698" t="s">
        <v>8394</v>
      </c>
      <c r="X1698" t="s">
        <v>8394</v>
      </c>
      <c r="Y1698" t="s">
        <v>8395</v>
      </c>
    </row>
    <row r="1699" spans="1:25" ht="48" x14ac:dyDescent="0.2">
      <c r="A1699">
        <v>1697</v>
      </c>
      <c r="B1699" s="8" t="s">
        <v>1698</v>
      </c>
      <c r="C1699" s="3" t="s">
        <v>5807</v>
      </c>
      <c r="D1699" s="5">
        <v>12500</v>
      </c>
      <c r="E1699" s="5">
        <v>2526</v>
      </c>
      <c r="F1699" t="s">
        <v>8221</v>
      </c>
      <c r="G1699">
        <f t="shared" si="130"/>
        <v>20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  <c r="V1699" s="14" t="s">
        <v>10093</v>
      </c>
      <c r="W1699" t="s">
        <v>8394</v>
      </c>
      <c r="X1699" t="s">
        <v>8394</v>
      </c>
      <c r="Y1699" t="s">
        <v>8395</v>
      </c>
    </row>
    <row r="1700" spans="1:25" ht="80" x14ac:dyDescent="0.2">
      <c r="A1700">
        <v>1698</v>
      </c>
      <c r="B1700" s="8" t="s">
        <v>1699</v>
      </c>
      <c r="C1700" s="3" t="s">
        <v>5808</v>
      </c>
      <c r="D1700" s="5">
        <v>125000</v>
      </c>
      <c r="E1700" s="5">
        <v>0</v>
      </c>
      <c r="F1700" t="s">
        <v>8221</v>
      </c>
      <c r="G1700">
        <f t="shared" si="130"/>
        <v>0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  <c r="V1700" s="14" t="s">
        <v>10094</v>
      </c>
      <c r="W1700" t="s">
        <v>8394</v>
      </c>
      <c r="X1700" t="s">
        <v>8394</v>
      </c>
      <c r="Y1700" t="s">
        <v>8395</v>
      </c>
    </row>
    <row r="1701" spans="1:25" ht="48" x14ac:dyDescent="0.2">
      <c r="A1701">
        <v>1699</v>
      </c>
      <c r="B1701" s="8" t="s">
        <v>1700</v>
      </c>
      <c r="C1701" s="3" t="s">
        <v>5809</v>
      </c>
      <c r="D1701" s="5">
        <v>5105</v>
      </c>
      <c r="E1701" s="5">
        <v>216</v>
      </c>
      <c r="F1701" t="s">
        <v>8221</v>
      </c>
      <c r="G1701">
        <f t="shared" si="130"/>
        <v>4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  <c r="V1701" s="14" t="s">
        <v>10095</v>
      </c>
      <c r="W1701" t="s">
        <v>8394</v>
      </c>
      <c r="X1701" t="s">
        <v>8394</v>
      </c>
      <c r="Y1701" t="s">
        <v>8395</v>
      </c>
    </row>
    <row r="1702" spans="1:25" ht="48" x14ac:dyDescent="0.2">
      <c r="A1702">
        <v>1700</v>
      </c>
      <c r="B1702" s="8" t="s">
        <v>1701</v>
      </c>
      <c r="C1702" s="3" t="s">
        <v>5810</v>
      </c>
      <c r="D1702" s="5">
        <v>20000</v>
      </c>
      <c r="E1702" s="5">
        <v>5212</v>
      </c>
      <c r="F1702" t="s">
        <v>8221</v>
      </c>
      <c r="G1702">
        <f t="shared" si="130"/>
        <v>26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  <c r="V1702" s="14" t="s">
        <v>10096</v>
      </c>
      <c r="W1702" t="s">
        <v>8394</v>
      </c>
      <c r="X1702" t="s">
        <v>8394</v>
      </c>
      <c r="Y1702" t="s">
        <v>8395</v>
      </c>
    </row>
    <row r="1703" spans="1:25" ht="48" x14ac:dyDescent="0.2">
      <c r="A1703">
        <v>1701</v>
      </c>
      <c r="B1703" s="8" t="s">
        <v>1702</v>
      </c>
      <c r="C1703" s="3" t="s">
        <v>5811</v>
      </c>
      <c r="D1703" s="5">
        <v>5050</v>
      </c>
      <c r="E1703" s="5">
        <v>10</v>
      </c>
      <c r="F1703" t="s">
        <v>8220</v>
      </c>
      <c r="G1703">
        <f t="shared" si="130"/>
        <v>0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  <c r="V1703" s="14" t="s">
        <v>10097</v>
      </c>
      <c r="W1703" t="s">
        <v>8394</v>
      </c>
      <c r="X1703" t="s">
        <v>8394</v>
      </c>
      <c r="Y1703" t="s">
        <v>8395</v>
      </c>
    </row>
    <row r="1704" spans="1:25" ht="16" x14ac:dyDescent="0.2">
      <c r="A1704">
        <v>1702</v>
      </c>
      <c r="B1704" s="8" t="s">
        <v>1703</v>
      </c>
      <c r="C1704" s="3" t="s">
        <v>5812</v>
      </c>
      <c r="D1704" s="5">
        <v>16500</v>
      </c>
      <c r="E1704" s="5">
        <v>1</v>
      </c>
      <c r="F1704" t="s">
        <v>8220</v>
      </c>
      <c r="G1704">
        <f t="shared" si="130"/>
        <v>0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  <c r="V1704" s="14" t="s">
        <v>10098</v>
      </c>
      <c r="W1704" t="s">
        <v>8394</v>
      </c>
      <c r="X1704" t="s">
        <v>8394</v>
      </c>
      <c r="Y1704" t="s">
        <v>8395</v>
      </c>
    </row>
    <row r="1705" spans="1:25" ht="48" x14ac:dyDescent="0.2">
      <c r="A1705">
        <v>1703</v>
      </c>
      <c r="B1705" s="8" t="s">
        <v>1704</v>
      </c>
      <c r="C1705" s="3" t="s">
        <v>5813</v>
      </c>
      <c r="D1705" s="5">
        <v>5000</v>
      </c>
      <c r="E1705" s="5">
        <v>51</v>
      </c>
      <c r="F1705" t="s">
        <v>8220</v>
      </c>
      <c r="G1705">
        <f t="shared" si="130"/>
        <v>1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  <c r="V1705" s="14" t="s">
        <v>10099</v>
      </c>
      <c r="W1705" t="s">
        <v>8394</v>
      </c>
      <c r="X1705" t="s">
        <v>8394</v>
      </c>
      <c r="Y1705" t="s">
        <v>8395</v>
      </c>
    </row>
    <row r="1706" spans="1:25" ht="32" x14ac:dyDescent="0.2">
      <c r="A1706">
        <v>1704</v>
      </c>
      <c r="B1706" s="8" t="s">
        <v>1705</v>
      </c>
      <c r="C1706" s="3" t="s">
        <v>5814</v>
      </c>
      <c r="D1706" s="5">
        <v>2000</v>
      </c>
      <c r="E1706" s="5">
        <v>1302</v>
      </c>
      <c r="F1706" t="s">
        <v>8220</v>
      </c>
      <c r="G1706">
        <f t="shared" si="130"/>
        <v>65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  <c r="V1706" s="14" t="s">
        <v>10100</v>
      </c>
      <c r="W1706" t="s">
        <v>8394</v>
      </c>
      <c r="X1706" t="s">
        <v>8394</v>
      </c>
      <c r="Y1706" t="s">
        <v>8395</v>
      </c>
    </row>
    <row r="1707" spans="1:25" ht="48" x14ac:dyDescent="0.2">
      <c r="A1707">
        <v>1705</v>
      </c>
      <c r="B1707" s="8" t="s">
        <v>1706</v>
      </c>
      <c r="C1707" s="3" t="s">
        <v>5815</v>
      </c>
      <c r="D1707" s="5">
        <v>2000</v>
      </c>
      <c r="E1707" s="5">
        <v>0</v>
      </c>
      <c r="F1707" t="s">
        <v>8220</v>
      </c>
      <c r="G1707">
        <f t="shared" si="130"/>
        <v>0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  <c r="V1707" s="14" t="s">
        <v>10101</v>
      </c>
      <c r="W1707" t="s">
        <v>8394</v>
      </c>
      <c r="X1707" t="s">
        <v>8394</v>
      </c>
      <c r="Y1707" t="s">
        <v>8395</v>
      </c>
    </row>
    <row r="1708" spans="1:25" ht="48" x14ac:dyDescent="0.2">
      <c r="A1708">
        <v>1706</v>
      </c>
      <c r="B1708" s="8" t="s">
        <v>1707</v>
      </c>
      <c r="C1708" s="3" t="s">
        <v>5816</v>
      </c>
      <c r="D1708" s="5">
        <v>5500</v>
      </c>
      <c r="E1708" s="5">
        <v>0</v>
      </c>
      <c r="F1708" t="s">
        <v>8220</v>
      </c>
      <c r="G1708">
        <f t="shared" si="130"/>
        <v>0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  <c r="V1708" s="14" t="s">
        <v>10102</v>
      </c>
      <c r="W1708" t="s">
        <v>8394</v>
      </c>
      <c r="X1708" t="s">
        <v>8394</v>
      </c>
      <c r="Y1708" t="s">
        <v>8395</v>
      </c>
    </row>
    <row r="1709" spans="1:25" ht="48" x14ac:dyDescent="0.2">
      <c r="A1709">
        <v>1707</v>
      </c>
      <c r="B1709" s="8" t="s">
        <v>1708</v>
      </c>
      <c r="C1709" s="3" t="s">
        <v>5817</v>
      </c>
      <c r="D1709" s="5">
        <v>5000</v>
      </c>
      <c r="E1709" s="5">
        <v>487</v>
      </c>
      <c r="F1709" t="s">
        <v>8220</v>
      </c>
      <c r="G1709">
        <f t="shared" si="130"/>
        <v>10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  <c r="V1709" s="14" t="s">
        <v>10103</v>
      </c>
      <c r="W1709" t="s">
        <v>8394</v>
      </c>
      <c r="X1709" t="s">
        <v>8394</v>
      </c>
      <c r="Y1709" t="s">
        <v>8395</v>
      </c>
    </row>
    <row r="1710" spans="1:25" ht="48" x14ac:dyDescent="0.2">
      <c r="A1710">
        <v>1708</v>
      </c>
      <c r="B1710" s="8" t="s">
        <v>1709</v>
      </c>
      <c r="C1710" s="3" t="s">
        <v>5818</v>
      </c>
      <c r="D1710" s="5">
        <v>7000</v>
      </c>
      <c r="E1710" s="5">
        <v>0</v>
      </c>
      <c r="F1710" t="s">
        <v>8220</v>
      </c>
      <c r="G1710">
        <f t="shared" si="130"/>
        <v>0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  <c r="V1710" s="14" t="s">
        <v>10104</v>
      </c>
      <c r="W1710" t="s">
        <v>8394</v>
      </c>
      <c r="X1710" t="s">
        <v>8394</v>
      </c>
      <c r="Y1710" t="s">
        <v>8395</v>
      </c>
    </row>
    <row r="1711" spans="1:25" ht="48" x14ac:dyDescent="0.2">
      <c r="A1711">
        <v>1709</v>
      </c>
      <c r="B1711" s="8" t="s">
        <v>1710</v>
      </c>
      <c r="C1711" s="3" t="s">
        <v>5819</v>
      </c>
      <c r="D1711" s="5">
        <v>1750</v>
      </c>
      <c r="E1711" s="5">
        <v>85</v>
      </c>
      <c r="F1711" t="s">
        <v>8220</v>
      </c>
      <c r="G1711">
        <f t="shared" si="130"/>
        <v>5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  <c r="V1711" s="14" t="s">
        <v>10105</v>
      </c>
      <c r="W1711" t="s">
        <v>8394</v>
      </c>
      <c r="X1711" t="s">
        <v>8394</v>
      </c>
      <c r="Y1711" t="s">
        <v>8395</v>
      </c>
    </row>
    <row r="1712" spans="1:25" ht="32" x14ac:dyDescent="0.2">
      <c r="A1712">
        <v>1710</v>
      </c>
      <c r="B1712" s="8" t="s">
        <v>1711</v>
      </c>
      <c r="C1712" s="3" t="s">
        <v>5820</v>
      </c>
      <c r="D1712" s="5">
        <v>5000</v>
      </c>
      <c r="E1712" s="5">
        <v>34</v>
      </c>
      <c r="F1712" t="s">
        <v>8220</v>
      </c>
      <c r="G1712">
        <f t="shared" si="130"/>
        <v>1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  <c r="V1712" s="14" t="s">
        <v>10106</v>
      </c>
      <c r="W1712" t="s">
        <v>8394</v>
      </c>
      <c r="X1712" t="s">
        <v>8394</v>
      </c>
      <c r="Y1712" t="s">
        <v>8395</v>
      </c>
    </row>
    <row r="1713" spans="1:25" ht="48" x14ac:dyDescent="0.2">
      <c r="A1713">
        <v>1711</v>
      </c>
      <c r="B1713" s="8" t="s">
        <v>1712</v>
      </c>
      <c r="C1713" s="3" t="s">
        <v>5821</v>
      </c>
      <c r="D1713" s="5">
        <v>10000</v>
      </c>
      <c r="E1713" s="5">
        <v>1050</v>
      </c>
      <c r="F1713" t="s">
        <v>8220</v>
      </c>
      <c r="G1713">
        <f t="shared" si="130"/>
        <v>11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  <c r="V1713" s="14" t="s">
        <v>10107</v>
      </c>
      <c r="W1713" t="s">
        <v>8394</v>
      </c>
      <c r="X1713" t="s">
        <v>8394</v>
      </c>
      <c r="Y1713" t="s">
        <v>8395</v>
      </c>
    </row>
    <row r="1714" spans="1:25" ht="48" x14ac:dyDescent="0.2">
      <c r="A1714">
        <v>1712</v>
      </c>
      <c r="B1714" s="8" t="s">
        <v>1713</v>
      </c>
      <c r="C1714" s="3" t="s">
        <v>5822</v>
      </c>
      <c r="D1714" s="5">
        <v>5000</v>
      </c>
      <c r="E1714" s="5">
        <v>0</v>
      </c>
      <c r="F1714" t="s">
        <v>8220</v>
      </c>
      <c r="G1714">
        <f t="shared" si="130"/>
        <v>0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  <c r="V1714" s="14" t="s">
        <v>10108</v>
      </c>
      <c r="W1714" t="s">
        <v>8394</v>
      </c>
      <c r="X1714" t="s">
        <v>8394</v>
      </c>
      <c r="Y1714" t="s">
        <v>8395</v>
      </c>
    </row>
    <row r="1715" spans="1:25" ht="48" x14ac:dyDescent="0.2">
      <c r="A1715">
        <v>1713</v>
      </c>
      <c r="B1715" s="8" t="s">
        <v>1714</v>
      </c>
      <c r="C1715" s="3" t="s">
        <v>5823</v>
      </c>
      <c r="D1715" s="5">
        <v>3000</v>
      </c>
      <c r="E1715" s="5">
        <v>50</v>
      </c>
      <c r="F1715" t="s">
        <v>8220</v>
      </c>
      <c r="G1715">
        <f t="shared" si="130"/>
        <v>2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  <c r="V1715" s="14" t="s">
        <v>10109</v>
      </c>
      <c r="W1715" t="s">
        <v>8394</v>
      </c>
      <c r="X1715" t="s">
        <v>8394</v>
      </c>
      <c r="Y1715" t="s">
        <v>8395</v>
      </c>
    </row>
    <row r="1716" spans="1:25" ht="48" x14ac:dyDescent="0.2">
      <c r="A1716">
        <v>1714</v>
      </c>
      <c r="B1716" s="8" t="s">
        <v>1715</v>
      </c>
      <c r="C1716" s="3" t="s">
        <v>5824</v>
      </c>
      <c r="D1716" s="5">
        <v>25000</v>
      </c>
      <c r="E1716" s="5">
        <v>1967</v>
      </c>
      <c r="F1716" t="s">
        <v>8220</v>
      </c>
      <c r="G1716">
        <f t="shared" si="130"/>
        <v>8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  <c r="V1716" s="14" t="s">
        <v>10110</v>
      </c>
      <c r="W1716" t="s">
        <v>8394</v>
      </c>
      <c r="X1716" t="s">
        <v>8394</v>
      </c>
      <c r="Y1716" t="s">
        <v>8395</v>
      </c>
    </row>
    <row r="1717" spans="1:25" ht="48" x14ac:dyDescent="0.2">
      <c r="A1717">
        <v>1715</v>
      </c>
      <c r="B1717" s="8" t="s">
        <v>1716</v>
      </c>
      <c r="C1717" s="3" t="s">
        <v>5825</v>
      </c>
      <c r="D1717" s="5">
        <v>5000</v>
      </c>
      <c r="E1717" s="5">
        <v>11</v>
      </c>
      <c r="F1717" t="s">
        <v>8220</v>
      </c>
      <c r="G1717">
        <f t="shared" si="130"/>
        <v>0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  <c r="V1717" s="14" t="s">
        <v>10111</v>
      </c>
      <c r="W1717" t="s">
        <v>8394</v>
      </c>
      <c r="X1717" t="s">
        <v>8394</v>
      </c>
      <c r="Y1717" t="s">
        <v>8395</v>
      </c>
    </row>
    <row r="1718" spans="1:25" ht="48" x14ac:dyDescent="0.2">
      <c r="A1718">
        <v>1716</v>
      </c>
      <c r="B1718" s="8" t="s">
        <v>1717</v>
      </c>
      <c r="C1718" s="3" t="s">
        <v>5826</v>
      </c>
      <c r="D1718" s="5">
        <v>2000</v>
      </c>
      <c r="E1718" s="5">
        <v>150</v>
      </c>
      <c r="F1718" t="s">
        <v>8220</v>
      </c>
      <c r="G1718">
        <f t="shared" si="130"/>
        <v>8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  <c r="V1718" s="14" t="s">
        <v>10112</v>
      </c>
      <c r="W1718" t="s">
        <v>8394</v>
      </c>
      <c r="X1718" t="s">
        <v>8394</v>
      </c>
      <c r="Y1718" t="s">
        <v>8395</v>
      </c>
    </row>
    <row r="1719" spans="1:25" ht="48" x14ac:dyDescent="0.2">
      <c r="A1719">
        <v>1717</v>
      </c>
      <c r="B1719" s="8" t="s">
        <v>1718</v>
      </c>
      <c r="C1719" s="3" t="s">
        <v>5827</v>
      </c>
      <c r="D1719" s="5">
        <v>3265</v>
      </c>
      <c r="E1719" s="5">
        <v>1395</v>
      </c>
      <c r="F1719" t="s">
        <v>8220</v>
      </c>
      <c r="G1719">
        <f t="shared" si="130"/>
        <v>43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  <c r="V1719" s="14" t="s">
        <v>10113</v>
      </c>
      <c r="W1719" t="s">
        <v>8394</v>
      </c>
      <c r="X1719" t="s">
        <v>8394</v>
      </c>
      <c r="Y1719" t="s">
        <v>8395</v>
      </c>
    </row>
    <row r="1720" spans="1:25" ht="16" x14ac:dyDescent="0.2">
      <c r="A1720">
        <v>1718</v>
      </c>
      <c r="B1720" s="8" t="s">
        <v>1719</v>
      </c>
      <c r="C1720" s="3" t="s">
        <v>5828</v>
      </c>
      <c r="D1720" s="5">
        <v>35000</v>
      </c>
      <c r="E1720" s="5">
        <v>75</v>
      </c>
      <c r="F1720" t="s">
        <v>8220</v>
      </c>
      <c r="G1720">
        <f t="shared" si="130"/>
        <v>0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  <c r="V1720" s="14" t="s">
        <v>10114</v>
      </c>
      <c r="W1720" t="s">
        <v>8394</v>
      </c>
      <c r="X1720" t="s">
        <v>8394</v>
      </c>
      <c r="Y1720" t="s">
        <v>8395</v>
      </c>
    </row>
    <row r="1721" spans="1:25" ht="48" x14ac:dyDescent="0.2">
      <c r="A1721">
        <v>1719</v>
      </c>
      <c r="B1721" s="8" t="s">
        <v>1720</v>
      </c>
      <c r="C1721" s="3" t="s">
        <v>5829</v>
      </c>
      <c r="D1721" s="5">
        <v>4000</v>
      </c>
      <c r="E1721" s="5">
        <v>35</v>
      </c>
      <c r="F1721" t="s">
        <v>8220</v>
      </c>
      <c r="G1721">
        <f t="shared" si="130"/>
        <v>1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  <c r="V1721" s="14" t="s">
        <v>10115</v>
      </c>
      <c r="W1721" t="s">
        <v>8394</v>
      </c>
      <c r="X1721" t="s">
        <v>8394</v>
      </c>
      <c r="Y1721" t="s">
        <v>8395</v>
      </c>
    </row>
    <row r="1722" spans="1:25" ht="48" x14ac:dyDescent="0.2">
      <c r="A1722">
        <v>1720</v>
      </c>
      <c r="B1722" s="8" t="s">
        <v>1721</v>
      </c>
      <c r="C1722" s="3" t="s">
        <v>5830</v>
      </c>
      <c r="D1722" s="5">
        <v>4000</v>
      </c>
      <c r="E1722" s="5">
        <v>225</v>
      </c>
      <c r="F1722" t="s">
        <v>8220</v>
      </c>
      <c r="G1722">
        <f t="shared" si="130"/>
        <v>6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  <c r="V1722" s="14" t="s">
        <v>10116</v>
      </c>
      <c r="W1722" t="s">
        <v>8394</v>
      </c>
      <c r="X1722" t="s">
        <v>8394</v>
      </c>
      <c r="Y1722" t="s">
        <v>8395</v>
      </c>
    </row>
    <row r="1723" spans="1:25" ht="48" x14ac:dyDescent="0.2">
      <c r="A1723">
        <v>1721</v>
      </c>
      <c r="B1723" s="8" t="s">
        <v>1722</v>
      </c>
      <c r="C1723" s="3" t="s">
        <v>5831</v>
      </c>
      <c r="D1723" s="5">
        <v>5000</v>
      </c>
      <c r="E1723" s="5">
        <v>0</v>
      </c>
      <c r="F1723" t="s">
        <v>8220</v>
      </c>
      <c r="G1723">
        <f t="shared" si="130"/>
        <v>0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  <c r="V1723" s="14" t="s">
        <v>10117</v>
      </c>
      <c r="W1723" t="s">
        <v>8394</v>
      </c>
      <c r="X1723" t="s">
        <v>8394</v>
      </c>
      <c r="Y1723" t="s">
        <v>8395</v>
      </c>
    </row>
    <row r="1724" spans="1:25" ht="48" x14ac:dyDescent="0.2">
      <c r="A1724">
        <v>1722</v>
      </c>
      <c r="B1724" s="8" t="s">
        <v>1723</v>
      </c>
      <c r="C1724" s="3" t="s">
        <v>5832</v>
      </c>
      <c r="D1724" s="5">
        <v>2880</v>
      </c>
      <c r="E1724" s="5">
        <v>1</v>
      </c>
      <c r="F1724" t="s">
        <v>8220</v>
      </c>
      <c r="G1724">
        <f t="shared" si="130"/>
        <v>0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  <c r="V1724" s="14" t="s">
        <v>10118</v>
      </c>
      <c r="W1724" t="s">
        <v>8394</v>
      </c>
      <c r="X1724" t="s">
        <v>8394</v>
      </c>
      <c r="Y1724" t="s">
        <v>8395</v>
      </c>
    </row>
    <row r="1725" spans="1:25" ht="48" x14ac:dyDescent="0.2">
      <c r="A1725">
        <v>1723</v>
      </c>
      <c r="B1725" s="8" t="s">
        <v>1724</v>
      </c>
      <c r="C1725" s="3" t="s">
        <v>5833</v>
      </c>
      <c r="D1725" s="5">
        <v>10000</v>
      </c>
      <c r="E1725" s="5">
        <v>650</v>
      </c>
      <c r="F1725" t="s">
        <v>8220</v>
      </c>
      <c r="G1725">
        <f t="shared" si="130"/>
        <v>7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  <c r="V1725" s="14" t="s">
        <v>10119</v>
      </c>
      <c r="W1725" t="s">
        <v>8394</v>
      </c>
      <c r="X1725" t="s">
        <v>8394</v>
      </c>
      <c r="Y1725" t="s">
        <v>8395</v>
      </c>
    </row>
    <row r="1726" spans="1:25" ht="48" x14ac:dyDescent="0.2">
      <c r="A1726">
        <v>1724</v>
      </c>
      <c r="B1726" s="8" t="s">
        <v>1725</v>
      </c>
      <c r="C1726" s="3" t="s">
        <v>5834</v>
      </c>
      <c r="D1726" s="5">
        <v>6000</v>
      </c>
      <c r="E1726" s="5">
        <v>35</v>
      </c>
      <c r="F1726" t="s">
        <v>8220</v>
      </c>
      <c r="G1726">
        <f t="shared" si="130"/>
        <v>1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  <c r="V1726" s="14" t="s">
        <v>10120</v>
      </c>
      <c r="W1726" t="s">
        <v>8394</v>
      </c>
      <c r="X1726" t="s">
        <v>8394</v>
      </c>
      <c r="Y1726" t="s">
        <v>8395</v>
      </c>
    </row>
    <row r="1727" spans="1:25" ht="48" x14ac:dyDescent="0.2">
      <c r="A1727">
        <v>1725</v>
      </c>
      <c r="B1727" s="8" t="s">
        <v>1726</v>
      </c>
      <c r="C1727" s="3" t="s">
        <v>5835</v>
      </c>
      <c r="D1727" s="5">
        <v>5500</v>
      </c>
      <c r="E1727" s="5">
        <v>560</v>
      </c>
      <c r="F1727" t="s">
        <v>8220</v>
      </c>
      <c r="G1727">
        <f t="shared" si="130"/>
        <v>10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  <c r="V1727" s="14" t="s">
        <v>10121</v>
      </c>
      <c r="W1727" t="s">
        <v>8394</v>
      </c>
      <c r="X1727" t="s">
        <v>8394</v>
      </c>
      <c r="Y1727" t="s">
        <v>8395</v>
      </c>
    </row>
    <row r="1728" spans="1:25" ht="32" x14ac:dyDescent="0.2">
      <c r="A1728">
        <v>1726</v>
      </c>
      <c r="B1728" s="8" t="s">
        <v>1727</v>
      </c>
      <c r="C1728" s="3" t="s">
        <v>5836</v>
      </c>
      <c r="D1728" s="5">
        <v>6500</v>
      </c>
      <c r="E1728" s="5">
        <v>2196</v>
      </c>
      <c r="F1728" t="s">
        <v>8220</v>
      </c>
      <c r="G1728">
        <f t="shared" si="130"/>
        <v>34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  <c r="V1728" s="14" t="s">
        <v>10122</v>
      </c>
      <c r="W1728" t="s">
        <v>8394</v>
      </c>
      <c r="X1728" t="s">
        <v>8394</v>
      </c>
      <c r="Y1728" t="s">
        <v>8395</v>
      </c>
    </row>
    <row r="1729" spans="1:25" ht="48" x14ac:dyDescent="0.2">
      <c r="A1729">
        <v>1727</v>
      </c>
      <c r="B1729" s="8" t="s">
        <v>1728</v>
      </c>
      <c r="C1729" s="3" t="s">
        <v>5837</v>
      </c>
      <c r="D1729" s="5">
        <v>3000</v>
      </c>
      <c r="E1729" s="5">
        <v>1</v>
      </c>
      <c r="F1729" t="s">
        <v>8220</v>
      </c>
      <c r="G1729">
        <f t="shared" si="130"/>
        <v>0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  <c r="V1729" s="14" t="s">
        <v>10123</v>
      </c>
      <c r="W1729" t="s">
        <v>8394</v>
      </c>
      <c r="X1729" t="s">
        <v>8394</v>
      </c>
      <c r="Y1729" t="s">
        <v>8395</v>
      </c>
    </row>
    <row r="1730" spans="1:25" ht="48" x14ac:dyDescent="0.2">
      <c r="A1730">
        <v>1728</v>
      </c>
      <c r="B1730" s="8" t="s">
        <v>1729</v>
      </c>
      <c r="C1730" s="3" t="s">
        <v>5838</v>
      </c>
      <c r="D1730" s="5">
        <v>1250</v>
      </c>
      <c r="E1730" s="5">
        <v>855</v>
      </c>
      <c r="F1730" t="s">
        <v>8220</v>
      </c>
      <c r="G1730">
        <f t="shared" ref="G1730:G1793" si="135">ROUND(E1730/D1730*100,0)</f>
        <v>68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  <c r="V1730" s="14" t="s">
        <v>10124</v>
      </c>
      <c r="W1730" t="s">
        <v>8394</v>
      </c>
      <c r="X1730" t="s">
        <v>8394</v>
      </c>
      <c r="Y1730" t="s">
        <v>8395</v>
      </c>
    </row>
    <row r="1731" spans="1:25" ht="48" x14ac:dyDescent="0.2">
      <c r="A1731">
        <v>1729</v>
      </c>
      <c r="B1731" s="8" t="s">
        <v>1730</v>
      </c>
      <c r="C1731" s="3" t="s">
        <v>5839</v>
      </c>
      <c r="D1731" s="5">
        <v>10000</v>
      </c>
      <c r="E1731" s="5">
        <v>0</v>
      </c>
      <c r="F1731" t="s">
        <v>8220</v>
      </c>
      <c r="G1731">
        <f t="shared" si="135"/>
        <v>0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>
        <f t="shared" ref="P1731:P1794" si="136">IFERROR(ROUND(E1731/M1731,2),0)</f>
        <v>0</v>
      </c>
      <c r="Q1731" s="10" t="s">
        <v>8323</v>
      </c>
      <c r="R1731" t="s">
        <v>8345</v>
      </c>
      <c r="S1731" s="14">
        <f t="shared" ref="S1731:S1794" si="137">(((K1731/60)/60)/24)+DATE(1970,1,1)</f>
        <v>42471.052152777775</v>
      </c>
      <c r="T1731" s="14">
        <f t="shared" ref="T1731:T1794" si="138">(((J1731/60)/60)/24)+DATE(1970,1,1)</f>
        <v>42531.052152777775</v>
      </c>
      <c r="U1731">
        <f t="shared" ref="U1731:U1794" si="139">YEAR(S1731)</f>
        <v>2016</v>
      </c>
      <c r="V1731" s="14" t="s">
        <v>10125</v>
      </c>
      <c r="W1731" t="s">
        <v>8394</v>
      </c>
      <c r="X1731" t="s">
        <v>8394</v>
      </c>
      <c r="Y1731" t="s">
        <v>8395</v>
      </c>
    </row>
    <row r="1732" spans="1:25" ht="48" x14ac:dyDescent="0.2">
      <c r="A1732">
        <v>1730</v>
      </c>
      <c r="B1732" s="8" t="s">
        <v>1731</v>
      </c>
      <c r="C1732" s="3" t="s">
        <v>5840</v>
      </c>
      <c r="D1732" s="5">
        <v>3000</v>
      </c>
      <c r="E1732" s="5">
        <v>0</v>
      </c>
      <c r="F1732" t="s">
        <v>8220</v>
      </c>
      <c r="G1732">
        <f t="shared" si="135"/>
        <v>0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  <c r="V1732" s="14" t="s">
        <v>10126</v>
      </c>
      <c r="W1732" t="s">
        <v>8394</v>
      </c>
      <c r="X1732" t="s">
        <v>8394</v>
      </c>
      <c r="Y1732" t="s">
        <v>8395</v>
      </c>
    </row>
    <row r="1733" spans="1:25" ht="32" x14ac:dyDescent="0.2">
      <c r="A1733">
        <v>1731</v>
      </c>
      <c r="B1733" s="8" t="s">
        <v>1732</v>
      </c>
      <c r="C1733" s="3" t="s">
        <v>5841</v>
      </c>
      <c r="D1733" s="5">
        <v>1000</v>
      </c>
      <c r="E1733" s="5">
        <v>0</v>
      </c>
      <c r="F1733" t="s">
        <v>8220</v>
      </c>
      <c r="G1733">
        <f t="shared" si="135"/>
        <v>0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  <c r="V1733" s="14" t="s">
        <v>10127</v>
      </c>
      <c r="W1733" t="s">
        <v>8394</v>
      </c>
      <c r="X1733" t="s">
        <v>8394</v>
      </c>
      <c r="Y1733" t="s">
        <v>8395</v>
      </c>
    </row>
    <row r="1734" spans="1:25" ht="48" x14ac:dyDescent="0.2">
      <c r="A1734">
        <v>1732</v>
      </c>
      <c r="B1734" s="8" t="s">
        <v>1733</v>
      </c>
      <c r="C1734" s="3" t="s">
        <v>5842</v>
      </c>
      <c r="D1734" s="5">
        <v>4000</v>
      </c>
      <c r="E1734" s="5">
        <v>0</v>
      </c>
      <c r="F1734" t="s">
        <v>8220</v>
      </c>
      <c r="G1734">
        <f t="shared" si="135"/>
        <v>0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  <c r="V1734" s="14" t="s">
        <v>10128</v>
      </c>
      <c r="W1734" t="s">
        <v>8394</v>
      </c>
      <c r="X1734" t="s">
        <v>8394</v>
      </c>
      <c r="Y1734" t="s">
        <v>8395</v>
      </c>
    </row>
    <row r="1735" spans="1:25" ht="48" x14ac:dyDescent="0.2">
      <c r="A1735">
        <v>1733</v>
      </c>
      <c r="B1735" s="8" t="s">
        <v>1734</v>
      </c>
      <c r="C1735" s="3" t="s">
        <v>5843</v>
      </c>
      <c r="D1735" s="5">
        <v>10000</v>
      </c>
      <c r="E1735" s="5">
        <v>0</v>
      </c>
      <c r="F1735" t="s">
        <v>8220</v>
      </c>
      <c r="G1735">
        <f t="shared" si="135"/>
        <v>0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  <c r="V1735" s="14" t="s">
        <v>10129</v>
      </c>
      <c r="W1735" t="s">
        <v>8394</v>
      </c>
      <c r="X1735" t="s">
        <v>8394</v>
      </c>
      <c r="Y1735" t="s">
        <v>8395</v>
      </c>
    </row>
    <row r="1736" spans="1:25" ht="48" x14ac:dyDescent="0.2">
      <c r="A1736">
        <v>1734</v>
      </c>
      <c r="B1736" s="8" t="s">
        <v>1735</v>
      </c>
      <c r="C1736" s="3" t="s">
        <v>5844</v>
      </c>
      <c r="D1736" s="5">
        <v>4500</v>
      </c>
      <c r="E1736" s="5">
        <v>1</v>
      </c>
      <c r="F1736" t="s">
        <v>8220</v>
      </c>
      <c r="G1736">
        <f t="shared" si="135"/>
        <v>0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  <c r="V1736" s="14" t="s">
        <v>10130</v>
      </c>
      <c r="W1736" t="s">
        <v>8394</v>
      </c>
      <c r="X1736" t="s">
        <v>8394</v>
      </c>
      <c r="Y1736" t="s">
        <v>8395</v>
      </c>
    </row>
    <row r="1737" spans="1:25" ht="48" x14ac:dyDescent="0.2">
      <c r="A1737">
        <v>1735</v>
      </c>
      <c r="B1737" s="8" t="s">
        <v>1736</v>
      </c>
      <c r="C1737" s="3" t="s">
        <v>5845</v>
      </c>
      <c r="D1737" s="5">
        <v>1000</v>
      </c>
      <c r="E1737" s="5">
        <v>110</v>
      </c>
      <c r="F1737" t="s">
        <v>8220</v>
      </c>
      <c r="G1737">
        <f t="shared" si="135"/>
        <v>11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  <c r="V1737" s="14" t="s">
        <v>10131</v>
      </c>
      <c r="W1737" t="s">
        <v>8394</v>
      </c>
      <c r="X1737" t="s">
        <v>8394</v>
      </c>
      <c r="Y1737" t="s">
        <v>8395</v>
      </c>
    </row>
    <row r="1738" spans="1:25" ht="32" x14ac:dyDescent="0.2">
      <c r="A1738">
        <v>1736</v>
      </c>
      <c r="B1738" s="8" t="s">
        <v>1737</v>
      </c>
      <c r="C1738" s="3" t="s">
        <v>5846</v>
      </c>
      <c r="D1738" s="5">
        <v>3000</v>
      </c>
      <c r="E1738" s="5">
        <v>22</v>
      </c>
      <c r="F1738" t="s">
        <v>8220</v>
      </c>
      <c r="G1738">
        <f t="shared" si="135"/>
        <v>1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  <c r="V1738" s="14" t="s">
        <v>10132</v>
      </c>
      <c r="W1738" t="s">
        <v>8394</v>
      </c>
      <c r="X1738" t="s">
        <v>8394</v>
      </c>
      <c r="Y1738" t="s">
        <v>8395</v>
      </c>
    </row>
    <row r="1739" spans="1:25" ht="48" x14ac:dyDescent="0.2">
      <c r="A1739">
        <v>1737</v>
      </c>
      <c r="B1739" s="8" t="s">
        <v>1738</v>
      </c>
      <c r="C1739" s="3" t="s">
        <v>5847</v>
      </c>
      <c r="D1739" s="5">
        <v>4000</v>
      </c>
      <c r="E1739" s="5">
        <v>850</v>
      </c>
      <c r="F1739" t="s">
        <v>8220</v>
      </c>
      <c r="G1739">
        <f t="shared" si="135"/>
        <v>21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  <c r="V1739" s="14" t="s">
        <v>10133</v>
      </c>
      <c r="W1739" t="s">
        <v>8394</v>
      </c>
      <c r="X1739" t="s">
        <v>8394</v>
      </c>
      <c r="Y1739" t="s">
        <v>8395</v>
      </c>
    </row>
    <row r="1740" spans="1:25" ht="32" x14ac:dyDescent="0.2">
      <c r="A1740">
        <v>1738</v>
      </c>
      <c r="B1740" s="8" t="s">
        <v>1739</v>
      </c>
      <c r="C1740" s="3" t="s">
        <v>5848</v>
      </c>
      <c r="D1740" s="5">
        <v>5000</v>
      </c>
      <c r="E1740" s="5">
        <v>20</v>
      </c>
      <c r="F1740" t="s">
        <v>8220</v>
      </c>
      <c r="G1740">
        <f t="shared" si="135"/>
        <v>0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  <c r="V1740" s="14" t="s">
        <v>10134</v>
      </c>
      <c r="W1740" t="s">
        <v>8394</v>
      </c>
      <c r="X1740" t="s">
        <v>8394</v>
      </c>
      <c r="Y1740" t="s">
        <v>8395</v>
      </c>
    </row>
    <row r="1741" spans="1:25" ht="48" x14ac:dyDescent="0.2">
      <c r="A1741">
        <v>1739</v>
      </c>
      <c r="B1741" s="8" t="s">
        <v>1740</v>
      </c>
      <c r="C1741" s="3" t="s">
        <v>5849</v>
      </c>
      <c r="D1741" s="5">
        <v>1000</v>
      </c>
      <c r="E1741" s="5">
        <v>1</v>
      </c>
      <c r="F1741" t="s">
        <v>8220</v>
      </c>
      <c r="G1741">
        <f t="shared" si="135"/>
        <v>0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  <c r="V1741" s="14" t="s">
        <v>10135</v>
      </c>
      <c r="W1741" t="s">
        <v>8394</v>
      </c>
      <c r="X1741" t="s">
        <v>8394</v>
      </c>
      <c r="Y1741" t="s">
        <v>8395</v>
      </c>
    </row>
    <row r="1742" spans="1:25" ht="48" x14ac:dyDescent="0.2">
      <c r="A1742">
        <v>1740</v>
      </c>
      <c r="B1742" s="8" t="s">
        <v>1741</v>
      </c>
      <c r="C1742" s="3" t="s">
        <v>5850</v>
      </c>
      <c r="D1742" s="5">
        <v>3000</v>
      </c>
      <c r="E1742" s="5">
        <v>0</v>
      </c>
      <c r="F1742" t="s">
        <v>8220</v>
      </c>
      <c r="G1742">
        <f t="shared" si="135"/>
        <v>0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  <c r="V1742" s="14" t="s">
        <v>10136</v>
      </c>
      <c r="W1742" t="s">
        <v>8394</v>
      </c>
      <c r="X1742" t="s">
        <v>8394</v>
      </c>
      <c r="Y1742" t="s">
        <v>8395</v>
      </c>
    </row>
    <row r="1743" spans="1:25" ht="32" x14ac:dyDescent="0.2">
      <c r="A1743">
        <v>1741</v>
      </c>
      <c r="B1743" s="8" t="s">
        <v>1742</v>
      </c>
      <c r="C1743" s="3" t="s">
        <v>5851</v>
      </c>
      <c r="D1743" s="5">
        <v>1200</v>
      </c>
      <c r="E1743" s="5">
        <v>1330</v>
      </c>
      <c r="F1743" t="s">
        <v>8218</v>
      </c>
      <c r="G1743">
        <f t="shared" si="135"/>
        <v>111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  <c r="V1743" s="14" t="s">
        <v>10137</v>
      </c>
      <c r="W1743" t="s">
        <v>8394</v>
      </c>
      <c r="X1743" t="s">
        <v>8394</v>
      </c>
      <c r="Y1743" t="s">
        <v>8395</v>
      </c>
    </row>
    <row r="1744" spans="1:25" ht="48" x14ac:dyDescent="0.2">
      <c r="A1744">
        <v>1742</v>
      </c>
      <c r="B1744" s="8" t="s">
        <v>1743</v>
      </c>
      <c r="C1744" s="3" t="s">
        <v>5852</v>
      </c>
      <c r="D1744" s="5">
        <v>2000</v>
      </c>
      <c r="E1744" s="5">
        <v>2175</v>
      </c>
      <c r="F1744" t="s">
        <v>8218</v>
      </c>
      <c r="G1744">
        <f t="shared" si="135"/>
        <v>109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  <c r="V1744" s="14" t="s">
        <v>10138</v>
      </c>
      <c r="W1744" t="s">
        <v>8394</v>
      </c>
      <c r="X1744" t="s">
        <v>8394</v>
      </c>
      <c r="Y1744" t="s">
        <v>8395</v>
      </c>
    </row>
    <row r="1745" spans="1:25" ht="48" x14ac:dyDescent="0.2">
      <c r="A1745">
        <v>1743</v>
      </c>
      <c r="B1745" s="8" t="s">
        <v>1744</v>
      </c>
      <c r="C1745" s="3" t="s">
        <v>5853</v>
      </c>
      <c r="D1745" s="5">
        <v>6000</v>
      </c>
      <c r="E1745" s="5">
        <v>6025</v>
      </c>
      <c r="F1745" t="s">
        <v>8218</v>
      </c>
      <c r="G1745">
        <f t="shared" si="135"/>
        <v>100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  <c r="V1745" s="14" t="s">
        <v>10139</v>
      </c>
      <c r="W1745" t="s">
        <v>8394</v>
      </c>
      <c r="X1745" t="s">
        <v>8394</v>
      </c>
      <c r="Y1745" t="s">
        <v>8395</v>
      </c>
    </row>
    <row r="1746" spans="1:25" ht="48" x14ac:dyDescent="0.2">
      <c r="A1746">
        <v>1744</v>
      </c>
      <c r="B1746" s="8" t="s">
        <v>1745</v>
      </c>
      <c r="C1746" s="3" t="s">
        <v>5854</v>
      </c>
      <c r="D1746" s="5">
        <v>5500</v>
      </c>
      <c r="E1746" s="5">
        <v>6515</v>
      </c>
      <c r="F1746" t="s">
        <v>8218</v>
      </c>
      <c r="G1746">
        <f t="shared" si="135"/>
        <v>118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  <c r="V1746" s="14" t="s">
        <v>10140</v>
      </c>
      <c r="W1746" t="s">
        <v>8394</v>
      </c>
      <c r="X1746" t="s">
        <v>8394</v>
      </c>
      <c r="Y1746" t="s">
        <v>8395</v>
      </c>
    </row>
    <row r="1747" spans="1:25" ht="48" x14ac:dyDescent="0.2">
      <c r="A1747">
        <v>1745</v>
      </c>
      <c r="B1747" s="8" t="s">
        <v>1746</v>
      </c>
      <c r="C1747" s="3" t="s">
        <v>5855</v>
      </c>
      <c r="D1747" s="5">
        <v>7000</v>
      </c>
      <c r="E1747" s="5">
        <v>7981</v>
      </c>
      <c r="F1747" t="s">
        <v>8218</v>
      </c>
      <c r="G1747">
        <f t="shared" si="135"/>
        <v>114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  <c r="V1747" s="14" t="s">
        <v>10141</v>
      </c>
      <c r="W1747" t="s">
        <v>8394</v>
      </c>
      <c r="X1747" t="s">
        <v>8394</v>
      </c>
      <c r="Y1747" t="s">
        <v>8395</v>
      </c>
    </row>
    <row r="1748" spans="1:25" ht="48" x14ac:dyDescent="0.2">
      <c r="A1748">
        <v>1746</v>
      </c>
      <c r="B1748" s="8" t="s">
        <v>1747</v>
      </c>
      <c r="C1748" s="3" t="s">
        <v>5856</v>
      </c>
      <c r="D1748" s="5">
        <v>15000</v>
      </c>
      <c r="E1748" s="5">
        <v>22215</v>
      </c>
      <c r="F1748" t="s">
        <v>8218</v>
      </c>
      <c r="G1748">
        <f t="shared" si="135"/>
        <v>148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  <c r="V1748" s="14" t="s">
        <v>10142</v>
      </c>
      <c r="W1748" t="s">
        <v>8394</v>
      </c>
      <c r="X1748" t="s">
        <v>8394</v>
      </c>
      <c r="Y1748" t="s">
        <v>8395</v>
      </c>
    </row>
    <row r="1749" spans="1:25" ht="48" x14ac:dyDescent="0.2">
      <c r="A1749">
        <v>1747</v>
      </c>
      <c r="B1749" s="8" t="s">
        <v>1748</v>
      </c>
      <c r="C1749" s="3" t="s">
        <v>5857</v>
      </c>
      <c r="D1749" s="5">
        <v>9000</v>
      </c>
      <c r="E1749" s="5">
        <v>9446</v>
      </c>
      <c r="F1749" t="s">
        <v>8218</v>
      </c>
      <c r="G1749">
        <f t="shared" si="135"/>
        <v>105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  <c r="V1749" s="14" t="s">
        <v>10143</v>
      </c>
      <c r="W1749" t="s">
        <v>8394</v>
      </c>
      <c r="X1749" t="s">
        <v>8394</v>
      </c>
      <c r="Y1749" t="s">
        <v>8395</v>
      </c>
    </row>
    <row r="1750" spans="1:25" ht="32" x14ac:dyDescent="0.2">
      <c r="A1750">
        <v>1748</v>
      </c>
      <c r="B1750" s="8" t="s">
        <v>1749</v>
      </c>
      <c r="C1750" s="3" t="s">
        <v>5858</v>
      </c>
      <c r="D1750" s="5">
        <v>50000</v>
      </c>
      <c r="E1750" s="5">
        <v>64974</v>
      </c>
      <c r="F1750" t="s">
        <v>8218</v>
      </c>
      <c r="G1750">
        <f t="shared" si="135"/>
        <v>130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  <c r="V1750" s="14" t="s">
        <v>10144</v>
      </c>
      <c r="W1750" t="s">
        <v>8394</v>
      </c>
      <c r="X1750" t="s">
        <v>8394</v>
      </c>
      <c r="Y1750" t="s">
        <v>8395</v>
      </c>
    </row>
    <row r="1751" spans="1:25" ht="32" x14ac:dyDescent="0.2">
      <c r="A1751">
        <v>1749</v>
      </c>
      <c r="B1751" s="8" t="s">
        <v>1750</v>
      </c>
      <c r="C1751" s="3" t="s">
        <v>5859</v>
      </c>
      <c r="D1751" s="5">
        <v>10050</v>
      </c>
      <c r="E1751" s="5">
        <v>12410.5</v>
      </c>
      <c r="F1751" t="s">
        <v>8218</v>
      </c>
      <c r="G1751">
        <f t="shared" si="135"/>
        <v>123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  <c r="V1751" s="14" t="s">
        <v>10145</v>
      </c>
      <c r="W1751" t="s">
        <v>8394</v>
      </c>
      <c r="X1751" t="s">
        <v>8394</v>
      </c>
      <c r="Y1751" t="s">
        <v>8395</v>
      </c>
    </row>
    <row r="1752" spans="1:25" ht="48" x14ac:dyDescent="0.2">
      <c r="A1752">
        <v>1750</v>
      </c>
      <c r="B1752" s="8" t="s">
        <v>1751</v>
      </c>
      <c r="C1752" s="3" t="s">
        <v>5860</v>
      </c>
      <c r="D1752" s="5">
        <v>5000</v>
      </c>
      <c r="E1752" s="5">
        <v>10081</v>
      </c>
      <c r="F1752" t="s">
        <v>8218</v>
      </c>
      <c r="G1752">
        <f t="shared" si="135"/>
        <v>202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  <c r="V1752" s="14" t="s">
        <v>10146</v>
      </c>
      <c r="W1752" t="s">
        <v>8394</v>
      </c>
      <c r="X1752" t="s">
        <v>8394</v>
      </c>
      <c r="Y1752" t="s">
        <v>8395</v>
      </c>
    </row>
    <row r="1753" spans="1:25" ht="32" x14ac:dyDescent="0.2">
      <c r="A1753">
        <v>1751</v>
      </c>
      <c r="B1753" s="8" t="s">
        <v>1752</v>
      </c>
      <c r="C1753" s="3" t="s">
        <v>5861</v>
      </c>
      <c r="D1753" s="5">
        <v>10000</v>
      </c>
      <c r="E1753" s="5">
        <v>10290</v>
      </c>
      <c r="F1753" t="s">
        <v>8218</v>
      </c>
      <c r="G1753">
        <f t="shared" si="135"/>
        <v>103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  <c r="V1753" s="14" t="s">
        <v>10147</v>
      </c>
      <c r="W1753" t="s">
        <v>8394</v>
      </c>
      <c r="X1753" t="s">
        <v>8394</v>
      </c>
      <c r="Y1753" t="s">
        <v>8395</v>
      </c>
    </row>
    <row r="1754" spans="1:25" ht="32" x14ac:dyDescent="0.2">
      <c r="A1754">
        <v>1752</v>
      </c>
      <c r="B1754" s="8" t="s">
        <v>1753</v>
      </c>
      <c r="C1754" s="3" t="s">
        <v>5862</v>
      </c>
      <c r="D1754" s="5">
        <v>1200</v>
      </c>
      <c r="E1754" s="5">
        <v>3122</v>
      </c>
      <c r="F1754" t="s">
        <v>8218</v>
      </c>
      <c r="G1754">
        <f t="shared" si="135"/>
        <v>260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  <c r="V1754" s="14" t="s">
        <v>10148</v>
      </c>
      <c r="W1754" t="s">
        <v>8394</v>
      </c>
      <c r="X1754" t="s">
        <v>8394</v>
      </c>
      <c r="Y1754" t="s">
        <v>8395</v>
      </c>
    </row>
    <row r="1755" spans="1:25" ht="48" x14ac:dyDescent="0.2">
      <c r="A1755">
        <v>1753</v>
      </c>
      <c r="B1755" s="8" t="s">
        <v>1754</v>
      </c>
      <c r="C1755" s="3" t="s">
        <v>5863</v>
      </c>
      <c r="D1755" s="5">
        <v>15000</v>
      </c>
      <c r="E1755" s="5">
        <v>16200</v>
      </c>
      <c r="F1755" t="s">
        <v>8218</v>
      </c>
      <c r="G1755">
        <f t="shared" si="135"/>
        <v>108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  <c r="V1755" s="14" t="s">
        <v>10149</v>
      </c>
      <c r="W1755" t="s">
        <v>8394</v>
      </c>
      <c r="X1755" t="s">
        <v>8394</v>
      </c>
      <c r="Y1755" t="s">
        <v>8395</v>
      </c>
    </row>
    <row r="1756" spans="1:25" ht="48" x14ac:dyDescent="0.2">
      <c r="A1756">
        <v>1754</v>
      </c>
      <c r="B1756" s="8" t="s">
        <v>1755</v>
      </c>
      <c r="C1756" s="3" t="s">
        <v>5864</v>
      </c>
      <c r="D1756" s="5">
        <v>8500</v>
      </c>
      <c r="E1756" s="5">
        <v>9395</v>
      </c>
      <c r="F1756" t="s">
        <v>8218</v>
      </c>
      <c r="G1756">
        <f t="shared" si="135"/>
        <v>111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  <c r="V1756" s="14" t="s">
        <v>10150</v>
      </c>
      <c r="W1756" t="s">
        <v>8394</v>
      </c>
      <c r="X1756" t="s">
        <v>8394</v>
      </c>
      <c r="Y1756" t="s">
        <v>8395</v>
      </c>
    </row>
    <row r="1757" spans="1:25" ht="48" x14ac:dyDescent="0.2">
      <c r="A1757">
        <v>1755</v>
      </c>
      <c r="B1757" s="8" t="s">
        <v>1756</v>
      </c>
      <c r="C1757" s="3" t="s">
        <v>5865</v>
      </c>
      <c r="D1757" s="5">
        <v>25</v>
      </c>
      <c r="E1757" s="5">
        <v>30</v>
      </c>
      <c r="F1757" t="s">
        <v>8218</v>
      </c>
      <c r="G1757">
        <f t="shared" si="135"/>
        <v>120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  <c r="V1757" s="14" t="s">
        <v>10151</v>
      </c>
      <c r="W1757" t="s">
        <v>8394</v>
      </c>
      <c r="X1757" t="s">
        <v>8394</v>
      </c>
      <c r="Y1757" t="s">
        <v>8395</v>
      </c>
    </row>
    <row r="1758" spans="1:25" ht="48" x14ac:dyDescent="0.2">
      <c r="A1758">
        <v>1756</v>
      </c>
      <c r="B1758" s="8" t="s">
        <v>1757</v>
      </c>
      <c r="C1758" s="3" t="s">
        <v>5866</v>
      </c>
      <c r="D1758" s="5">
        <v>5500</v>
      </c>
      <c r="E1758" s="5">
        <v>5655.6</v>
      </c>
      <c r="F1758" t="s">
        <v>8218</v>
      </c>
      <c r="G1758">
        <f t="shared" si="135"/>
        <v>103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  <c r="V1758" s="14" t="s">
        <v>10152</v>
      </c>
      <c r="W1758" t="s">
        <v>8394</v>
      </c>
      <c r="X1758" t="s">
        <v>8394</v>
      </c>
      <c r="Y1758" t="s">
        <v>8395</v>
      </c>
    </row>
    <row r="1759" spans="1:25" ht="32" x14ac:dyDescent="0.2">
      <c r="A1759">
        <v>1757</v>
      </c>
      <c r="B1759" s="8" t="s">
        <v>1758</v>
      </c>
      <c r="C1759" s="3" t="s">
        <v>5867</v>
      </c>
      <c r="D1759" s="5">
        <v>5000</v>
      </c>
      <c r="E1759" s="5">
        <v>5800</v>
      </c>
      <c r="F1759" t="s">
        <v>8218</v>
      </c>
      <c r="G1759">
        <f t="shared" si="135"/>
        <v>116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  <c r="V1759" s="14" t="s">
        <v>10153</v>
      </c>
      <c r="W1759" t="s">
        <v>8394</v>
      </c>
      <c r="X1759" t="s">
        <v>8394</v>
      </c>
      <c r="Y1759" t="s">
        <v>8395</v>
      </c>
    </row>
    <row r="1760" spans="1:25" ht="48" x14ac:dyDescent="0.2">
      <c r="A1760">
        <v>1758</v>
      </c>
      <c r="B1760" s="8" t="s">
        <v>1759</v>
      </c>
      <c r="C1760" s="3" t="s">
        <v>5868</v>
      </c>
      <c r="D1760" s="5">
        <v>1000</v>
      </c>
      <c r="E1760" s="5">
        <v>1147</v>
      </c>
      <c r="F1760" t="s">
        <v>8218</v>
      </c>
      <c r="G1760">
        <f t="shared" si="135"/>
        <v>115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  <c r="V1760" s="14" t="s">
        <v>10154</v>
      </c>
      <c r="W1760" t="s">
        <v>8394</v>
      </c>
      <c r="X1760" t="s">
        <v>8394</v>
      </c>
      <c r="Y1760" t="s">
        <v>8395</v>
      </c>
    </row>
    <row r="1761" spans="1:25" ht="32" x14ac:dyDescent="0.2">
      <c r="A1761">
        <v>1759</v>
      </c>
      <c r="B1761" s="8" t="s">
        <v>1760</v>
      </c>
      <c r="C1761" s="3" t="s">
        <v>5869</v>
      </c>
      <c r="D1761" s="5">
        <v>5000</v>
      </c>
      <c r="E1761" s="5">
        <v>5330</v>
      </c>
      <c r="F1761" t="s">
        <v>8218</v>
      </c>
      <c r="G1761">
        <f t="shared" si="135"/>
        <v>107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  <c r="V1761" s="14" t="s">
        <v>10155</v>
      </c>
      <c r="W1761" t="s">
        <v>8394</v>
      </c>
      <c r="X1761" t="s">
        <v>8394</v>
      </c>
      <c r="Y1761" t="s">
        <v>8395</v>
      </c>
    </row>
    <row r="1762" spans="1:25" ht="48" x14ac:dyDescent="0.2">
      <c r="A1762">
        <v>1760</v>
      </c>
      <c r="B1762" s="8" t="s">
        <v>1761</v>
      </c>
      <c r="C1762" s="3" t="s">
        <v>5870</v>
      </c>
      <c r="D1762" s="5">
        <v>5000</v>
      </c>
      <c r="E1762" s="5">
        <v>8272</v>
      </c>
      <c r="F1762" t="s">
        <v>8218</v>
      </c>
      <c r="G1762">
        <f t="shared" si="135"/>
        <v>165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  <c r="V1762" s="14" t="s">
        <v>10156</v>
      </c>
      <c r="W1762" t="s">
        <v>8394</v>
      </c>
      <c r="X1762" t="s">
        <v>8394</v>
      </c>
      <c r="Y1762" t="s">
        <v>8395</v>
      </c>
    </row>
    <row r="1763" spans="1:25" ht="32" x14ac:dyDescent="0.2">
      <c r="A1763">
        <v>1761</v>
      </c>
      <c r="B1763" s="8" t="s">
        <v>1762</v>
      </c>
      <c r="C1763" s="3" t="s">
        <v>5871</v>
      </c>
      <c r="D1763" s="5">
        <v>100</v>
      </c>
      <c r="E1763" s="5">
        <v>155</v>
      </c>
      <c r="F1763" t="s">
        <v>8218</v>
      </c>
      <c r="G1763">
        <f t="shared" si="135"/>
        <v>155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  <c r="V1763" s="14" t="s">
        <v>10157</v>
      </c>
      <c r="W1763" t="s">
        <v>8394</v>
      </c>
      <c r="X1763" t="s">
        <v>8394</v>
      </c>
      <c r="Y1763" t="s">
        <v>8395</v>
      </c>
    </row>
    <row r="1764" spans="1:25" ht="16" x14ac:dyDescent="0.2">
      <c r="A1764">
        <v>1762</v>
      </c>
      <c r="B1764" s="8" t="s">
        <v>1763</v>
      </c>
      <c r="C1764" s="3" t="s">
        <v>5872</v>
      </c>
      <c r="D1764" s="5">
        <v>100</v>
      </c>
      <c r="E1764" s="5">
        <v>885</v>
      </c>
      <c r="F1764" t="s">
        <v>8218</v>
      </c>
      <c r="G1764">
        <f t="shared" si="135"/>
        <v>885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  <c r="V1764" s="14" t="s">
        <v>10158</v>
      </c>
      <c r="W1764" t="s">
        <v>8394</v>
      </c>
      <c r="X1764" t="s">
        <v>8394</v>
      </c>
      <c r="Y1764" t="s">
        <v>8395</v>
      </c>
    </row>
    <row r="1765" spans="1:25" ht="48" x14ac:dyDescent="0.2">
      <c r="A1765">
        <v>1763</v>
      </c>
      <c r="B1765" s="8" t="s">
        <v>1764</v>
      </c>
      <c r="C1765" s="3" t="s">
        <v>5873</v>
      </c>
      <c r="D1765" s="5">
        <v>12000</v>
      </c>
      <c r="E1765" s="5">
        <v>12229</v>
      </c>
      <c r="F1765" t="s">
        <v>8218</v>
      </c>
      <c r="G1765">
        <f t="shared" si="135"/>
        <v>102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  <c r="V1765" s="14" t="s">
        <v>10159</v>
      </c>
      <c r="W1765" t="s">
        <v>8394</v>
      </c>
      <c r="X1765" t="s">
        <v>8394</v>
      </c>
      <c r="Y1765" t="s">
        <v>8395</v>
      </c>
    </row>
    <row r="1766" spans="1:25" ht="48" x14ac:dyDescent="0.2">
      <c r="A1766">
        <v>1764</v>
      </c>
      <c r="B1766" s="8" t="s">
        <v>1765</v>
      </c>
      <c r="C1766" s="3" t="s">
        <v>5874</v>
      </c>
      <c r="D1766" s="5">
        <v>11000</v>
      </c>
      <c r="E1766" s="5">
        <v>2156</v>
      </c>
      <c r="F1766" t="s">
        <v>8220</v>
      </c>
      <c r="G1766">
        <f t="shared" si="135"/>
        <v>20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  <c r="V1766" s="14" t="s">
        <v>10160</v>
      </c>
      <c r="W1766" t="s">
        <v>8394</v>
      </c>
      <c r="X1766" t="s">
        <v>8394</v>
      </c>
      <c r="Y1766" t="s">
        <v>8395</v>
      </c>
    </row>
    <row r="1767" spans="1:25" ht="48" x14ac:dyDescent="0.2">
      <c r="A1767">
        <v>1765</v>
      </c>
      <c r="B1767" s="8" t="s">
        <v>1766</v>
      </c>
      <c r="C1767" s="3" t="s">
        <v>5875</v>
      </c>
      <c r="D1767" s="5">
        <v>12500</v>
      </c>
      <c r="E1767" s="5">
        <v>7433.48</v>
      </c>
      <c r="F1767" t="s">
        <v>8220</v>
      </c>
      <c r="G1767">
        <f t="shared" si="135"/>
        <v>59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  <c r="V1767" s="14" t="s">
        <v>10161</v>
      </c>
      <c r="W1767" t="s">
        <v>8394</v>
      </c>
      <c r="X1767" t="s">
        <v>8394</v>
      </c>
      <c r="Y1767" t="s">
        <v>8395</v>
      </c>
    </row>
    <row r="1768" spans="1:25" ht="32" x14ac:dyDescent="0.2">
      <c r="A1768">
        <v>1766</v>
      </c>
      <c r="B1768" s="8" t="s">
        <v>1767</v>
      </c>
      <c r="C1768" s="3" t="s">
        <v>5876</v>
      </c>
      <c r="D1768" s="5">
        <v>1500</v>
      </c>
      <c r="E1768" s="5">
        <v>0</v>
      </c>
      <c r="F1768" t="s">
        <v>8220</v>
      </c>
      <c r="G1768">
        <f t="shared" si="135"/>
        <v>0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  <c r="V1768" s="14" t="s">
        <v>10162</v>
      </c>
      <c r="W1768" t="s">
        <v>8394</v>
      </c>
      <c r="X1768" t="s">
        <v>8394</v>
      </c>
      <c r="Y1768" t="s">
        <v>8395</v>
      </c>
    </row>
    <row r="1769" spans="1:25" ht="32" x14ac:dyDescent="0.2">
      <c r="A1769">
        <v>1767</v>
      </c>
      <c r="B1769" s="8" t="s">
        <v>1768</v>
      </c>
      <c r="C1769" s="3" t="s">
        <v>5877</v>
      </c>
      <c r="D1769" s="5">
        <v>5000</v>
      </c>
      <c r="E1769" s="5">
        <v>2286</v>
      </c>
      <c r="F1769" t="s">
        <v>8220</v>
      </c>
      <c r="G1769">
        <f t="shared" si="135"/>
        <v>46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  <c r="V1769" s="14" t="s">
        <v>10163</v>
      </c>
      <c r="W1769" t="s">
        <v>8394</v>
      </c>
      <c r="X1769" t="s">
        <v>8394</v>
      </c>
      <c r="Y1769" t="s">
        <v>8395</v>
      </c>
    </row>
    <row r="1770" spans="1:25" ht="48" x14ac:dyDescent="0.2">
      <c r="A1770">
        <v>1768</v>
      </c>
      <c r="B1770" s="8" t="s">
        <v>1769</v>
      </c>
      <c r="C1770" s="3" t="s">
        <v>5878</v>
      </c>
      <c r="D1770" s="5">
        <v>5000</v>
      </c>
      <c r="E1770" s="5">
        <v>187</v>
      </c>
      <c r="F1770" t="s">
        <v>8220</v>
      </c>
      <c r="G1770">
        <f t="shared" si="135"/>
        <v>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  <c r="V1770" s="14" t="s">
        <v>10164</v>
      </c>
      <c r="W1770" t="s">
        <v>8394</v>
      </c>
      <c r="X1770" t="s">
        <v>8394</v>
      </c>
      <c r="Y1770" t="s">
        <v>8395</v>
      </c>
    </row>
    <row r="1771" spans="1:25" ht="48" x14ac:dyDescent="0.2">
      <c r="A1771">
        <v>1769</v>
      </c>
      <c r="B1771" s="8" t="s">
        <v>1770</v>
      </c>
      <c r="C1771" s="3" t="s">
        <v>5879</v>
      </c>
      <c r="D1771" s="5">
        <v>40000</v>
      </c>
      <c r="E1771" s="5">
        <v>1081</v>
      </c>
      <c r="F1771" t="s">
        <v>8220</v>
      </c>
      <c r="G1771">
        <f t="shared" si="135"/>
        <v>3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  <c r="V1771" s="14" t="s">
        <v>10165</v>
      </c>
      <c r="W1771" t="s">
        <v>8394</v>
      </c>
      <c r="X1771" t="s">
        <v>8394</v>
      </c>
      <c r="Y1771" t="s">
        <v>8395</v>
      </c>
    </row>
    <row r="1772" spans="1:25" ht="48" x14ac:dyDescent="0.2">
      <c r="A1772">
        <v>1770</v>
      </c>
      <c r="B1772" s="8" t="s">
        <v>1771</v>
      </c>
      <c r="C1772" s="3" t="s">
        <v>5880</v>
      </c>
      <c r="D1772" s="5">
        <v>24500</v>
      </c>
      <c r="E1772" s="5">
        <v>13846</v>
      </c>
      <c r="F1772" t="s">
        <v>8220</v>
      </c>
      <c r="G1772">
        <f t="shared" si="135"/>
        <v>57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  <c r="V1772" s="14" t="s">
        <v>10166</v>
      </c>
      <c r="W1772" t="s">
        <v>8394</v>
      </c>
      <c r="X1772" t="s">
        <v>8394</v>
      </c>
      <c r="Y1772" t="s">
        <v>8395</v>
      </c>
    </row>
    <row r="1773" spans="1:25" ht="48" x14ac:dyDescent="0.2">
      <c r="A1773">
        <v>1771</v>
      </c>
      <c r="B1773" s="8" t="s">
        <v>1772</v>
      </c>
      <c r="C1773" s="3" t="s">
        <v>5881</v>
      </c>
      <c r="D1773" s="5">
        <v>4200</v>
      </c>
      <c r="E1773" s="5">
        <v>895</v>
      </c>
      <c r="F1773" t="s">
        <v>8220</v>
      </c>
      <c r="G1773">
        <f t="shared" si="135"/>
        <v>21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  <c r="V1773" s="14" t="s">
        <v>10167</v>
      </c>
      <c r="W1773" t="s">
        <v>8394</v>
      </c>
      <c r="X1773" t="s">
        <v>8394</v>
      </c>
      <c r="Y1773" t="s">
        <v>8395</v>
      </c>
    </row>
    <row r="1774" spans="1:25" ht="32" x14ac:dyDescent="0.2">
      <c r="A1774">
        <v>1772</v>
      </c>
      <c r="B1774" s="8" t="s">
        <v>1773</v>
      </c>
      <c r="C1774" s="3" t="s">
        <v>5882</v>
      </c>
      <c r="D1774" s="5">
        <v>5500</v>
      </c>
      <c r="E1774" s="5">
        <v>858</v>
      </c>
      <c r="F1774" t="s">
        <v>8220</v>
      </c>
      <c r="G1774">
        <f t="shared" si="135"/>
        <v>16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  <c r="V1774" s="14" t="s">
        <v>10168</v>
      </c>
      <c r="W1774" t="s">
        <v>8394</v>
      </c>
      <c r="X1774" t="s">
        <v>8394</v>
      </c>
      <c r="Y1774" t="s">
        <v>8395</v>
      </c>
    </row>
    <row r="1775" spans="1:25" ht="48" x14ac:dyDescent="0.2">
      <c r="A1775">
        <v>1773</v>
      </c>
      <c r="B1775" s="8" t="s">
        <v>1774</v>
      </c>
      <c r="C1775" s="3" t="s">
        <v>5883</v>
      </c>
      <c r="D1775" s="5">
        <v>30000</v>
      </c>
      <c r="E1775" s="5">
        <v>1877</v>
      </c>
      <c r="F1775" t="s">
        <v>8220</v>
      </c>
      <c r="G1775">
        <f t="shared" si="135"/>
        <v>6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  <c r="V1775" s="14" t="s">
        <v>10169</v>
      </c>
      <c r="W1775" t="s">
        <v>8394</v>
      </c>
      <c r="X1775" t="s">
        <v>8394</v>
      </c>
      <c r="Y1775" t="s">
        <v>8395</v>
      </c>
    </row>
    <row r="1776" spans="1:25" ht="48" x14ac:dyDescent="0.2">
      <c r="A1776">
        <v>1774</v>
      </c>
      <c r="B1776" s="8" t="s">
        <v>1775</v>
      </c>
      <c r="C1776" s="3" t="s">
        <v>5884</v>
      </c>
      <c r="D1776" s="5">
        <v>2500</v>
      </c>
      <c r="E1776" s="5">
        <v>1148</v>
      </c>
      <c r="F1776" t="s">
        <v>8220</v>
      </c>
      <c r="G1776">
        <f t="shared" si="135"/>
        <v>46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  <c r="V1776" s="14" t="s">
        <v>10170</v>
      </c>
      <c r="W1776" t="s">
        <v>8394</v>
      </c>
      <c r="X1776" t="s">
        <v>8394</v>
      </c>
      <c r="Y1776" t="s">
        <v>8395</v>
      </c>
    </row>
    <row r="1777" spans="1:25" ht="48" x14ac:dyDescent="0.2">
      <c r="A1777">
        <v>1775</v>
      </c>
      <c r="B1777" s="8" t="s">
        <v>1776</v>
      </c>
      <c r="C1777" s="3" t="s">
        <v>5885</v>
      </c>
      <c r="D1777" s="5">
        <v>32500</v>
      </c>
      <c r="E1777" s="5">
        <v>21158</v>
      </c>
      <c r="F1777" t="s">
        <v>8220</v>
      </c>
      <c r="G1777">
        <f t="shared" si="135"/>
        <v>65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  <c r="V1777" s="14" t="s">
        <v>10171</v>
      </c>
      <c r="W1777" t="s">
        <v>8394</v>
      </c>
      <c r="X1777" t="s">
        <v>8394</v>
      </c>
      <c r="Y1777" t="s">
        <v>8395</v>
      </c>
    </row>
    <row r="1778" spans="1:25" ht="48" x14ac:dyDescent="0.2">
      <c r="A1778">
        <v>1776</v>
      </c>
      <c r="B1778" s="8" t="s">
        <v>1777</v>
      </c>
      <c r="C1778" s="3" t="s">
        <v>5886</v>
      </c>
      <c r="D1778" s="5">
        <v>5000</v>
      </c>
      <c r="E1778" s="5">
        <v>335</v>
      </c>
      <c r="F1778" t="s">
        <v>8220</v>
      </c>
      <c r="G1778">
        <f t="shared" si="135"/>
        <v>7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  <c r="V1778" s="14" t="s">
        <v>10172</v>
      </c>
      <c r="W1778" t="s">
        <v>8394</v>
      </c>
      <c r="X1778" t="s">
        <v>8394</v>
      </c>
      <c r="Y1778" t="s">
        <v>8395</v>
      </c>
    </row>
    <row r="1779" spans="1:25" ht="48" x14ac:dyDescent="0.2">
      <c r="A1779">
        <v>1777</v>
      </c>
      <c r="B1779" s="8" t="s">
        <v>1778</v>
      </c>
      <c r="C1779" s="3" t="s">
        <v>5887</v>
      </c>
      <c r="D1779" s="5">
        <v>4800</v>
      </c>
      <c r="E1779" s="5">
        <v>651</v>
      </c>
      <c r="F1779" t="s">
        <v>8220</v>
      </c>
      <c r="G1779">
        <f t="shared" si="135"/>
        <v>14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  <c r="V1779" s="14" t="s">
        <v>10173</v>
      </c>
      <c r="W1779" t="s">
        <v>8394</v>
      </c>
      <c r="X1779" t="s">
        <v>8394</v>
      </c>
      <c r="Y1779" t="s">
        <v>8395</v>
      </c>
    </row>
    <row r="1780" spans="1:25" ht="48" x14ac:dyDescent="0.2">
      <c r="A1780">
        <v>1778</v>
      </c>
      <c r="B1780" s="8" t="s">
        <v>1779</v>
      </c>
      <c r="C1780" s="3" t="s">
        <v>5888</v>
      </c>
      <c r="D1780" s="5">
        <v>50000</v>
      </c>
      <c r="E1780" s="5">
        <v>995</v>
      </c>
      <c r="F1780" t="s">
        <v>8220</v>
      </c>
      <c r="G1780">
        <f t="shared" si="135"/>
        <v>2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  <c r="V1780" s="14" t="s">
        <v>10174</v>
      </c>
      <c r="W1780" t="s">
        <v>8394</v>
      </c>
      <c r="X1780" t="s">
        <v>8394</v>
      </c>
      <c r="Y1780" t="s">
        <v>8395</v>
      </c>
    </row>
    <row r="1781" spans="1:25" ht="48" x14ac:dyDescent="0.2">
      <c r="A1781">
        <v>1779</v>
      </c>
      <c r="B1781" s="8" t="s">
        <v>1780</v>
      </c>
      <c r="C1781" s="3" t="s">
        <v>5889</v>
      </c>
      <c r="D1781" s="5">
        <v>11000</v>
      </c>
      <c r="E1781" s="5">
        <v>3986</v>
      </c>
      <c r="F1781" t="s">
        <v>8220</v>
      </c>
      <c r="G1781">
        <f t="shared" si="135"/>
        <v>36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  <c r="V1781" s="14" t="s">
        <v>10175</v>
      </c>
      <c r="W1781" t="s">
        <v>8394</v>
      </c>
      <c r="X1781" t="s">
        <v>8394</v>
      </c>
      <c r="Y1781" t="s">
        <v>8395</v>
      </c>
    </row>
    <row r="1782" spans="1:25" ht="48" x14ac:dyDescent="0.2">
      <c r="A1782">
        <v>1780</v>
      </c>
      <c r="B1782" s="8" t="s">
        <v>1781</v>
      </c>
      <c r="C1782" s="3" t="s">
        <v>5890</v>
      </c>
      <c r="D1782" s="5">
        <v>30000</v>
      </c>
      <c r="E1782" s="5">
        <v>11923</v>
      </c>
      <c r="F1782" t="s">
        <v>8220</v>
      </c>
      <c r="G1782">
        <f t="shared" si="135"/>
        <v>40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  <c r="V1782" s="14" t="s">
        <v>10176</v>
      </c>
      <c r="W1782" t="s">
        <v>8394</v>
      </c>
      <c r="X1782" t="s">
        <v>8394</v>
      </c>
      <c r="Y1782" t="s">
        <v>8395</v>
      </c>
    </row>
    <row r="1783" spans="1:25" ht="48" x14ac:dyDescent="0.2">
      <c r="A1783">
        <v>1781</v>
      </c>
      <c r="B1783" s="8" t="s">
        <v>1782</v>
      </c>
      <c r="C1783" s="3" t="s">
        <v>5891</v>
      </c>
      <c r="D1783" s="5">
        <v>5500</v>
      </c>
      <c r="E1783" s="5">
        <v>1417</v>
      </c>
      <c r="F1783" t="s">
        <v>8220</v>
      </c>
      <c r="G1783">
        <f t="shared" si="135"/>
        <v>26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  <c r="V1783" s="14" t="s">
        <v>10177</v>
      </c>
      <c r="W1783" t="s">
        <v>8394</v>
      </c>
      <c r="X1783" t="s">
        <v>8394</v>
      </c>
      <c r="Y1783" t="s">
        <v>8395</v>
      </c>
    </row>
    <row r="1784" spans="1:25" ht="48" x14ac:dyDescent="0.2">
      <c r="A1784">
        <v>1782</v>
      </c>
      <c r="B1784" s="8" t="s">
        <v>1783</v>
      </c>
      <c r="C1784" s="3" t="s">
        <v>5892</v>
      </c>
      <c r="D1784" s="5">
        <v>35000</v>
      </c>
      <c r="E1784" s="5">
        <v>5422</v>
      </c>
      <c r="F1784" t="s">
        <v>8220</v>
      </c>
      <c r="G1784">
        <f t="shared" si="135"/>
        <v>15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  <c r="V1784" s="14" t="s">
        <v>10178</v>
      </c>
      <c r="W1784" t="s">
        <v>8394</v>
      </c>
      <c r="X1784" t="s">
        <v>8394</v>
      </c>
      <c r="Y1784" t="s">
        <v>8395</v>
      </c>
    </row>
    <row r="1785" spans="1:25" ht="48" x14ac:dyDescent="0.2">
      <c r="A1785">
        <v>1783</v>
      </c>
      <c r="B1785" s="8" t="s">
        <v>1784</v>
      </c>
      <c r="C1785" s="3" t="s">
        <v>5893</v>
      </c>
      <c r="D1785" s="5">
        <v>40000</v>
      </c>
      <c r="E1785" s="5">
        <v>9477</v>
      </c>
      <c r="F1785" t="s">
        <v>8220</v>
      </c>
      <c r="G1785">
        <f t="shared" si="135"/>
        <v>24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  <c r="V1785" s="14" t="s">
        <v>10179</v>
      </c>
      <c r="W1785" t="s">
        <v>8394</v>
      </c>
      <c r="X1785" t="s">
        <v>8394</v>
      </c>
      <c r="Y1785" t="s">
        <v>8395</v>
      </c>
    </row>
    <row r="1786" spans="1:25" ht="48" x14ac:dyDescent="0.2">
      <c r="A1786">
        <v>1784</v>
      </c>
      <c r="B1786" s="8" t="s">
        <v>1785</v>
      </c>
      <c r="C1786" s="3" t="s">
        <v>5894</v>
      </c>
      <c r="D1786" s="5">
        <v>5000</v>
      </c>
      <c r="E1786" s="5">
        <v>1988</v>
      </c>
      <c r="F1786" t="s">
        <v>8220</v>
      </c>
      <c r="G1786">
        <f t="shared" si="135"/>
        <v>40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  <c r="V1786" s="14" t="s">
        <v>10180</v>
      </c>
      <c r="W1786" t="s">
        <v>8394</v>
      </c>
      <c r="X1786" t="s">
        <v>8394</v>
      </c>
      <c r="Y1786" t="s">
        <v>8395</v>
      </c>
    </row>
    <row r="1787" spans="1:25" ht="48" x14ac:dyDescent="0.2">
      <c r="A1787">
        <v>1785</v>
      </c>
      <c r="B1787" s="8" t="s">
        <v>1786</v>
      </c>
      <c r="C1787" s="3" t="s">
        <v>5895</v>
      </c>
      <c r="D1787" s="5">
        <v>24000</v>
      </c>
      <c r="E1787" s="5">
        <v>4853</v>
      </c>
      <c r="F1787" t="s">
        <v>8220</v>
      </c>
      <c r="G1787">
        <f t="shared" si="135"/>
        <v>20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  <c r="V1787" s="14" t="s">
        <v>10181</v>
      </c>
      <c r="W1787" t="s">
        <v>8394</v>
      </c>
      <c r="X1787" t="s">
        <v>8394</v>
      </c>
      <c r="Y1787" t="s">
        <v>8395</v>
      </c>
    </row>
    <row r="1788" spans="1:25" ht="48" x14ac:dyDescent="0.2">
      <c r="A1788">
        <v>1786</v>
      </c>
      <c r="B1788" s="8" t="s">
        <v>1787</v>
      </c>
      <c r="C1788" s="3" t="s">
        <v>5896</v>
      </c>
      <c r="D1788" s="5">
        <v>1900</v>
      </c>
      <c r="E1788" s="5">
        <v>905</v>
      </c>
      <c r="F1788" t="s">
        <v>8220</v>
      </c>
      <c r="G1788">
        <f t="shared" si="135"/>
        <v>48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  <c r="V1788" s="14" t="s">
        <v>10182</v>
      </c>
      <c r="W1788" t="s">
        <v>8394</v>
      </c>
      <c r="X1788" t="s">
        <v>8394</v>
      </c>
      <c r="Y1788" t="s">
        <v>8395</v>
      </c>
    </row>
    <row r="1789" spans="1:25" ht="48" x14ac:dyDescent="0.2">
      <c r="A1789">
        <v>1787</v>
      </c>
      <c r="B1789" s="8" t="s">
        <v>1788</v>
      </c>
      <c r="C1789" s="3" t="s">
        <v>5897</v>
      </c>
      <c r="D1789" s="5">
        <v>10000</v>
      </c>
      <c r="E1789" s="5">
        <v>1533</v>
      </c>
      <c r="F1789" t="s">
        <v>8220</v>
      </c>
      <c r="G1789">
        <f t="shared" si="135"/>
        <v>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  <c r="V1789" s="14" t="s">
        <v>10183</v>
      </c>
      <c r="W1789" t="s">
        <v>8394</v>
      </c>
      <c r="X1789" t="s">
        <v>8394</v>
      </c>
      <c r="Y1789" t="s">
        <v>8395</v>
      </c>
    </row>
    <row r="1790" spans="1:25" ht="48" x14ac:dyDescent="0.2">
      <c r="A1790">
        <v>1788</v>
      </c>
      <c r="B1790" s="8" t="s">
        <v>1789</v>
      </c>
      <c r="C1790" s="3" t="s">
        <v>5898</v>
      </c>
      <c r="D1790" s="5">
        <v>5500</v>
      </c>
      <c r="E1790" s="5">
        <v>76</v>
      </c>
      <c r="F1790" t="s">
        <v>8220</v>
      </c>
      <c r="G1790">
        <f t="shared" si="135"/>
        <v>1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  <c r="V1790" s="14" t="s">
        <v>10184</v>
      </c>
      <c r="W1790" t="s">
        <v>8394</v>
      </c>
      <c r="X1790" t="s">
        <v>8394</v>
      </c>
      <c r="Y1790" t="s">
        <v>8395</v>
      </c>
    </row>
    <row r="1791" spans="1:25" ht="48" x14ac:dyDescent="0.2">
      <c r="A1791">
        <v>1789</v>
      </c>
      <c r="B1791" s="8" t="s">
        <v>1790</v>
      </c>
      <c r="C1791" s="3" t="s">
        <v>5899</v>
      </c>
      <c r="D1791" s="5">
        <v>8000</v>
      </c>
      <c r="E1791" s="5">
        <v>40</v>
      </c>
      <c r="F1791" t="s">
        <v>8220</v>
      </c>
      <c r="G1791">
        <f t="shared" si="135"/>
        <v>1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  <c r="V1791" s="14" t="s">
        <v>10185</v>
      </c>
      <c r="W1791" t="s">
        <v>8394</v>
      </c>
      <c r="X1791" t="s">
        <v>8394</v>
      </c>
      <c r="Y1791" t="s">
        <v>8395</v>
      </c>
    </row>
    <row r="1792" spans="1:25" ht="48" x14ac:dyDescent="0.2">
      <c r="A1792">
        <v>1790</v>
      </c>
      <c r="B1792" s="8" t="s">
        <v>1791</v>
      </c>
      <c r="C1792" s="3" t="s">
        <v>5900</v>
      </c>
      <c r="D1792" s="5">
        <v>33000</v>
      </c>
      <c r="E1792" s="5">
        <v>1636</v>
      </c>
      <c r="F1792" t="s">
        <v>8220</v>
      </c>
      <c r="G1792">
        <f t="shared" si="135"/>
        <v>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  <c r="V1792" s="14" t="s">
        <v>10186</v>
      </c>
      <c r="W1792" t="s">
        <v>8394</v>
      </c>
      <c r="X1792" t="s">
        <v>8394</v>
      </c>
      <c r="Y1792" t="s">
        <v>8395</v>
      </c>
    </row>
    <row r="1793" spans="1:25" ht="32" x14ac:dyDescent="0.2">
      <c r="A1793">
        <v>1791</v>
      </c>
      <c r="B1793" s="8" t="s">
        <v>1792</v>
      </c>
      <c r="C1793" s="3" t="s">
        <v>5901</v>
      </c>
      <c r="D1793" s="5">
        <v>3000</v>
      </c>
      <c r="E1793" s="5">
        <v>107</v>
      </c>
      <c r="F1793" t="s">
        <v>8220</v>
      </c>
      <c r="G1793">
        <f t="shared" si="135"/>
        <v>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  <c r="V1793" s="14" t="s">
        <v>10187</v>
      </c>
      <c r="W1793" t="s">
        <v>8394</v>
      </c>
      <c r="X1793" t="s">
        <v>8394</v>
      </c>
      <c r="Y1793" t="s">
        <v>8395</v>
      </c>
    </row>
    <row r="1794" spans="1:25" ht="32" x14ac:dyDescent="0.2">
      <c r="A1794">
        <v>1792</v>
      </c>
      <c r="B1794" s="8" t="s">
        <v>1793</v>
      </c>
      <c r="C1794" s="3" t="s">
        <v>5902</v>
      </c>
      <c r="D1794" s="5">
        <v>25000</v>
      </c>
      <c r="E1794" s="5">
        <v>15281</v>
      </c>
      <c r="F1794" t="s">
        <v>8220</v>
      </c>
      <c r="G1794">
        <f t="shared" ref="G1794:G1857" si="140">ROUND(E1794/D1794*100,0)</f>
        <v>61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  <c r="V1794" s="14" t="s">
        <v>10188</v>
      </c>
      <c r="W1794" t="s">
        <v>8394</v>
      </c>
      <c r="X1794" t="s">
        <v>8394</v>
      </c>
      <c r="Y1794" t="s">
        <v>8395</v>
      </c>
    </row>
    <row r="1795" spans="1:25" ht="48" x14ac:dyDescent="0.2">
      <c r="A1795">
        <v>1793</v>
      </c>
      <c r="B1795" s="8" t="s">
        <v>1794</v>
      </c>
      <c r="C1795" s="3" t="s">
        <v>5903</v>
      </c>
      <c r="D1795" s="5">
        <v>3000</v>
      </c>
      <c r="E1795" s="5">
        <v>40</v>
      </c>
      <c r="F1795" t="s">
        <v>8220</v>
      </c>
      <c r="G1795">
        <f t="shared" si="140"/>
        <v>1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>
        <f t="shared" ref="P1795:P1858" si="141">IFERROR(ROUND(E1795/M1795,2),0)</f>
        <v>20</v>
      </c>
      <c r="Q1795" s="10" t="s">
        <v>8336</v>
      </c>
      <c r="R1795" t="s">
        <v>8337</v>
      </c>
      <c r="S1795" s="14">
        <f t="shared" ref="S1795:S1858" si="142">(((K1795/60)/60)/24)+DATE(1970,1,1)</f>
        <v>41940.89166666667</v>
      </c>
      <c r="T1795" s="14">
        <f t="shared" ref="T1795:T1858" si="143">(((J1795/60)/60)/24)+DATE(1970,1,1)</f>
        <v>41970.933333333334</v>
      </c>
      <c r="U1795">
        <f t="shared" ref="U1795:U1858" si="144">YEAR(S1795)</f>
        <v>2014</v>
      </c>
      <c r="V1795" s="14" t="s">
        <v>10189</v>
      </c>
      <c r="W1795" t="s">
        <v>8394</v>
      </c>
      <c r="X1795" t="s">
        <v>8394</v>
      </c>
      <c r="Y1795" t="s">
        <v>8395</v>
      </c>
    </row>
    <row r="1796" spans="1:25" ht="48" x14ac:dyDescent="0.2">
      <c r="A1796">
        <v>1794</v>
      </c>
      <c r="B1796" s="8" t="s">
        <v>1795</v>
      </c>
      <c r="C1796" s="3" t="s">
        <v>5904</v>
      </c>
      <c r="D1796" s="5">
        <v>9000</v>
      </c>
      <c r="E1796" s="5">
        <v>997</v>
      </c>
      <c r="F1796" t="s">
        <v>8220</v>
      </c>
      <c r="G1796">
        <f t="shared" si="140"/>
        <v>11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  <c r="V1796" s="14" t="s">
        <v>10190</v>
      </c>
      <c r="W1796" t="s">
        <v>8394</v>
      </c>
      <c r="X1796" t="s">
        <v>8394</v>
      </c>
      <c r="Y1796" t="s">
        <v>8395</v>
      </c>
    </row>
    <row r="1797" spans="1:25" ht="48" x14ac:dyDescent="0.2">
      <c r="A1797">
        <v>1795</v>
      </c>
      <c r="B1797" s="8" t="s">
        <v>1796</v>
      </c>
      <c r="C1797" s="3" t="s">
        <v>5905</v>
      </c>
      <c r="D1797" s="5">
        <v>28000</v>
      </c>
      <c r="E1797" s="5">
        <v>10846</v>
      </c>
      <c r="F1797" t="s">
        <v>8220</v>
      </c>
      <c r="G1797">
        <f t="shared" si="140"/>
        <v>39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  <c r="V1797" s="14" t="s">
        <v>10191</v>
      </c>
      <c r="W1797" t="s">
        <v>8394</v>
      </c>
      <c r="X1797" t="s">
        <v>8394</v>
      </c>
      <c r="Y1797" t="s">
        <v>8395</v>
      </c>
    </row>
    <row r="1798" spans="1:25" ht="48" x14ac:dyDescent="0.2">
      <c r="A1798">
        <v>1796</v>
      </c>
      <c r="B1798" s="8" t="s">
        <v>1797</v>
      </c>
      <c r="C1798" s="3" t="s">
        <v>5906</v>
      </c>
      <c r="D1798" s="5">
        <v>19000</v>
      </c>
      <c r="E1798" s="5">
        <v>4190</v>
      </c>
      <c r="F1798" t="s">
        <v>8220</v>
      </c>
      <c r="G1798">
        <f t="shared" si="140"/>
        <v>22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  <c r="V1798" s="14" t="s">
        <v>10192</v>
      </c>
      <c r="W1798" t="s">
        <v>8394</v>
      </c>
      <c r="X1798" t="s">
        <v>8394</v>
      </c>
      <c r="Y1798" t="s">
        <v>8395</v>
      </c>
    </row>
    <row r="1799" spans="1:25" ht="48" x14ac:dyDescent="0.2">
      <c r="A1799">
        <v>1797</v>
      </c>
      <c r="B1799" s="8" t="s">
        <v>1798</v>
      </c>
      <c r="C1799" s="3" t="s">
        <v>5907</v>
      </c>
      <c r="D1799" s="5">
        <v>10000</v>
      </c>
      <c r="E1799" s="5">
        <v>6755</v>
      </c>
      <c r="F1799" t="s">
        <v>8220</v>
      </c>
      <c r="G1799">
        <f t="shared" si="140"/>
        <v>68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  <c r="V1799" s="14" t="s">
        <v>10193</v>
      </c>
      <c r="W1799" t="s">
        <v>8394</v>
      </c>
      <c r="X1799" t="s">
        <v>8394</v>
      </c>
      <c r="Y1799" t="s">
        <v>8395</v>
      </c>
    </row>
    <row r="1800" spans="1:25" ht="48" x14ac:dyDescent="0.2">
      <c r="A1800">
        <v>1798</v>
      </c>
      <c r="B1800" s="8" t="s">
        <v>1799</v>
      </c>
      <c r="C1800" s="3" t="s">
        <v>5908</v>
      </c>
      <c r="D1800" s="5">
        <v>16000</v>
      </c>
      <c r="E1800" s="5">
        <v>2182</v>
      </c>
      <c r="F1800" t="s">
        <v>8220</v>
      </c>
      <c r="G1800">
        <f t="shared" si="140"/>
        <v>14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  <c r="V1800" s="14" t="s">
        <v>10194</v>
      </c>
      <c r="W1800" t="s">
        <v>8394</v>
      </c>
      <c r="X1800" t="s">
        <v>8394</v>
      </c>
      <c r="Y1800" t="s">
        <v>8395</v>
      </c>
    </row>
    <row r="1801" spans="1:25" ht="32" x14ac:dyDescent="0.2">
      <c r="A1801">
        <v>1799</v>
      </c>
      <c r="B1801" s="8" t="s">
        <v>1800</v>
      </c>
      <c r="C1801" s="3" t="s">
        <v>5909</v>
      </c>
      <c r="D1801" s="5">
        <v>4000</v>
      </c>
      <c r="E1801" s="5">
        <v>69.83</v>
      </c>
      <c r="F1801" t="s">
        <v>8220</v>
      </c>
      <c r="G1801">
        <f t="shared" si="140"/>
        <v>2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  <c r="V1801" s="14" t="s">
        <v>10195</v>
      </c>
      <c r="W1801" t="s">
        <v>8394</v>
      </c>
      <c r="X1801" t="s">
        <v>8394</v>
      </c>
      <c r="Y1801" t="s">
        <v>8395</v>
      </c>
    </row>
    <row r="1802" spans="1:25" ht="48" x14ac:dyDescent="0.2">
      <c r="A1802">
        <v>1800</v>
      </c>
      <c r="B1802" s="8" t="s">
        <v>1801</v>
      </c>
      <c r="C1802" s="3" t="s">
        <v>5910</v>
      </c>
      <c r="D1802" s="5">
        <v>46260</v>
      </c>
      <c r="E1802" s="5">
        <v>9460</v>
      </c>
      <c r="F1802" t="s">
        <v>8220</v>
      </c>
      <c r="G1802">
        <f t="shared" si="140"/>
        <v>20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  <c r="V1802" s="14" t="s">
        <v>10196</v>
      </c>
      <c r="W1802" t="s">
        <v>8394</v>
      </c>
      <c r="X1802" t="s">
        <v>8394</v>
      </c>
      <c r="Y1802" t="s">
        <v>8395</v>
      </c>
    </row>
    <row r="1803" spans="1:25" ht="48" x14ac:dyDescent="0.2">
      <c r="A1803">
        <v>1801</v>
      </c>
      <c r="B1803" s="8" t="s">
        <v>1802</v>
      </c>
      <c r="C1803" s="3" t="s">
        <v>5911</v>
      </c>
      <c r="D1803" s="5">
        <v>17000</v>
      </c>
      <c r="E1803" s="5">
        <v>2355</v>
      </c>
      <c r="F1803" t="s">
        <v>8220</v>
      </c>
      <c r="G1803">
        <f t="shared" si="140"/>
        <v>14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  <c r="V1803" s="14" t="s">
        <v>10197</v>
      </c>
      <c r="W1803" t="s">
        <v>8394</v>
      </c>
      <c r="X1803" t="s">
        <v>8394</v>
      </c>
      <c r="Y1803" t="s">
        <v>8395</v>
      </c>
    </row>
    <row r="1804" spans="1:25" ht="32" x14ac:dyDescent="0.2">
      <c r="A1804">
        <v>1802</v>
      </c>
      <c r="B1804" s="8" t="s">
        <v>1803</v>
      </c>
      <c r="C1804" s="3" t="s">
        <v>5912</v>
      </c>
      <c r="D1804" s="5">
        <v>3500</v>
      </c>
      <c r="E1804" s="5">
        <v>1697</v>
      </c>
      <c r="F1804" t="s">
        <v>8220</v>
      </c>
      <c r="G1804">
        <f t="shared" si="140"/>
        <v>48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  <c r="V1804" s="14" t="s">
        <v>10198</v>
      </c>
      <c r="W1804" t="s">
        <v>8394</v>
      </c>
      <c r="X1804" t="s">
        <v>8394</v>
      </c>
      <c r="Y1804" t="s">
        <v>8395</v>
      </c>
    </row>
    <row r="1805" spans="1:25" ht="48" x14ac:dyDescent="0.2">
      <c r="A1805">
        <v>1803</v>
      </c>
      <c r="B1805" s="8" t="s">
        <v>1804</v>
      </c>
      <c r="C1805" s="3" t="s">
        <v>5913</v>
      </c>
      <c r="D1805" s="5">
        <v>17500</v>
      </c>
      <c r="E1805" s="5">
        <v>5390</v>
      </c>
      <c r="F1805" t="s">
        <v>8220</v>
      </c>
      <c r="G1805">
        <f t="shared" si="140"/>
        <v>31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  <c r="V1805" s="14" t="s">
        <v>10199</v>
      </c>
      <c r="W1805" t="s">
        <v>8394</v>
      </c>
      <c r="X1805" t="s">
        <v>8394</v>
      </c>
      <c r="Y1805" t="s">
        <v>8395</v>
      </c>
    </row>
    <row r="1806" spans="1:25" ht="48" x14ac:dyDescent="0.2">
      <c r="A1806">
        <v>1804</v>
      </c>
      <c r="B1806" s="8" t="s">
        <v>1805</v>
      </c>
      <c r="C1806" s="3" t="s">
        <v>5914</v>
      </c>
      <c r="D1806" s="5">
        <v>15500</v>
      </c>
      <c r="E1806" s="5">
        <v>5452</v>
      </c>
      <c r="F1806" t="s">
        <v>8220</v>
      </c>
      <c r="G1806">
        <f t="shared" si="140"/>
        <v>35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  <c r="V1806" s="14" t="s">
        <v>10200</v>
      </c>
      <c r="W1806" t="s">
        <v>8394</v>
      </c>
      <c r="X1806" t="s">
        <v>8394</v>
      </c>
      <c r="Y1806" t="s">
        <v>8395</v>
      </c>
    </row>
    <row r="1807" spans="1:25" ht="48" x14ac:dyDescent="0.2">
      <c r="A1807">
        <v>1805</v>
      </c>
      <c r="B1807" s="8" t="s">
        <v>1806</v>
      </c>
      <c r="C1807" s="3" t="s">
        <v>5915</v>
      </c>
      <c r="D1807" s="5">
        <v>22500</v>
      </c>
      <c r="E1807" s="5">
        <v>8191</v>
      </c>
      <c r="F1807" t="s">
        <v>8220</v>
      </c>
      <c r="G1807">
        <f t="shared" si="140"/>
        <v>36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  <c r="V1807" s="14" t="s">
        <v>10201</v>
      </c>
      <c r="W1807" t="s">
        <v>8394</v>
      </c>
      <c r="X1807" t="s">
        <v>8394</v>
      </c>
      <c r="Y1807" t="s">
        <v>8395</v>
      </c>
    </row>
    <row r="1808" spans="1:25" ht="48" x14ac:dyDescent="0.2">
      <c r="A1808">
        <v>1806</v>
      </c>
      <c r="B1808" s="8" t="s">
        <v>1807</v>
      </c>
      <c r="C1808" s="3" t="s">
        <v>5916</v>
      </c>
      <c r="D1808" s="5">
        <v>20000</v>
      </c>
      <c r="E1808" s="5">
        <v>591</v>
      </c>
      <c r="F1808" t="s">
        <v>8220</v>
      </c>
      <c r="G1808">
        <f t="shared" si="140"/>
        <v>3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  <c r="V1808" s="14" t="s">
        <v>10202</v>
      </c>
      <c r="W1808" t="s">
        <v>8394</v>
      </c>
      <c r="X1808" t="s">
        <v>8394</v>
      </c>
      <c r="Y1808" t="s">
        <v>8395</v>
      </c>
    </row>
    <row r="1809" spans="1:25" ht="32" x14ac:dyDescent="0.2">
      <c r="A1809">
        <v>1807</v>
      </c>
      <c r="B1809" s="8" t="s">
        <v>1808</v>
      </c>
      <c r="C1809" s="3" t="s">
        <v>5917</v>
      </c>
      <c r="D1809" s="5">
        <v>5000</v>
      </c>
      <c r="E1809" s="5">
        <v>553</v>
      </c>
      <c r="F1809" t="s">
        <v>8220</v>
      </c>
      <c r="G1809">
        <f t="shared" si="140"/>
        <v>11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  <c r="V1809" s="14" t="s">
        <v>10203</v>
      </c>
      <c r="W1809" t="s">
        <v>8394</v>
      </c>
      <c r="X1809" t="s">
        <v>8394</v>
      </c>
      <c r="Y1809" t="s">
        <v>8395</v>
      </c>
    </row>
    <row r="1810" spans="1:25" ht="48" x14ac:dyDescent="0.2">
      <c r="A1810">
        <v>1808</v>
      </c>
      <c r="B1810" s="8" t="s">
        <v>1809</v>
      </c>
      <c r="C1810" s="3" t="s">
        <v>5918</v>
      </c>
      <c r="D1810" s="5">
        <v>28000</v>
      </c>
      <c r="E1810" s="5">
        <v>11594</v>
      </c>
      <c r="F1810" t="s">
        <v>8220</v>
      </c>
      <c r="G1810">
        <f t="shared" si="140"/>
        <v>41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  <c r="V1810" s="14" t="s">
        <v>10204</v>
      </c>
      <c r="W1810" t="s">
        <v>8394</v>
      </c>
      <c r="X1810" t="s">
        <v>8394</v>
      </c>
      <c r="Y1810" t="s">
        <v>8395</v>
      </c>
    </row>
    <row r="1811" spans="1:25" ht="48" x14ac:dyDescent="0.2">
      <c r="A1811">
        <v>1809</v>
      </c>
      <c r="B1811" s="8" t="s">
        <v>1810</v>
      </c>
      <c r="C1811" s="3" t="s">
        <v>5919</v>
      </c>
      <c r="D1811" s="5">
        <v>3500</v>
      </c>
      <c r="E1811" s="5">
        <v>380</v>
      </c>
      <c r="F1811" t="s">
        <v>8220</v>
      </c>
      <c r="G1811">
        <f t="shared" si="140"/>
        <v>11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  <c r="V1811" s="14" t="s">
        <v>10205</v>
      </c>
      <c r="W1811" t="s">
        <v>8394</v>
      </c>
      <c r="X1811" t="s">
        <v>8394</v>
      </c>
      <c r="Y1811" t="s">
        <v>8395</v>
      </c>
    </row>
    <row r="1812" spans="1:25" ht="48" x14ac:dyDescent="0.2">
      <c r="A1812">
        <v>1810</v>
      </c>
      <c r="B1812" s="8" t="s">
        <v>1811</v>
      </c>
      <c r="C1812" s="3" t="s">
        <v>5920</v>
      </c>
      <c r="D1812" s="5">
        <v>450</v>
      </c>
      <c r="E1812" s="5">
        <v>15</v>
      </c>
      <c r="F1812" t="s">
        <v>8220</v>
      </c>
      <c r="G1812">
        <f t="shared" si="140"/>
        <v>3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  <c r="V1812" s="14" t="s">
        <v>10206</v>
      </c>
      <c r="W1812" t="s">
        <v>8394</v>
      </c>
      <c r="X1812" t="s">
        <v>8394</v>
      </c>
      <c r="Y1812" t="s">
        <v>8395</v>
      </c>
    </row>
    <row r="1813" spans="1:25" ht="32" x14ac:dyDescent="0.2">
      <c r="A1813">
        <v>1811</v>
      </c>
      <c r="B1813" s="8" t="s">
        <v>1812</v>
      </c>
      <c r="C1813" s="3" t="s">
        <v>5921</v>
      </c>
      <c r="D1813" s="5">
        <v>54000</v>
      </c>
      <c r="E1813" s="5">
        <v>40</v>
      </c>
      <c r="F1813" t="s">
        <v>8220</v>
      </c>
      <c r="G1813">
        <f t="shared" si="140"/>
        <v>0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  <c r="V1813" s="14" t="s">
        <v>10207</v>
      </c>
      <c r="W1813" t="s">
        <v>8394</v>
      </c>
      <c r="X1813" t="s">
        <v>8394</v>
      </c>
      <c r="Y1813" t="s">
        <v>8395</v>
      </c>
    </row>
    <row r="1814" spans="1:25" ht="48" x14ac:dyDescent="0.2">
      <c r="A1814">
        <v>1812</v>
      </c>
      <c r="B1814" s="8" t="s">
        <v>1813</v>
      </c>
      <c r="C1814" s="3" t="s">
        <v>5922</v>
      </c>
      <c r="D1814" s="5">
        <v>6500</v>
      </c>
      <c r="E1814" s="5">
        <v>865</v>
      </c>
      <c r="F1814" t="s">
        <v>8220</v>
      </c>
      <c r="G1814">
        <f t="shared" si="140"/>
        <v>13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  <c r="V1814" s="14" t="s">
        <v>10208</v>
      </c>
      <c r="W1814" t="s">
        <v>8394</v>
      </c>
      <c r="X1814" t="s">
        <v>8394</v>
      </c>
      <c r="Y1814" t="s">
        <v>8395</v>
      </c>
    </row>
    <row r="1815" spans="1:25" ht="48" x14ac:dyDescent="0.2">
      <c r="A1815">
        <v>1813</v>
      </c>
      <c r="B1815" s="8" t="s">
        <v>1814</v>
      </c>
      <c r="C1815" s="3" t="s">
        <v>5923</v>
      </c>
      <c r="D1815" s="5">
        <v>8750</v>
      </c>
      <c r="E1815" s="5">
        <v>0</v>
      </c>
      <c r="F1815" t="s">
        <v>8220</v>
      </c>
      <c r="G1815">
        <f t="shared" si="140"/>
        <v>0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  <c r="V1815" s="14" t="s">
        <v>10209</v>
      </c>
      <c r="W1815" t="s">
        <v>8394</v>
      </c>
      <c r="X1815" t="s">
        <v>8394</v>
      </c>
      <c r="Y1815" t="s">
        <v>8395</v>
      </c>
    </row>
    <row r="1816" spans="1:25" ht="48" x14ac:dyDescent="0.2">
      <c r="A1816">
        <v>1814</v>
      </c>
      <c r="B1816" s="8" t="s">
        <v>1815</v>
      </c>
      <c r="C1816" s="3" t="s">
        <v>5924</v>
      </c>
      <c r="D1816" s="5">
        <v>12000</v>
      </c>
      <c r="E1816" s="5">
        <v>5902</v>
      </c>
      <c r="F1816" t="s">
        <v>8220</v>
      </c>
      <c r="G1816">
        <f t="shared" si="140"/>
        <v>49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  <c r="V1816" s="14" t="s">
        <v>10210</v>
      </c>
      <c r="W1816" t="s">
        <v>8394</v>
      </c>
      <c r="X1816" t="s">
        <v>8394</v>
      </c>
      <c r="Y1816" t="s">
        <v>8395</v>
      </c>
    </row>
    <row r="1817" spans="1:25" ht="48" x14ac:dyDescent="0.2">
      <c r="A1817">
        <v>1815</v>
      </c>
      <c r="B1817" s="8" t="s">
        <v>1816</v>
      </c>
      <c r="C1817" s="3" t="s">
        <v>5925</v>
      </c>
      <c r="D1817" s="5">
        <v>3000</v>
      </c>
      <c r="E1817" s="5">
        <v>0</v>
      </c>
      <c r="F1817" t="s">
        <v>8220</v>
      </c>
      <c r="G1817">
        <f t="shared" si="140"/>
        <v>0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  <c r="V1817" s="14" t="s">
        <v>10211</v>
      </c>
      <c r="W1817" t="s">
        <v>8394</v>
      </c>
      <c r="X1817" t="s">
        <v>8394</v>
      </c>
      <c r="Y1817" t="s">
        <v>8395</v>
      </c>
    </row>
    <row r="1818" spans="1:25" ht="48" x14ac:dyDescent="0.2">
      <c r="A1818">
        <v>1816</v>
      </c>
      <c r="B1818" s="8" t="s">
        <v>1817</v>
      </c>
      <c r="C1818" s="3" t="s">
        <v>5926</v>
      </c>
      <c r="D1818" s="5">
        <v>25000</v>
      </c>
      <c r="E1818" s="5">
        <v>509</v>
      </c>
      <c r="F1818" t="s">
        <v>8220</v>
      </c>
      <c r="G1818">
        <f t="shared" si="140"/>
        <v>2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  <c r="V1818" s="14" t="s">
        <v>10212</v>
      </c>
      <c r="W1818" t="s">
        <v>8394</v>
      </c>
      <c r="X1818" t="s">
        <v>8394</v>
      </c>
      <c r="Y1818" t="s">
        <v>8395</v>
      </c>
    </row>
    <row r="1819" spans="1:25" ht="32" x14ac:dyDescent="0.2">
      <c r="A1819">
        <v>1817</v>
      </c>
      <c r="B1819" s="8" t="s">
        <v>1818</v>
      </c>
      <c r="C1819" s="3" t="s">
        <v>5927</v>
      </c>
      <c r="D1819" s="5">
        <v>18000</v>
      </c>
      <c r="E1819" s="5">
        <v>9419</v>
      </c>
      <c r="F1819" t="s">
        <v>8220</v>
      </c>
      <c r="G1819">
        <f t="shared" si="140"/>
        <v>52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  <c r="V1819" s="14" t="s">
        <v>10213</v>
      </c>
      <c r="W1819" t="s">
        <v>8394</v>
      </c>
      <c r="X1819" t="s">
        <v>8394</v>
      </c>
      <c r="Y1819" t="s">
        <v>8395</v>
      </c>
    </row>
    <row r="1820" spans="1:25" ht="32" x14ac:dyDescent="0.2">
      <c r="A1820">
        <v>1818</v>
      </c>
      <c r="B1820" s="8" t="s">
        <v>1819</v>
      </c>
      <c r="C1820" s="3" t="s">
        <v>5928</v>
      </c>
      <c r="D1820" s="5">
        <v>15000</v>
      </c>
      <c r="E1820" s="5">
        <v>0</v>
      </c>
      <c r="F1820" t="s">
        <v>8220</v>
      </c>
      <c r="G1820">
        <f t="shared" si="140"/>
        <v>0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  <c r="V1820" s="14" t="s">
        <v>10214</v>
      </c>
      <c r="W1820" t="s">
        <v>8394</v>
      </c>
      <c r="X1820" t="s">
        <v>8394</v>
      </c>
      <c r="Y1820" t="s">
        <v>8395</v>
      </c>
    </row>
    <row r="1821" spans="1:25" ht="48" x14ac:dyDescent="0.2">
      <c r="A1821">
        <v>1819</v>
      </c>
      <c r="B1821" s="8" t="s">
        <v>1820</v>
      </c>
      <c r="C1821" s="3" t="s">
        <v>5929</v>
      </c>
      <c r="D1821" s="5">
        <v>1200</v>
      </c>
      <c r="E1821" s="5">
        <v>25</v>
      </c>
      <c r="F1821" t="s">
        <v>8220</v>
      </c>
      <c r="G1821">
        <f t="shared" si="140"/>
        <v>2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  <c r="V1821" s="14" t="s">
        <v>10215</v>
      </c>
      <c r="W1821" t="s">
        <v>8394</v>
      </c>
      <c r="X1821" t="s">
        <v>8394</v>
      </c>
      <c r="Y1821" t="s">
        <v>8395</v>
      </c>
    </row>
    <row r="1822" spans="1:25" ht="48" x14ac:dyDescent="0.2">
      <c r="A1822">
        <v>1820</v>
      </c>
      <c r="B1822" s="8" t="s">
        <v>1821</v>
      </c>
      <c r="C1822" s="3" t="s">
        <v>5930</v>
      </c>
      <c r="D1822" s="5">
        <v>26000</v>
      </c>
      <c r="E1822" s="5">
        <v>1707</v>
      </c>
      <c r="F1822" t="s">
        <v>8220</v>
      </c>
      <c r="G1822">
        <f t="shared" si="140"/>
        <v>7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  <c r="V1822" s="14" t="s">
        <v>10216</v>
      </c>
      <c r="W1822" t="s">
        <v>8394</v>
      </c>
      <c r="X1822" t="s">
        <v>8394</v>
      </c>
      <c r="Y1822" t="s">
        <v>8395</v>
      </c>
    </row>
    <row r="1823" spans="1:25" ht="48" x14ac:dyDescent="0.2">
      <c r="A1823">
        <v>1821</v>
      </c>
      <c r="B1823" s="8" t="s">
        <v>1822</v>
      </c>
      <c r="C1823" s="3" t="s">
        <v>5931</v>
      </c>
      <c r="D1823" s="5">
        <v>2500</v>
      </c>
      <c r="E1823" s="5">
        <v>3372.25</v>
      </c>
      <c r="F1823" t="s">
        <v>8218</v>
      </c>
      <c r="G1823">
        <f t="shared" si="140"/>
        <v>135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  <c r="V1823" s="14" t="s">
        <v>10217</v>
      </c>
      <c r="W1823" t="s">
        <v>8394</v>
      </c>
      <c r="X1823" t="s">
        <v>8394</v>
      </c>
      <c r="Y1823" t="s">
        <v>8395</v>
      </c>
    </row>
    <row r="1824" spans="1:25" ht="32" x14ac:dyDescent="0.2">
      <c r="A1824">
        <v>1822</v>
      </c>
      <c r="B1824" s="8" t="s">
        <v>1823</v>
      </c>
      <c r="C1824" s="3" t="s">
        <v>5932</v>
      </c>
      <c r="D1824" s="5">
        <v>300</v>
      </c>
      <c r="E1824" s="5">
        <v>300</v>
      </c>
      <c r="F1824" t="s">
        <v>8218</v>
      </c>
      <c r="G1824">
        <f t="shared" si="140"/>
        <v>100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  <c r="V1824" s="14" t="s">
        <v>10218</v>
      </c>
      <c r="W1824" t="s">
        <v>8394</v>
      </c>
      <c r="X1824" t="s">
        <v>8394</v>
      </c>
      <c r="Y1824" t="s">
        <v>8395</v>
      </c>
    </row>
    <row r="1825" spans="1:25" ht="48" x14ac:dyDescent="0.2">
      <c r="A1825">
        <v>1823</v>
      </c>
      <c r="B1825" s="8" t="s">
        <v>1824</v>
      </c>
      <c r="C1825" s="3" t="s">
        <v>5933</v>
      </c>
      <c r="D1825" s="5">
        <v>700</v>
      </c>
      <c r="E1825" s="5">
        <v>811</v>
      </c>
      <c r="F1825" t="s">
        <v>8218</v>
      </c>
      <c r="G1825">
        <f t="shared" si="140"/>
        <v>116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  <c r="V1825" s="14" t="s">
        <v>10219</v>
      </c>
      <c r="W1825" t="s">
        <v>8394</v>
      </c>
      <c r="X1825" t="s">
        <v>8394</v>
      </c>
      <c r="Y1825" t="s">
        <v>8395</v>
      </c>
    </row>
    <row r="1826" spans="1:25" ht="16" x14ac:dyDescent="0.2">
      <c r="A1826">
        <v>1824</v>
      </c>
      <c r="B1826" s="8" t="s">
        <v>1825</v>
      </c>
      <c r="C1826" s="3" t="s">
        <v>5934</v>
      </c>
      <c r="D1826" s="5">
        <v>3000</v>
      </c>
      <c r="E1826" s="5">
        <v>3002</v>
      </c>
      <c r="F1826" t="s">
        <v>8218</v>
      </c>
      <c r="G1826">
        <f t="shared" si="140"/>
        <v>100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  <c r="V1826" s="14" t="s">
        <v>10220</v>
      </c>
      <c r="W1826" t="s">
        <v>8394</v>
      </c>
      <c r="X1826" t="s">
        <v>8394</v>
      </c>
      <c r="Y1826" t="s">
        <v>8395</v>
      </c>
    </row>
    <row r="1827" spans="1:25" ht="48" x14ac:dyDescent="0.2">
      <c r="A1827">
        <v>1825</v>
      </c>
      <c r="B1827" s="8" t="s">
        <v>1826</v>
      </c>
      <c r="C1827" s="3" t="s">
        <v>5935</v>
      </c>
      <c r="D1827" s="5">
        <v>2000</v>
      </c>
      <c r="E1827" s="5">
        <v>2101</v>
      </c>
      <c r="F1827" t="s">
        <v>8218</v>
      </c>
      <c r="G1827">
        <f t="shared" si="140"/>
        <v>105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  <c r="V1827" s="14" t="s">
        <v>10221</v>
      </c>
      <c r="W1827" t="s">
        <v>8394</v>
      </c>
      <c r="X1827" t="s">
        <v>8394</v>
      </c>
      <c r="Y1827" t="s">
        <v>8395</v>
      </c>
    </row>
    <row r="1828" spans="1:25" ht="16" x14ac:dyDescent="0.2">
      <c r="A1828">
        <v>1826</v>
      </c>
      <c r="B1828" s="8" t="s">
        <v>1827</v>
      </c>
      <c r="C1828" s="3" t="s">
        <v>5936</v>
      </c>
      <c r="D1828" s="5">
        <v>2000</v>
      </c>
      <c r="E1828" s="5">
        <v>2020</v>
      </c>
      <c r="F1828" t="s">
        <v>8218</v>
      </c>
      <c r="G1828">
        <f t="shared" si="140"/>
        <v>101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  <c r="V1828" s="14" t="s">
        <v>10222</v>
      </c>
      <c r="W1828" t="s">
        <v>8394</v>
      </c>
      <c r="X1828" t="s">
        <v>8394</v>
      </c>
      <c r="Y1828" t="s">
        <v>8395</v>
      </c>
    </row>
    <row r="1829" spans="1:25" ht="48" x14ac:dyDescent="0.2">
      <c r="A1829">
        <v>1827</v>
      </c>
      <c r="B1829" s="8" t="s">
        <v>1828</v>
      </c>
      <c r="C1829" s="3" t="s">
        <v>5937</v>
      </c>
      <c r="D1829" s="5">
        <v>8000</v>
      </c>
      <c r="E1829" s="5">
        <v>8053</v>
      </c>
      <c r="F1829" t="s">
        <v>8218</v>
      </c>
      <c r="G1829">
        <f t="shared" si="140"/>
        <v>101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  <c r="V1829" s="14" t="s">
        <v>10223</v>
      </c>
      <c r="W1829" t="s">
        <v>8394</v>
      </c>
      <c r="X1829" t="s">
        <v>8394</v>
      </c>
      <c r="Y1829" t="s">
        <v>8395</v>
      </c>
    </row>
    <row r="1830" spans="1:25" ht="48" x14ac:dyDescent="0.2">
      <c r="A1830">
        <v>1828</v>
      </c>
      <c r="B1830" s="8" t="s">
        <v>1829</v>
      </c>
      <c r="C1830" s="3" t="s">
        <v>5938</v>
      </c>
      <c r="D1830" s="5">
        <v>20000</v>
      </c>
      <c r="E1830" s="5">
        <v>20032</v>
      </c>
      <c r="F1830" t="s">
        <v>8218</v>
      </c>
      <c r="G1830">
        <f t="shared" si="140"/>
        <v>100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  <c r="V1830" s="14" t="s">
        <v>10224</v>
      </c>
      <c r="W1830" t="s">
        <v>8394</v>
      </c>
      <c r="X1830" t="s">
        <v>8394</v>
      </c>
      <c r="Y1830" t="s">
        <v>8395</v>
      </c>
    </row>
    <row r="1831" spans="1:25" ht="48" x14ac:dyDescent="0.2">
      <c r="A1831">
        <v>1829</v>
      </c>
      <c r="B1831" s="8" t="s">
        <v>1830</v>
      </c>
      <c r="C1831" s="3" t="s">
        <v>5939</v>
      </c>
      <c r="D1831" s="5">
        <v>1500</v>
      </c>
      <c r="E1831" s="5">
        <v>2500.25</v>
      </c>
      <c r="F1831" t="s">
        <v>8218</v>
      </c>
      <c r="G1831">
        <f t="shared" si="140"/>
        <v>167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  <c r="V1831" s="14" t="s">
        <v>10225</v>
      </c>
      <c r="W1831" t="s">
        <v>8394</v>
      </c>
      <c r="X1831" t="s">
        <v>8394</v>
      </c>
      <c r="Y1831" t="s">
        <v>8395</v>
      </c>
    </row>
    <row r="1832" spans="1:25" ht="48" x14ac:dyDescent="0.2">
      <c r="A1832">
        <v>1830</v>
      </c>
      <c r="B1832" s="8" t="s">
        <v>1831</v>
      </c>
      <c r="C1832" s="3" t="s">
        <v>5940</v>
      </c>
      <c r="D1832" s="5">
        <v>15000</v>
      </c>
      <c r="E1832" s="5">
        <v>15230</v>
      </c>
      <c r="F1832" t="s">
        <v>8218</v>
      </c>
      <c r="G1832">
        <f t="shared" si="140"/>
        <v>102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  <c r="V1832" s="14" t="s">
        <v>10226</v>
      </c>
      <c r="W1832" t="s">
        <v>8394</v>
      </c>
      <c r="X1832" t="s">
        <v>8394</v>
      </c>
      <c r="Y1832" t="s">
        <v>8395</v>
      </c>
    </row>
    <row r="1833" spans="1:25" ht="48" x14ac:dyDescent="0.2">
      <c r="A1833">
        <v>1831</v>
      </c>
      <c r="B1833" s="8" t="s">
        <v>1832</v>
      </c>
      <c r="C1833" s="3" t="s">
        <v>5941</v>
      </c>
      <c r="D1833" s="5">
        <v>1000</v>
      </c>
      <c r="E1833" s="5">
        <v>1030</v>
      </c>
      <c r="F1833" t="s">
        <v>8218</v>
      </c>
      <c r="G1833">
        <f t="shared" si="140"/>
        <v>103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  <c r="V1833" s="14" t="s">
        <v>10227</v>
      </c>
      <c r="W1833" t="s">
        <v>8394</v>
      </c>
      <c r="X1833" t="s">
        <v>8394</v>
      </c>
      <c r="Y1833" t="s">
        <v>8395</v>
      </c>
    </row>
    <row r="1834" spans="1:25" ht="48" x14ac:dyDescent="0.2">
      <c r="A1834">
        <v>1832</v>
      </c>
      <c r="B1834" s="8" t="s">
        <v>1833</v>
      </c>
      <c r="C1834" s="3" t="s">
        <v>5942</v>
      </c>
      <c r="D1834" s="5">
        <v>350</v>
      </c>
      <c r="E1834" s="5">
        <v>500</v>
      </c>
      <c r="F1834" t="s">
        <v>8218</v>
      </c>
      <c r="G1834">
        <f t="shared" si="140"/>
        <v>143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  <c r="V1834" s="14" t="s">
        <v>10228</v>
      </c>
      <c r="W1834" t="s">
        <v>8394</v>
      </c>
      <c r="X1834" t="s">
        <v>8394</v>
      </c>
      <c r="Y1834" t="s">
        <v>8395</v>
      </c>
    </row>
    <row r="1835" spans="1:25" ht="48" x14ac:dyDescent="0.2">
      <c r="A1835">
        <v>1833</v>
      </c>
      <c r="B1835" s="8" t="s">
        <v>1834</v>
      </c>
      <c r="C1835" s="3" t="s">
        <v>5943</v>
      </c>
      <c r="D1835" s="5">
        <v>400</v>
      </c>
      <c r="E1835" s="5">
        <v>1050</v>
      </c>
      <c r="F1835" t="s">
        <v>8218</v>
      </c>
      <c r="G1835">
        <f t="shared" si="140"/>
        <v>263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  <c r="V1835" s="14" t="s">
        <v>10229</v>
      </c>
      <c r="W1835" t="s">
        <v>8394</v>
      </c>
      <c r="X1835" t="s">
        <v>8394</v>
      </c>
      <c r="Y1835" t="s">
        <v>8395</v>
      </c>
    </row>
    <row r="1836" spans="1:25" ht="32" x14ac:dyDescent="0.2">
      <c r="A1836">
        <v>1834</v>
      </c>
      <c r="B1836" s="8" t="s">
        <v>1835</v>
      </c>
      <c r="C1836" s="3" t="s">
        <v>5944</v>
      </c>
      <c r="D1836" s="5">
        <v>10000</v>
      </c>
      <c r="E1836" s="5">
        <v>11805</v>
      </c>
      <c r="F1836" t="s">
        <v>8218</v>
      </c>
      <c r="G1836">
        <f t="shared" si="140"/>
        <v>118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  <c r="V1836" s="14" t="s">
        <v>10230</v>
      </c>
      <c r="W1836" t="s">
        <v>8394</v>
      </c>
      <c r="X1836" t="s">
        <v>8394</v>
      </c>
      <c r="Y1836" t="s">
        <v>8395</v>
      </c>
    </row>
    <row r="1837" spans="1:25" ht="64" x14ac:dyDescent="0.2">
      <c r="A1837">
        <v>1835</v>
      </c>
      <c r="B1837" s="8" t="s">
        <v>1836</v>
      </c>
      <c r="C1837" s="3" t="s">
        <v>5945</v>
      </c>
      <c r="D1837" s="5">
        <v>500</v>
      </c>
      <c r="E1837" s="5">
        <v>520</v>
      </c>
      <c r="F1837" t="s">
        <v>8218</v>
      </c>
      <c r="G1837">
        <f t="shared" si="140"/>
        <v>104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  <c r="V1837" s="14" t="s">
        <v>10231</v>
      </c>
      <c r="W1837" t="s">
        <v>8394</v>
      </c>
      <c r="X1837" t="s">
        <v>8394</v>
      </c>
      <c r="Y1837" t="s">
        <v>8395</v>
      </c>
    </row>
    <row r="1838" spans="1:25" ht="16" x14ac:dyDescent="0.2">
      <c r="A1838">
        <v>1836</v>
      </c>
      <c r="B1838" s="8" t="s">
        <v>1837</v>
      </c>
      <c r="C1838" s="3" t="s">
        <v>5946</v>
      </c>
      <c r="D1838" s="5">
        <v>5000</v>
      </c>
      <c r="E1838" s="5">
        <v>10017</v>
      </c>
      <c r="F1838" t="s">
        <v>8218</v>
      </c>
      <c r="G1838">
        <f t="shared" si="140"/>
        <v>200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  <c r="V1838" s="14" t="s">
        <v>10232</v>
      </c>
      <c r="W1838" t="s">
        <v>8394</v>
      </c>
      <c r="X1838" t="s">
        <v>8394</v>
      </c>
      <c r="Y1838" t="s">
        <v>8395</v>
      </c>
    </row>
    <row r="1839" spans="1:25" ht="48" x14ac:dyDescent="0.2">
      <c r="A1839">
        <v>1837</v>
      </c>
      <c r="B1839" s="8" t="s">
        <v>1838</v>
      </c>
      <c r="C1839" s="3" t="s">
        <v>5947</v>
      </c>
      <c r="D1839" s="5">
        <v>600</v>
      </c>
      <c r="E1839" s="5">
        <v>1841</v>
      </c>
      <c r="F1839" t="s">
        <v>8218</v>
      </c>
      <c r="G1839">
        <f t="shared" si="140"/>
        <v>307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  <c r="V1839" s="14" t="s">
        <v>10233</v>
      </c>
      <c r="W1839" t="s">
        <v>8394</v>
      </c>
      <c r="X1839" t="s">
        <v>8394</v>
      </c>
      <c r="Y1839" t="s">
        <v>8395</v>
      </c>
    </row>
    <row r="1840" spans="1:25" ht="48" x14ac:dyDescent="0.2">
      <c r="A1840">
        <v>1838</v>
      </c>
      <c r="B1840" s="8" t="s">
        <v>1839</v>
      </c>
      <c r="C1840" s="3" t="s">
        <v>5948</v>
      </c>
      <c r="D1840" s="5">
        <v>1000</v>
      </c>
      <c r="E1840" s="5">
        <v>1001.49</v>
      </c>
      <c r="F1840" t="s">
        <v>8218</v>
      </c>
      <c r="G1840">
        <f t="shared" si="140"/>
        <v>100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  <c r="V1840" s="14" t="s">
        <v>10234</v>
      </c>
      <c r="W1840" t="s">
        <v>8394</v>
      </c>
      <c r="X1840" t="s">
        <v>8394</v>
      </c>
      <c r="Y1840" t="s">
        <v>8395</v>
      </c>
    </row>
    <row r="1841" spans="1:25" ht="48" x14ac:dyDescent="0.2">
      <c r="A1841">
        <v>1839</v>
      </c>
      <c r="B1841" s="8" t="s">
        <v>1840</v>
      </c>
      <c r="C1841" s="3" t="s">
        <v>5949</v>
      </c>
      <c r="D1841" s="5">
        <v>1000</v>
      </c>
      <c r="E1841" s="5">
        <v>2053</v>
      </c>
      <c r="F1841" t="s">
        <v>8218</v>
      </c>
      <c r="G1841">
        <f t="shared" si="140"/>
        <v>205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  <c r="V1841" s="14" t="s">
        <v>10235</v>
      </c>
      <c r="W1841" t="s">
        <v>8394</v>
      </c>
      <c r="X1841" t="s">
        <v>8394</v>
      </c>
      <c r="Y1841" t="s">
        <v>8395</v>
      </c>
    </row>
    <row r="1842" spans="1:25" ht="48" x14ac:dyDescent="0.2">
      <c r="A1842">
        <v>1840</v>
      </c>
      <c r="B1842" s="8" t="s">
        <v>1841</v>
      </c>
      <c r="C1842" s="3" t="s">
        <v>5950</v>
      </c>
      <c r="D1842" s="5">
        <v>900</v>
      </c>
      <c r="E1842" s="5">
        <v>980</v>
      </c>
      <c r="F1842" t="s">
        <v>8218</v>
      </c>
      <c r="G1842">
        <f t="shared" si="140"/>
        <v>109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  <c r="V1842" s="14" t="s">
        <v>10236</v>
      </c>
      <c r="W1842" t="s">
        <v>8394</v>
      </c>
      <c r="X1842" t="s">
        <v>8394</v>
      </c>
      <c r="Y1842" t="s">
        <v>8395</v>
      </c>
    </row>
    <row r="1843" spans="1:25" ht="32" x14ac:dyDescent="0.2">
      <c r="A1843">
        <v>1841</v>
      </c>
      <c r="B1843" s="8" t="s">
        <v>1842</v>
      </c>
      <c r="C1843" s="3" t="s">
        <v>5951</v>
      </c>
      <c r="D1843" s="5">
        <v>2000</v>
      </c>
      <c r="E1843" s="5">
        <v>2035</v>
      </c>
      <c r="F1843" t="s">
        <v>8218</v>
      </c>
      <c r="G1843">
        <f t="shared" si="140"/>
        <v>102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  <c r="V1843" s="14" t="s">
        <v>10237</v>
      </c>
      <c r="W1843" t="s">
        <v>8394</v>
      </c>
      <c r="X1843" t="s">
        <v>8394</v>
      </c>
      <c r="Y1843" t="s">
        <v>8395</v>
      </c>
    </row>
    <row r="1844" spans="1:25" ht="48" x14ac:dyDescent="0.2">
      <c r="A1844">
        <v>1842</v>
      </c>
      <c r="B1844" s="8" t="s">
        <v>1843</v>
      </c>
      <c r="C1844" s="3" t="s">
        <v>5952</v>
      </c>
      <c r="D1844" s="5">
        <v>2000</v>
      </c>
      <c r="E1844" s="5">
        <v>2505</v>
      </c>
      <c r="F1844" t="s">
        <v>8218</v>
      </c>
      <c r="G1844">
        <f t="shared" si="140"/>
        <v>125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  <c r="V1844" s="14" t="s">
        <v>10238</v>
      </c>
      <c r="W1844" t="s">
        <v>8394</v>
      </c>
      <c r="X1844" t="s">
        <v>8394</v>
      </c>
      <c r="Y1844" t="s">
        <v>8395</v>
      </c>
    </row>
    <row r="1845" spans="1:25" ht="48" x14ac:dyDescent="0.2">
      <c r="A1845">
        <v>1843</v>
      </c>
      <c r="B1845" s="8" t="s">
        <v>1844</v>
      </c>
      <c r="C1845" s="3" t="s">
        <v>5953</v>
      </c>
      <c r="D1845" s="5">
        <v>10000</v>
      </c>
      <c r="E1845" s="5">
        <v>12400.61</v>
      </c>
      <c r="F1845" t="s">
        <v>8218</v>
      </c>
      <c r="G1845">
        <f t="shared" si="140"/>
        <v>124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  <c r="V1845" s="14" t="s">
        <v>10239</v>
      </c>
      <c r="W1845" t="s">
        <v>8394</v>
      </c>
      <c r="X1845" t="s">
        <v>8394</v>
      </c>
      <c r="Y1845" t="s">
        <v>8395</v>
      </c>
    </row>
    <row r="1846" spans="1:25" ht="48" x14ac:dyDescent="0.2">
      <c r="A1846">
        <v>1844</v>
      </c>
      <c r="B1846" s="8" t="s">
        <v>1845</v>
      </c>
      <c r="C1846" s="3" t="s">
        <v>5954</v>
      </c>
      <c r="D1846" s="5">
        <v>1500</v>
      </c>
      <c r="E1846" s="5">
        <v>1521</v>
      </c>
      <c r="F1846" t="s">
        <v>8218</v>
      </c>
      <c r="G1846">
        <f t="shared" si="140"/>
        <v>101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  <c r="V1846" s="14" t="s">
        <v>10240</v>
      </c>
      <c r="W1846" t="s">
        <v>8394</v>
      </c>
      <c r="X1846" t="s">
        <v>8394</v>
      </c>
      <c r="Y1846" t="s">
        <v>8395</v>
      </c>
    </row>
    <row r="1847" spans="1:25" ht="96" x14ac:dyDescent="0.2">
      <c r="A1847">
        <v>1845</v>
      </c>
      <c r="B1847" s="8" t="s">
        <v>1846</v>
      </c>
      <c r="C1847" s="3" t="s">
        <v>5955</v>
      </c>
      <c r="D1847" s="5">
        <v>1000</v>
      </c>
      <c r="E1847" s="5">
        <v>1000</v>
      </c>
      <c r="F1847" t="s">
        <v>8218</v>
      </c>
      <c r="G1847">
        <f t="shared" si="140"/>
        <v>100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  <c r="V1847" s="14" t="s">
        <v>10241</v>
      </c>
      <c r="W1847" t="s">
        <v>8394</v>
      </c>
      <c r="X1847" t="s">
        <v>8394</v>
      </c>
      <c r="Y1847" t="s">
        <v>8395</v>
      </c>
    </row>
    <row r="1848" spans="1:25" ht="48" x14ac:dyDescent="0.2">
      <c r="A1848">
        <v>1846</v>
      </c>
      <c r="B1848" s="8" t="s">
        <v>1847</v>
      </c>
      <c r="C1848" s="3" t="s">
        <v>5956</v>
      </c>
      <c r="D1848" s="5">
        <v>15000</v>
      </c>
      <c r="E1848" s="5">
        <v>20689</v>
      </c>
      <c r="F1848" t="s">
        <v>8218</v>
      </c>
      <c r="G1848">
        <f t="shared" si="140"/>
        <v>138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  <c r="V1848" s="14" t="s">
        <v>10242</v>
      </c>
      <c r="W1848" t="s">
        <v>8394</v>
      </c>
      <c r="X1848" t="s">
        <v>8394</v>
      </c>
      <c r="Y1848" t="s">
        <v>8395</v>
      </c>
    </row>
    <row r="1849" spans="1:25" ht="48" x14ac:dyDescent="0.2">
      <c r="A1849">
        <v>1847</v>
      </c>
      <c r="B1849" s="8" t="s">
        <v>1848</v>
      </c>
      <c r="C1849" s="3" t="s">
        <v>5957</v>
      </c>
      <c r="D1849" s="5">
        <v>2500</v>
      </c>
      <c r="E1849" s="5">
        <v>3022</v>
      </c>
      <c r="F1849" t="s">
        <v>8218</v>
      </c>
      <c r="G1849">
        <f t="shared" si="140"/>
        <v>121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  <c r="V1849" s="14" t="s">
        <v>10243</v>
      </c>
      <c r="W1849" t="s">
        <v>8394</v>
      </c>
      <c r="X1849" t="s">
        <v>8394</v>
      </c>
      <c r="Y1849" t="s">
        <v>8395</v>
      </c>
    </row>
    <row r="1850" spans="1:25" ht="48" x14ac:dyDescent="0.2">
      <c r="A1850">
        <v>1848</v>
      </c>
      <c r="B1850" s="8" t="s">
        <v>1849</v>
      </c>
      <c r="C1850" s="3" t="s">
        <v>5958</v>
      </c>
      <c r="D1850" s="5">
        <v>3000</v>
      </c>
      <c r="E1850" s="5">
        <v>3221</v>
      </c>
      <c r="F1850" t="s">
        <v>8218</v>
      </c>
      <c r="G1850">
        <f t="shared" si="140"/>
        <v>107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  <c r="V1850" s="14" t="s">
        <v>10244</v>
      </c>
      <c r="W1850" t="s">
        <v>8394</v>
      </c>
      <c r="X1850" t="s">
        <v>8394</v>
      </c>
      <c r="Y1850" t="s">
        <v>8395</v>
      </c>
    </row>
    <row r="1851" spans="1:25" ht="32" x14ac:dyDescent="0.2">
      <c r="A1851">
        <v>1849</v>
      </c>
      <c r="B1851" s="8" t="s">
        <v>1850</v>
      </c>
      <c r="C1851" s="3" t="s">
        <v>5959</v>
      </c>
      <c r="D1851" s="5">
        <v>300</v>
      </c>
      <c r="E1851" s="5">
        <v>301</v>
      </c>
      <c r="F1851" t="s">
        <v>8218</v>
      </c>
      <c r="G1851">
        <f t="shared" si="140"/>
        <v>100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  <c r="V1851" s="14" t="s">
        <v>10245</v>
      </c>
      <c r="W1851" t="s">
        <v>8394</v>
      </c>
      <c r="X1851" t="s">
        <v>8394</v>
      </c>
      <c r="Y1851" t="s">
        <v>8395</v>
      </c>
    </row>
    <row r="1852" spans="1:25" ht="48" x14ac:dyDescent="0.2">
      <c r="A1852">
        <v>1850</v>
      </c>
      <c r="B1852" s="8" t="s">
        <v>1851</v>
      </c>
      <c r="C1852" s="3" t="s">
        <v>5960</v>
      </c>
      <c r="D1852" s="5">
        <v>9000</v>
      </c>
      <c r="E1852" s="5">
        <v>9137</v>
      </c>
      <c r="F1852" t="s">
        <v>8218</v>
      </c>
      <c r="G1852">
        <f t="shared" si="140"/>
        <v>102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  <c r="V1852" s="14" t="s">
        <v>10246</v>
      </c>
      <c r="W1852" t="s">
        <v>8394</v>
      </c>
      <c r="X1852" t="s">
        <v>8394</v>
      </c>
      <c r="Y1852" t="s">
        <v>8395</v>
      </c>
    </row>
    <row r="1853" spans="1:25" ht="48" x14ac:dyDescent="0.2">
      <c r="A1853">
        <v>1851</v>
      </c>
      <c r="B1853" s="8" t="s">
        <v>1852</v>
      </c>
      <c r="C1853" s="3" t="s">
        <v>5961</v>
      </c>
      <c r="D1853" s="5">
        <v>1300</v>
      </c>
      <c r="E1853" s="5">
        <v>1301</v>
      </c>
      <c r="F1853" t="s">
        <v>8218</v>
      </c>
      <c r="G1853">
        <f t="shared" si="140"/>
        <v>100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  <c r="V1853" s="14" t="s">
        <v>10247</v>
      </c>
      <c r="W1853" t="s">
        <v>8394</v>
      </c>
      <c r="X1853" t="s">
        <v>8394</v>
      </c>
      <c r="Y1853" t="s">
        <v>8395</v>
      </c>
    </row>
    <row r="1854" spans="1:25" ht="48" x14ac:dyDescent="0.2">
      <c r="A1854">
        <v>1852</v>
      </c>
      <c r="B1854" s="8" t="s">
        <v>1853</v>
      </c>
      <c r="C1854" s="3" t="s">
        <v>5962</v>
      </c>
      <c r="D1854" s="5">
        <v>15000</v>
      </c>
      <c r="E1854" s="5">
        <v>17545</v>
      </c>
      <c r="F1854" t="s">
        <v>8218</v>
      </c>
      <c r="G1854">
        <f t="shared" si="140"/>
        <v>117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  <c r="V1854" s="14" t="s">
        <v>10248</v>
      </c>
      <c r="W1854" t="s">
        <v>8394</v>
      </c>
      <c r="X1854" t="s">
        <v>8394</v>
      </c>
      <c r="Y1854" t="s">
        <v>8395</v>
      </c>
    </row>
    <row r="1855" spans="1:25" ht="48" x14ac:dyDescent="0.2">
      <c r="A1855">
        <v>1853</v>
      </c>
      <c r="B1855" s="8" t="s">
        <v>1854</v>
      </c>
      <c r="C1855" s="3" t="s">
        <v>5963</v>
      </c>
      <c r="D1855" s="5">
        <v>800</v>
      </c>
      <c r="E1855" s="5">
        <v>815</v>
      </c>
      <c r="F1855" t="s">
        <v>8218</v>
      </c>
      <c r="G1855">
        <f t="shared" si="140"/>
        <v>102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  <c r="V1855" s="14" t="s">
        <v>10249</v>
      </c>
      <c r="W1855" t="s">
        <v>8394</v>
      </c>
      <c r="X1855" t="s">
        <v>8394</v>
      </c>
      <c r="Y1855" t="s">
        <v>8395</v>
      </c>
    </row>
    <row r="1856" spans="1:25" ht="48" x14ac:dyDescent="0.2">
      <c r="A1856">
        <v>1854</v>
      </c>
      <c r="B1856" s="8" t="s">
        <v>1855</v>
      </c>
      <c r="C1856" s="3" t="s">
        <v>5964</v>
      </c>
      <c r="D1856" s="5">
        <v>15000</v>
      </c>
      <c r="E1856" s="5">
        <v>15318.55</v>
      </c>
      <c r="F1856" t="s">
        <v>8218</v>
      </c>
      <c r="G1856">
        <f t="shared" si="140"/>
        <v>102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  <c r="V1856" s="14" t="s">
        <v>10250</v>
      </c>
      <c r="W1856" t="s">
        <v>8394</v>
      </c>
      <c r="X1856" t="s">
        <v>8394</v>
      </c>
      <c r="Y1856" t="s">
        <v>8395</v>
      </c>
    </row>
    <row r="1857" spans="1:25" ht="48" x14ac:dyDescent="0.2">
      <c r="A1857">
        <v>1855</v>
      </c>
      <c r="B1857" s="8" t="s">
        <v>1856</v>
      </c>
      <c r="C1857" s="3" t="s">
        <v>5965</v>
      </c>
      <c r="D1857" s="5">
        <v>8750</v>
      </c>
      <c r="E1857" s="5">
        <v>13480.16</v>
      </c>
      <c r="F1857" t="s">
        <v>8218</v>
      </c>
      <c r="G1857">
        <f t="shared" si="140"/>
        <v>154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  <c r="V1857" s="14" t="s">
        <v>10251</v>
      </c>
      <c r="W1857" t="s">
        <v>8394</v>
      </c>
      <c r="X1857" t="s">
        <v>8394</v>
      </c>
      <c r="Y1857" t="s">
        <v>8395</v>
      </c>
    </row>
    <row r="1858" spans="1:25" ht="48" x14ac:dyDescent="0.2">
      <c r="A1858">
        <v>1856</v>
      </c>
      <c r="B1858" s="8" t="s">
        <v>1857</v>
      </c>
      <c r="C1858" s="3" t="s">
        <v>5966</v>
      </c>
      <c r="D1858" s="5">
        <v>2000</v>
      </c>
      <c r="E1858" s="5">
        <v>2025</v>
      </c>
      <c r="F1858" t="s">
        <v>8218</v>
      </c>
      <c r="G1858">
        <f t="shared" ref="G1858:G1921" si="145">ROUND(E1858/D1858*100,0)</f>
        <v>101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  <c r="V1858" s="14" t="s">
        <v>10252</v>
      </c>
      <c r="W1858" t="s">
        <v>8394</v>
      </c>
      <c r="X1858" t="s">
        <v>8394</v>
      </c>
      <c r="Y1858" t="s">
        <v>8395</v>
      </c>
    </row>
    <row r="1859" spans="1:25" ht="48" x14ac:dyDescent="0.2">
      <c r="A1859">
        <v>1857</v>
      </c>
      <c r="B1859" s="8" t="s">
        <v>1858</v>
      </c>
      <c r="C1859" s="3" t="s">
        <v>5967</v>
      </c>
      <c r="D1859" s="5">
        <v>3000</v>
      </c>
      <c r="E1859" s="5">
        <v>3000</v>
      </c>
      <c r="F1859" t="s">
        <v>8218</v>
      </c>
      <c r="G1859">
        <f t="shared" si="145"/>
        <v>100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>
        <f t="shared" ref="P1859:P1922" si="146">IFERROR(ROUND(E1859/M1859,2),0)</f>
        <v>136.36000000000001</v>
      </c>
      <c r="Q1859" s="10" t="s">
        <v>8323</v>
      </c>
      <c r="R1859" t="s">
        <v>8324</v>
      </c>
      <c r="S1859" s="14">
        <f t="shared" ref="S1859:S1922" si="147">(((K1859/60)/60)/24)+DATE(1970,1,1)</f>
        <v>41864.76866898148</v>
      </c>
      <c r="T1859" s="14">
        <f t="shared" ref="T1859:T1922" si="148">(((J1859/60)/60)/24)+DATE(1970,1,1)</f>
        <v>41894.76866898148</v>
      </c>
      <c r="U1859">
        <f t="shared" ref="U1859:U1922" si="149">YEAR(S1859)</f>
        <v>2014</v>
      </c>
      <c r="V1859" s="14" t="s">
        <v>10253</v>
      </c>
      <c r="W1859" t="s">
        <v>8394</v>
      </c>
      <c r="X1859" t="s">
        <v>8394</v>
      </c>
      <c r="Y1859" t="s">
        <v>8395</v>
      </c>
    </row>
    <row r="1860" spans="1:25" ht="48" x14ac:dyDescent="0.2">
      <c r="A1860">
        <v>1858</v>
      </c>
      <c r="B1860" s="8" t="s">
        <v>1859</v>
      </c>
      <c r="C1860" s="3" t="s">
        <v>5968</v>
      </c>
      <c r="D1860" s="5">
        <v>5555.55</v>
      </c>
      <c r="E1860" s="5">
        <v>6041.55</v>
      </c>
      <c r="F1860" t="s">
        <v>8218</v>
      </c>
      <c r="G1860">
        <f t="shared" si="145"/>
        <v>109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  <c r="V1860" s="14" t="s">
        <v>10254</v>
      </c>
      <c r="W1860" t="s">
        <v>8394</v>
      </c>
      <c r="X1860" t="s">
        <v>8394</v>
      </c>
      <c r="Y1860" t="s">
        <v>8395</v>
      </c>
    </row>
    <row r="1861" spans="1:25" ht="32" x14ac:dyDescent="0.2">
      <c r="A1861">
        <v>1859</v>
      </c>
      <c r="B1861" s="8" t="s">
        <v>1860</v>
      </c>
      <c r="C1861" s="3" t="s">
        <v>5969</v>
      </c>
      <c r="D1861" s="5">
        <v>3000</v>
      </c>
      <c r="E1861" s="5">
        <v>3955</v>
      </c>
      <c r="F1861" t="s">
        <v>8218</v>
      </c>
      <c r="G1861">
        <f t="shared" si="145"/>
        <v>132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  <c r="V1861" s="14" t="s">
        <v>10255</v>
      </c>
      <c r="W1861" t="s">
        <v>8394</v>
      </c>
      <c r="X1861" t="s">
        <v>8394</v>
      </c>
      <c r="Y1861" t="s">
        <v>8395</v>
      </c>
    </row>
    <row r="1862" spans="1:25" ht="48" x14ac:dyDescent="0.2">
      <c r="A1862">
        <v>1860</v>
      </c>
      <c r="B1862" s="8" t="s">
        <v>1861</v>
      </c>
      <c r="C1862" s="3" t="s">
        <v>5970</v>
      </c>
      <c r="D1862" s="5">
        <v>750</v>
      </c>
      <c r="E1862" s="5">
        <v>1001</v>
      </c>
      <c r="F1862" t="s">
        <v>8218</v>
      </c>
      <c r="G1862">
        <f t="shared" si="145"/>
        <v>133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  <c r="V1862" s="14" t="s">
        <v>10256</v>
      </c>
      <c r="W1862" t="s">
        <v>8394</v>
      </c>
      <c r="X1862" t="s">
        <v>8394</v>
      </c>
      <c r="Y1862" t="s">
        <v>8395</v>
      </c>
    </row>
    <row r="1863" spans="1:25" ht="48" x14ac:dyDescent="0.2">
      <c r="A1863">
        <v>1861</v>
      </c>
      <c r="B1863" s="8" t="s">
        <v>1862</v>
      </c>
      <c r="C1863" s="3" t="s">
        <v>5971</v>
      </c>
      <c r="D1863" s="5">
        <v>250000</v>
      </c>
      <c r="E1863" s="5">
        <v>0</v>
      </c>
      <c r="F1863" t="s">
        <v>8220</v>
      </c>
      <c r="G1863">
        <f t="shared" si="145"/>
        <v>0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  <c r="V1863" s="14" t="s">
        <v>10257</v>
      </c>
      <c r="W1863" t="s">
        <v>8394</v>
      </c>
      <c r="X1863" t="s">
        <v>8394</v>
      </c>
      <c r="Y1863" t="s">
        <v>8395</v>
      </c>
    </row>
    <row r="1864" spans="1:25" ht="48" x14ac:dyDescent="0.2">
      <c r="A1864">
        <v>1862</v>
      </c>
      <c r="B1864" s="8" t="s">
        <v>1863</v>
      </c>
      <c r="C1864" s="3" t="s">
        <v>5972</v>
      </c>
      <c r="D1864" s="5">
        <v>18000</v>
      </c>
      <c r="E1864" s="5">
        <v>1455</v>
      </c>
      <c r="F1864" t="s">
        <v>8220</v>
      </c>
      <c r="G1864">
        <f t="shared" si="145"/>
        <v>8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  <c r="V1864" s="14" t="s">
        <v>10258</v>
      </c>
      <c r="W1864" t="s">
        <v>8394</v>
      </c>
      <c r="X1864" t="s">
        <v>8394</v>
      </c>
      <c r="Y1864" t="s">
        <v>8395</v>
      </c>
    </row>
    <row r="1865" spans="1:25" ht="48" x14ac:dyDescent="0.2">
      <c r="A1865">
        <v>1863</v>
      </c>
      <c r="B1865" s="8" t="s">
        <v>1864</v>
      </c>
      <c r="C1865" s="3" t="s">
        <v>5973</v>
      </c>
      <c r="D1865" s="5">
        <v>2500</v>
      </c>
      <c r="E1865" s="5">
        <v>10</v>
      </c>
      <c r="F1865" t="s">
        <v>8220</v>
      </c>
      <c r="G1865">
        <f t="shared" si="145"/>
        <v>0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  <c r="V1865" s="14" t="s">
        <v>10259</v>
      </c>
      <c r="W1865" t="s">
        <v>8394</v>
      </c>
      <c r="X1865" t="s">
        <v>8394</v>
      </c>
      <c r="Y1865" t="s">
        <v>8395</v>
      </c>
    </row>
    <row r="1866" spans="1:25" ht="48" x14ac:dyDescent="0.2">
      <c r="A1866">
        <v>1864</v>
      </c>
      <c r="B1866" s="8" t="s">
        <v>1865</v>
      </c>
      <c r="C1866" s="3" t="s">
        <v>5974</v>
      </c>
      <c r="D1866" s="5">
        <v>6500</v>
      </c>
      <c r="E1866" s="5">
        <v>2788</v>
      </c>
      <c r="F1866" t="s">
        <v>8220</v>
      </c>
      <c r="G1866">
        <f t="shared" si="145"/>
        <v>43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  <c r="V1866" s="14" t="s">
        <v>10260</v>
      </c>
      <c r="W1866" t="s">
        <v>8394</v>
      </c>
      <c r="X1866" t="s">
        <v>8394</v>
      </c>
      <c r="Y1866" t="s">
        <v>8395</v>
      </c>
    </row>
    <row r="1867" spans="1:25" ht="48" x14ac:dyDescent="0.2">
      <c r="A1867">
        <v>1865</v>
      </c>
      <c r="B1867" s="8" t="s">
        <v>1866</v>
      </c>
      <c r="C1867" s="3" t="s">
        <v>5975</v>
      </c>
      <c r="D1867" s="5">
        <v>110000</v>
      </c>
      <c r="E1867" s="5">
        <v>4</v>
      </c>
      <c r="F1867" t="s">
        <v>8220</v>
      </c>
      <c r="G1867">
        <f t="shared" si="145"/>
        <v>0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  <c r="V1867" s="14" t="s">
        <v>10261</v>
      </c>
      <c r="W1867" t="s">
        <v>8394</v>
      </c>
      <c r="X1867" t="s">
        <v>8394</v>
      </c>
      <c r="Y1867" t="s">
        <v>8395</v>
      </c>
    </row>
    <row r="1868" spans="1:25" ht="48" x14ac:dyDescent="0.2">
      <c r="A1868">
        <v>1866</v>
      </c>
      <c r="B1868" s="8" t="s">
        <v>1867</v>
      </c>
      <c r="C1868" s="3" t="s">
        <v>5976</v>
      </c>
      <c r="D1868" s="5">
        <v>25000</v>
      </c>
      <c r="E1868" s="5">
        <v>125</v>
      </c>
      <c r="F1868" t="s">
        <v>8220</v>
      </c>
      <c r="G1868">
        <f t="shared" si="145"/>
        <v>1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  <c r="V1868" s="14" t="s">
        <v>10262</v>
      </c>
      <c r="W1868" t="s">
        <v>8394</v>
      </c>
      <c r="X1868" t="s">
        <v>8394</v>
      </c>
      <c r="Y1868" t="s">
        <v>8395</v>
      </c>
    </row>
    <row r="1869" spans="1:25" ht="48" x14ac:dyDescent="0.2">
      <c r="A1869">
        <v>1867</v>
      </c>
      <c r="B1869" s="8" t="s">
        <v>1868</v>
      </c>
      <c r="C1869" s="3" t="s">
        <v>5977</v>
      </c>
      <c r="D1869" s="5">
        <v>20000</v>
      </c>
      <c r="E1869" s="5">
        <v>10</v>
      </c>
      <c r="F1869" t="s">
        <v>8220</v>
      </c>
      <c r="G1869">
        <f t="shared" si="145"/>
        <v>0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  <c r="V1869" s="14" t="s">
        <v>10263</v>
      </c>
      <c r="W1869" t="s">
        <v>8394</v>
      </c>
      <c r="X1869" t="s">
        <v>8394</v>
      </c>
      <c r="Y1869" t="s">
        <v>8395</v>
      </c>
    </row>
    <row r="1870" spans="1:25" ht="48" x14ac:dyDescent="0.2">
      <c r="A1870">
        <v>1868</v>
      </c>
      <c r="B1870" s="8" t="s">
        <v>1869</v>
      </c>
      <c r="C1870" s="3" t="s">
        <v>5978</v>
      </c>
      <c r="D1870" s="5">
        <v>25000</v>
      </c>
      <c r="E1870" s="5">
        <v>1217</v>
      </c>
      <c r="F1870" t="s">
        <v>8220</v>
      </c>
      <c r="G1870">
        <f t="shared" si="145"/>
        <v>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  <c r="V1870" s="14" t="s">
        <v>10264</v>
      </c>
      <c r="W1870" t="s">
        <v>8394</v>
      </c>
      <c r="X1870" t="s">
        <v>8394</v>
      </c>
      <c r="Y1870" t="s">
        <v>8395</v>
      </c>
    </row>
    <row r="1871" spans="1:25" ht="48" x14ac:dyDescent="0.2">
      <c r="A1871">
        <v>1869</v>
      </c>
      <c r="B1871" s="8" t="s">
        <v>1870</v>
      </c>
      <c r="C1871" s="3" t="s">
        <v>5979</v>
      </c>
      <c r="D1871" s="5">
        <v>10000</v>
      </c>
      <c r="E1871" s="5">
        <v>0</v>
      </c>
      <c r="F1871" t="s">
        <v>8220</v>
      </c>
      <c r="G1871">
        <f t="shared" si="145"/>
        <v>0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  <c r="V1871" s="14" t="s">
        <v>10265</v>
      </c>
      <c r="W1871" t="s">
        <v>8394</v>
      </c>
      <c r="X1871" t="s">
        <v>8394</v>
      </c>
      <c r="Y1871" t="s">
        <v>8395</v>
      </c>
    </row>
    <row r="1872" spans="1:25" ht="48" x14ac:dyDescent="0.2">
      <c r="A1872">
        <v>1870</v>
      </c>
      <c r="B1872" s="8" t="s">
        <v>1871</v>
      </c>
      <c r="C1872" s="3" t="s">
        <v>5980</v>
      </c>
      <c r="D1872" s="5">
        <v>3500</v>
      </c>
      <c r="E1872" s="5">
        <v>361</v>
      </c>
      <c r="F1872" t="s">
        <v>8220</v>
      </c>
      <c r="G1872">
        <f t="shared" si="145"/>
        <v>10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  <c r="V1872" s="14" t="s">
        <v>10266</v>
      </c>
      <c r="W1872" t="s">
        <v>8394</v>
      </c>
      <c r="X1872" t="s">
        <v>8394</v>
      </c>
      <c r="Y1872" t="s">
        <v>8395</v>
      </c>
    </row>
    <row r="1873" spans="1:25" ht="48" x14ac:dyDescent="0.2">
      <c r="A1873">
        <v>1871</v>
      </c>
      <c r="B1873" s="8" t="s">
        <v>1872</v>
      </c>
      <c r="C1873" s="3" t="s">
        <v>5981</v>
      </c>
      <c r="D1873" s="5">
        <v>6500</v>
      </c>
      <c r="E1873" s="5">
        <v>4666</v>
      </c>
      <c r="F1873" t="s">
        <v>8220</v>
      </c>
      <c r="G1873">
        <f t="shared" si="145"/>
        <v>72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  <c r="V1873" s="14" t="s">
        <v>10267</v>
      </c>
      <c r="W1873" t="s">
        <v>8394</v>
      </c>
      <c r="X1873" t="s">
        <v>8394</v>
      </c>
      <c r="Y1873" t="s">
        <v>8395</v>
      </c>
    </row>
    <row r="1874" spans="1:25" ht="48" x14ac:dyDescent="0.2">
      <c r="A1874">
        <v>1872</v>
      </c>
      <c r="B1874" s="8" t="s">
        <v>1873</v>
      </c>
      <c r="C1874" s="3" t="s">
        <v>5982</v>
      </c>
      <c r="D1874" s="5">
        <v>20000</v>
      </c>
      <c r="E1874" s="5">
        <v>212</v>
      </c>
      <c r="F1874" t="s">
        <v>8220</v>
      </c>
      <c r="G1874">
        <f t="shared" si="145"/>
        <v>1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  <c r="V1874" s="14" t="s">
        <v>10268</v>
      </c>
      <c r="W1874" t="s">
        <v>8394</v>
      </c>
      <c r="X1874" t="s">
        <v>8394</v>
      </c>
      <c r="Y1874" t="s">
        <v>8395</v>
      </c>
    </row>
    <row r="1875" spans="1:25" ht="48" x14ac:dyDescent="0.2">
      <c r="A1875">
        <v>1873</v>
      </c>
      <c r="B1875" s="8" t="s">
        <v>1874</v>
      </c>
      <c r="C1875" s="3" t="s">
        <v>5983</v>
      </c>
      <c r="D1875" s="5">
        <v>8000</v>
      </c>
      <c r="E1875" s="5">
        <v>36</v>
      </c>
      <c r="F1875" t="s">
        <v>8220</v>
      </c>
      <c r="G1875">
        <f t="shared" si="145"/>
        <v>0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  <c r="V1875" s="14" t="s">
        <v>10269</v>
      </c>
      <c r="W1875" t="s">
        <v>8394</v>
      </c>
      <c r="X1875" t="s">
        <v>8394</v>
      </c>
      <c r="Y1875" t="s">
        <v>8395</v>
      </c>
    </row>
    <row r="1876" spans="1:25" ht="48" x14ac:dyDescent="0.2">
      <c r="A1876">
        <v>1874</v>
      </c>
      <c r="B1876" s="8" t="s">
        <v>1875</v>
      </c>
      <c r="C1876" s="3" t="s">
        <v>5984</v>
      </c>
      <c r="D1876" s="5">
        <v>160000</v>
      </c>
      <c r="E1876" s="5">
        <v>26</v>
      </c>
      <c r="F1876" t="s">
        <v>8220</v>
      </c>
      <c r="G1876">
        <f t="shared" si="145"/>
        <v>0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  <c r="V1876" s="14" t="s">
        <v>10270</v>
      </c>
      <c r="W1876" t="s">
        <v>8394</v>
      </c>
      <c r="X1876" t="s">
        <v>8394</v>
      </c>
      <c r="Y1876" t="s">
        <v>8395</v>
      </c>
    </row>
    <row r="1877" spans="1:25" ht="32" x14ac:dyDescent="0.2">
      <c r="A1877">
        <v>1875</v>
      </c>
      <c r="B1877" s="8" t="s">
        <v>1876</v>
      </c>
      <c r="C1877" s="3" t="s">
        <v>5985</v>
      </c>
      <c r="D1877" s="5">
        <v>10000</v>
      </c>
      <c r="E1877" s="5">
        <v>51</v>
      </c>
      <c r="F1877" t="s">
        <v>8220</v>
      </c>
      <c r="G1877">
        <f t="shared" si="145"/>
        <v>1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  <c r="V1877" s="14" t="s">
        <v>10271</v>
      </c>
      <c r="W1877" t="s">
        <v>8394</v>
      </c>
      <c r="X1877" t="s">
        <v>8394</v>
      </c>
      <c r="Y1877" t="s">
        <v>8395</v>
      </c>
    </row>
    <row r="1878" spans="1:25" ht="48" x14ac:dyDescent="0.2">
      <c r="A1878">
        <v>1876</v>
      </c>
      <c r="B1878" s="8" t="s">
        <v>1877</v>
      </c>
      <c r="C1878" s="3" t="s">
        <v>5986</v>
      </c>
      <c r="D1878" s="5">
        <v>280</v>
      </c>
      <c r="E1878" s="5">
        <v>0</v>
      </c>
      <c r="F1878" t="s">
        <v>8220</v>
      </c>
      <c r="G1878">
        <f t="shared" si="145"/>
        <v>0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  <c r="V1878" s="14" t="s">
        <v>10272</v>
      </c>
      <c r="W1878" t="s">
        <v>8394</v>
      </c>
      <c r="X1878" t="s">
        <v>8394</v>
      </c>
      <c r="Y1878" t="s">
        <v>8395</v>
      </c>
    </row>
    <row r="1879" spans="1:25" ht="32" x14ac:dyDescent="0.2">
      <c r="A1879">
        <v>1877</v>
      </c>
      <c r="B1879" s="8" t="s">
        <v>1878</v>
      </c>
      <c r="C1879" s="3" t="s">
        <v>5987</v>
      </c>
      <c r="D1879" s="5">
        <v>60</v>
      </c>
      <c r="E1879" s="5">
        <v>0</v>
      </c>
      <c r="F1879" t="s">
        <v>8220</v>
      </c>
      <c r="G1879">
        <f t="shared" si="145"/>
        <v>0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  <c r="V1879" s="14" t="s">
        <v>10273</v>
      </c>
      <c r="W1879" t="s">
        <v>8394</v>
      </c>
      <c r="X1879" t="s">
        <v>8394</v>
      </c>
      <c r="Y1879" t="s">
        <v>8395</v>
      </c>
    </row>
    <row r="1880" spans="1:25" ht="48" x14ac:dyDescent="0.2">
      <c r="A1880">
        <v>1878</v>
      </c>
      <c r="B1880" s="8" t="s">
        <v>1879</v>
      </c>
      <c r="C1880" s="3" t="s">
        <v>5988</v>
      </c>
      <c r="D1880" s="5">
        <v>8000</v>
      </c>
      <c r="E1880" s="5">
        <v>0</v>
      </c>
      <c r="F1880" t="s">
        <v>8220</v>
      </c>
      <c r="G1880">
        <f t="shared" si="145"/>
        <v>0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  <c r="V1880" s="14" t="s">
        <v>10274</v>
      </c>
      <c r="W1880" t="s">
        <v>8394</v>
      </c>
      <c r="X1880" t="s">
        <v>8394</v>
      </c>
      <c r="Y1880" t="s">
        <v>8395</v>
      </c>
    </row>
    <row r="1881" spans="1:25" ht="48" x14ac:dyDescent="0.2">
      <c r="A1881">
        <v>1879</v>
      </c>
      <c r="B1881" s="8" t="s">
        <v>1880</v>
      </c>
      <c r="C1881" s="3" t="s">
        <v>5989</v>
      </c>
      <c r="D1881" s="5">
        <v>5000</v>
      </c>
      <c r="E1881" s="5">
        <v>6</v>
      </c>
      <c r="F1881" t="s">
        <v>8220</v>
      </c>
      <c r="G1881">
        <f t="shared" si="145"/>
        <v>0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  <c r="V1881" s="14" t="s">
        <v>10275</v>
      </c>
      <c r="W1881" t="s">
        <v>8394</v>
      </c>
      <c r="X1881" t="s">
        <v>8394</v>
      </c>
      <c r="Y1881" t="s">
        <v>8395</v>
      </c>
    </row>
    <row r="1882" spans="1:25" ht="32" x14ac:dyDescent="0.2">
      <c r="A1882">
        <v>1880</v>
      </c>
      <c r="B1882" s="8" t="s">
        <v>1881</v>
      </c>
      <c r="C1882" s="3" t="s">
        <v>5990</v>
      </c>
      <c r="D1882" s="5">
        <v>5000</v>
      </c>
      <c r="E1882" s="5">
        <v>1004</v>
      </c>
      <c r="F1882" t="s">
        <v>8220</v>
      </c>
      <c r="G1882">
        <f t="shared" si="145"/>
        <v>20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  <c r="V1882" s="14" t="s">
        <v>10276</v>
      </c>
      <c r="W1882" t="s">
        <v>8394</v>
      </c>
      <c r="X1882" t="s">
        <v>8394</v>
      </c>
      <c r="Y1882" t="s">
        <v>8395</v>
      </c>
    </row>
    <row r="1883" spans="1:25" ht="48" x14ac:dyDescent="0.2">
      <c r="A1883">
        <v>1881</v>
      </c>
      <c r="B1883" s="8" t="s">
        <v>1882</v>
      </c>
      <c r="C1883" s="3" t="s">
        <v>5991</v>
      </c>
      <c r="D1883" s="5">
        <v>2000</v>
      </c>
      <c r="E1883" s="5">
        <v>3453.69</v>
      </c>
      <c r="F1883" t="s">
        <v>8218</v>
      </c>
      <c r="G1883">
        <f t="shared" si="145"/>
        <v>173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  <c r="V1883" s="14" t="s">
        <v>10277</v>
      </c>
      <c r="W1883" t="s">
        <v>8394</v>
      </c>
      <c r="X1883" t="s">
        <v>8394</v>
      </c>
      <c r="Y1883" t="s">
        <v>8395</v>
      </c>
    </row>
    <row r="1884" spans="1:25" ht="48" x14ac:dyDescent="0.2">
      <c r="A1884">
        <v>1882</v>
      </c>
      <c r="B1884" s="8" t="s">
        <v>1883</v>
      </c>
      <c r="C1884" s="3" t="s">
        <v>5992</v>
      </c>
      <c r="D1884" s="5">
        <v>3350</v>
      </c>
      <c r="E1884" s="5">
        <v>3380</v>
      </c>
      <c r="F1884" t="s">
        <v>8218</v>
      </c>
      <c r="G1884">
        <f t="shared" si="145"/>
        <v>101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  <c r="V1884" s="14" t="s">
        <v>10278</v>
      </c>
      <c r="W1884" t="s">
        <v>8394</v>
      </c>
      <c r="X1884" t="s">
        <v>8394</v>
      </c>
      <c r="Y1884" t="s">
        <v>8395</v>
      </c>
    </row>
    <row r="1885" spans="1:25" ht="48" x14ac:dyDescent="0.2">
      <c r="A1885">
        <v>1883</v>
      </c>
      <c r="B1885" s="8" t="s">
        <v>1884</v>
      </c>
      <c r="C1885" s="3" t="s">
        <v>5993</v>
      </c>
      <c r="D1885" s="5">
        <v>999</v>
      </c>
      <c r="E1885" s="5">
        <v>1047</v>
      </c>
      <c r="F1885" t="s">
        <v>8218</v>
      </c>
      <c r="G1885">
        <f t="shared" si="145"/>
        <v>105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  <c r="V1885" s="14" t="s">
        <v>10279</v>
      </c>
      <c r="W1885" t="s">
        <v>8394</v>
      </c>
      <c r="X1885" t="s">
        <v>8394</v>
      </c>
      <c r="Y1885" t="s">
        <v>8395</v>
      </c>
    </row>
    <row r="1886" spans="1:25" ht="48" x14ac:dyDescent="0.2">
      <c r="A1886">
        <v>1884</v>
      </c>
      <c r="B1886" s="8" t="s">
        <v>1885</v>
      </c>
      <c r="C1886" s="3" t="s">
        <v>5994</v>
      </c>
      <c r="D1886" s="5">
        <v>1000</v>
      </c>
      <c r="E1886" s="5">
        <v>1351</v>
      </c>
      <c r="F1886" t="s">
        <v>8218</v>
      </c>
      <c r="G1886">
        <f t="shared" si="145"/>
        <v>135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  <c r="V1886" s="14" t="s">
        <v>10280</v>
      </c>
      <c r="W1886" t="s">
        <v>8394</v>
      </c>
      <c r="X1886" t="s">
        <v>8394</v>
      </c>
      <c r="Y1886" t="s">
        <v>8395</v>
      </c>
    </row>
    <row r="1887" spans="1:25" ht="48" x14ac:dyDescent="0.2">
      <c r="A1887">
        <v>1885</v>
      </c>
      <c r="B1887" s="8" t="s">
        <v>1886</v>
      </c>
      <c r="C1887" s="3" t="s">
        <v>5995</v>
      </c>
      <c r="D1887" s="5">
        <v>4575</v>
      </c>
      <c r="E1887" s="5">
        <v>5322</v>
      </c>
      <c r="F1887" t="s">
        <v>8218</v>
      </c>
      <c r="G1887">
        <f t="shared" si="145"/>
        <v>116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  <c r="V1887" s="14" t="s">
        <v>10281</v>
      </c>
      <c r="W1887" t="s">
        <v>8394</v>
      </c>
      <c r="X1887" t="s">
        <v>8394</v>
      </c>
      <c r="Y1887" t="s">
        <v>8395</v>
      </c>
    </row>
    <row r="1888" spans="1:25" ht="48" x14ac:dyDescent="0.2">
      <c r="A1888">
        <v>1886</v>
      </c>
      <c r="B1888" s="8" t="s">
        <v>1887</v>
      </c>
      <c r="C1888" s="3" t="s">
        <v>5996</v>
      </c>
      <c r="D1888" s="5">
        <v>1200</v>
      </c>
      <c r="E1888" s="5">
        <v>1225</v>
      </c>
      <c r="F1888" t="s">
        <v>8218</v>
      </c>
      <c r="G1888">
        <f t="shared" si="145"/>
        <v>102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  <c r="V1888" s="14" t="s">
        <v>10282</v>
      </c>
      <c r="W1888" t="s">
        <v>8394</v>
      </c>
      <c r="X1888" t="s">
        <v>8394</v>
      </c>
      <c r="Y1888" t="s">
        <v>8395</v>
      </c>
    </row>
    <row r="1889" spans="1:25" ht="48" x14ac:dyDescent="0.2">
      <c r="A1889">
        <v>1887</v>
      </c>
      <c r="B1889" s="8" t="s">
        <v>1888</v>
      </c>
      <c r="C1889" s="3" t="s">
        <v>5997</v>
      </c>
      <c r="D1889" s="5">
        <v>3000</v>
      </c>
      <c r="E1889" s="5">
        <v>3335</v>
      </c>
      <c r="F1889" t="s">
        <v>8218</v>
      </c>
      <c r="G1889">
        <f t="shared" si="145"/>
        <v>111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  <c r="V1889" s="14" t="s">
        <v>10283</v>
      </c>
      <c r="W1889" t="s">
        <v>8394</v>
      </c>
      <c r="X1889" t="s">
        <v>8394</v>
      </c>
      <c r="Y1889" t="s">
        <v>8395</v>
      </c>
    </row>
    <row r="1890" spans="1:25" ht="48" x14ac:dyDescent="0.2">
      <c r="A1890">
        <v>1888</v>
      </c>
      <c r="B1890" s="8" t="s">
        <v>1889</v>
      </c>
      <c r="C1890" s="3" t="s">
        <v>5998</v>
      </c>
      <c r="D1890" s="5">
        <v>2500</v>
      </c>
      <c r="E1890" s="5">
        <v>4152</v>
      </c>
      <c r="F1890" t="s">
        <v>8218</v>
      </c>
      <c r="G1890">
        <f t="shared" si="145"/>
        <v>166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  <c r="V1890" s="14" t="s">
        <v>10284</v>
      </c>
      <c r="W1890" t="s">
        <v>8394</v>
      </c>
      <c r="X1890" t="s">
        <v>8394</v>
      </c>
      <c r="Y1890" t="s">
        <v>8395</v>
      </c>
    </row>
    <row r="1891" spans="1:25" ht="48" x14ac:dyDescent="0.2">
      <c r="A1891">
        <v>1889</v>
      </c>
      <c r="B1891" s="8" t="s">
        <v>1890</v>
      </c>
      <c r="C1891" s="3" t="s">
        <v>5999</v>
      </c>
      <c r="D1891" s="5">
        <v>2000</v>
      </c>
      <c r="E1891" s="5">
        <v>2132</v>
      </c>
      <c r="F1891" t="s">
        <v>8218</v>
      </c>
      <c r="G1891">
        <f t="shared" si="145"/>
        <v>107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  <c r="V1891" s="14" t="s">
        <v>10285</v>
      </c>
      <c r="W1891" t="s">
        <v>8394</v>
      </c>
      <c r="X1891" t="s">
        <v>8394</v>
      </c>
      <c r="Y1891" t="s">
        <v>8395</v>
      </c>
    </row>
    <row r="1892" spans="1:25" ht="48" x14ac:dyDescent="0.2">
      <c r="A1892">
        <v>1890</v>
      </c>
      <c r="B1892" s="8" t="s">
        <v>1891</v>
      </c>
      <c r="C1892" s="3" t="s">
        <v>6000</v>
      </c>
      <c r="D1892" s="5">
        <v>12000</v>
      </c>
      <c r="E1892" s="5">
        <v>17350.13</v>
      </c>
      <c r="F1892" t="s">
        <v>8218</v>
      </c>
      <c r="G1892">
        <f t="shared" si="145"/>
        <v>145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  <c r="V1892" s="14" t="s">
        <v>10286</v>
      </c>
      <c r="W1892" t="s">
        <v>8394</v>
      </c>
      <c r="X1892" t="s">
        <v>8394</v>
      </c>
      <c r="Y1892" t="s">
        <v>8395</v>
      </c>
    </row>
    <row r="1893" spans="1:25" ht="64" x14ac:dyDescent="0.2">
      <c r="A1893">
        <v>1891</v>
      </c>
      <c r="B1893" s="8" t="s">
        <v>1892</v>
      </c>
      <c r="C1893" s="3" t="s">
        <v>6001</v>
      </c>
      <c r="D1893" s="5">
        <v>10000</v>
      </c>
      <c r="E1893" s="5">
        <v>10555</v>
      </c>
      <c r="F1893" t="s">
        <v>8218</v>
      </c>
      <c r="G1893">
        <f t="shared" si="145"/>
        <v>106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  <c r="V1893" s="14" t="s">
        <v>10287</v>
      </c>
      <c r="W1893" t="s">
        <v>8394</v>
      </c>
      <c r="X1893" t="s">
        <v>8394</v>
      </c>
      <c r="Y1893" t="s">
        <v>8395</v>
      </c>
    </row>
    <row r="1894" spans="1:25" ht="32" x14ac:dyDescent="0.2">
      <c r="A1894">
        <v>1892</v>
      </c>
      <c r="B1894" s="8" t="s">
        <v>1893</v>
      </c>
      <c r="C1894" s="3" t="s">
        <v>6002</v>
      </c>
      <c r="D1894" s="5">
        <v>500</v>
      </c>
      <c r="E1894" s="5">
        <v>683</v>
      </c>
      <c r="F1894" t="s">
        <v>8218</v>
      </c>
      <c r="G1894">
        <f t="shared" si="145"/>
        <v>137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  <c r="V1894" s="14" t="s">
        <v>10288</v>
      </c>
      <c r="W1894" t="s">
        <v>8394</v>
      </c>
      <c r="X1894" t="s">
        <v>8394</v>
      </c>
      <c r="Y1894" t="s">
        <v>8395</v>
      </c>
    </row>
    <row r="1895" spans="1:25" ht="48" x14ac:dyDescent="0.2">
      <c r="A1895">
        <v>1893</v>
      </c>
      <c r="B1895" s="8" t="s">
        <v>1894</v>
      </c>
      <c r="C1895" s="3" t="s">
        <v>6003</v>
      </c>
      <c r="D1895" s="5">
        <v>2500</v>
      </c>
      <c r="E1895" s="5">
        <v>2600</v>
      </c>
      <c r="F1895" t="s">
        <v>8218</v>
      </c>
      <c r="G1895">
        <f t="shared" si="145"/>
        <v>104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  <c r="V1895" s="14" t="s">
        <v>10289</v>
      </c>
      <c r="W1895" t="s">
        <v>8394</v>
      </c>
      <c r="X1895" t="s">
        <v>8394</v>
      </c>
      <c r="Y1895" t="s">
        <v>8395</v>
      </c>
    </row>
    <row r="1896" spans="1:25" ht="16" x14ac:dyDescent="0.2">
      <c r="A1896">
        <v>1894</v>
      </c>
      <c r="B1896" s="8" t="s">
        <v>1895</v>
      </c>
      <c r="C1896" s="3" t="s">
        <v>6004</v>
      </c>
      <c r="D1896" s="5">
        <v>1000</v>
      </c>
      <c r="E1896" s="5">
        <v>1145</v>
      </c>
      <c r="F1896" t="s">
        <v>8218</v>
      </c>
      <c r="G1896">
        <f t="shared" si="145"/>
        <v>115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  <c r="V1896" s="14" t="s">
        <v>10290</v>
      </c>
      <c r="W1896" t="s">
        <v>8394</v>
      </c>
      <c r="X1896" t="s">
        <v>8394</v>
      </c>
      <c r="Y1896" t="s">
        <v>8395</v>
      </c>
    </row>
    <row r="1897" spans="1:25" ht="48" x14ac:dyDescent="0.2">
      <c r="A1897">
        <v>1895</v>
      </c>
      <c r="B1897" s="8" t="s">
        <v>1896</v>
      </c>
      <c r="C1897" s="3" t="s">
        <v>6005</v>
      </c>
      <c r="D1897" s="5">
        <v>9072</v>
      </c>
      <c r="E1897" s="5">
        <v>9228</v>
      </c>
      <c r="F1897" t="s">
        <v>8218</v>
      </c>
      <c r="G1897">
        <f t="shared" si="145"/>
        <v>102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  <c r="V1897" s="14" t="s">
        <v>10291</v>
      </c>
      <c r="W1897" t="s">
        <v>8394</v>
      </c>
      <c r="X1897" t="s">
        <v>8394</v>
      </c>
      <c r="Y1897" t="s">
        <v>8395</v>
      </c>
    </row>
    <row r="1898" spans="1:25" ht="48" x14ac:dyDescent="0.2">
      <c r="A1898">
        <v>1896</v>
      </c>
      <c r="B1898" s="8" t="s">
        <v>1897</v>
      </c>
      <c r="C1898" s="3" t="s">
        <v>6006</v>
      </c>
      <c r="D1898" s="5">
        <v>451</v>
      </c>
      <c r="E1898" s="5">
        <v>559</v>
      </c>
      <c r="F1898" t="s">
        <v>8218</v>
      </c>
      <c r="G1898">
        <f t="shared" si="145"/>
        <v>124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  <c r="V1898" s="14" t="s">
        <v>10292</v>
      </c>
      <c r="W1898" t="s">
        <v>8394</v>
      </c>
      <c r="X1898" t="s">
        <v>8394</v>
      </c>
      <c r="Y1898" t="s">
        <v>8395</v>
      </c>
    </row>
    <row r="1899" spans="1:25" ht="48" x14ac:dyDescent="0.2">
      <c r="A1899">
        <v>1897</v>
      </c>
      <c r="B1899" s="8" t="s">
        <v>1898</v>
      </c>
      <c r="C1899" s="3" t="s">
        <v>6007</v>
      </c>
      <c r="D1899" s="5">
        <v>6350</v>
      </c>
      <c r="E1899" s="5">
        <v>6506</v>
      </c>
      <c r="F1899" t="s">
        <v>8218</v>
      </c>
      <c r="G1899">
        <f t="shared" si="145"/>
        <v>102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  <c r="V1899" s="14" t="s">
        <v>10293</v>
      </c>
      <c r="W1899" t="s">
        <v>8394</v>
      </c>
      <c r="X1899" t="s">
        <v>8394</v>
      </c>
      <c r="Y1899" t="s">
        <v>8395</v>
      </c>
    </row>
    <row r="1900" spans="1:25" ht="48" x14ac:dyDescent="0.2">
      <c r="A1900">
        <v>1898</v>
      </c>
      <c r="B1900" s="8" t="s">
        <v>1899</v>
      </c>
      <c r="C1900" s="3" t="s">
        <v>6008</v>
      </c>
      <c r="D1900" s="5">
        <v>1000</v>
      </c>
      <c r="E1900" s="5">
        <v>1445</v>
      </c>
      <c r="F1900" t="s">
        <v>8218</v>
      </c>
      <c r="G1900">
        <f t="shared" si="145"/>
        <v>145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  <c r="V1900" s="14" t="s">
        <v>10294</v>
      </c>
      <c r="W1900" t="s">
        <v>8394</v>
      </c>
      <c r="X1900" t="s">
        <v>8394</v>
      </c>
      <c r="Y1900" t="s">
        <v>8395</v>
      </c>
    </row>
    <row r="1901" spans="1:25" ht="48" x14ac:dyDescent="0.2">
      <c r="A1901">
        <v>1899</v>
      </c>
      <c r="B1901" s="8" t="s">
        <v>1900</v>
      </c>
      <c r="C1901" s="3" t="s">
        <v>6009</v>
      </c>
      <c r="D1901" s="5">
        <v>900</v>
      </c>
      <c r="E1901" s="5">
        <v>1200</v>
      </c>
      <c r="F1901" t="s">
        <v>8218</v>
      </c>
      <c r="G1901">
        <f t="shared" si="145"/>
        <v>133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  <c r="V1901" s="14" t="s">
        <v>10295</v>
      </c>
      <c r="W1901" t="s">
        <v>8394</v>
      </c>
      <c r="X1901" t="s">
        <v>8394</v>
      </c>
      <c r="Y1901" t="s">
        <v>8395</v>
      </c>
    </row>
    <row r="1902" spans="1:25" ht="48" x14ac:dyDescent="0.2">
      <c r="A1902">
        <v>1900</v>
      </c>
      <c r="B1902" s="8" t="s">
        <v>1901</v>
      </c>
      <c r="C1902" s="3" t="s">
        <v>6010</v>
      </c>
      <c r="D1902" s="5">
        <v>2500</v>
      </c>
      <c r="E1902" s="5">
        <v>2734.11</v>
      </c>
      <c r="F1902" t="s">
        <v>8218</v>
      </c>
      <c r="G1902">
        <f t="shared" si="145"/>
        <v>109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  <c r="V1902" s="14" t="s">
        <v>10296</v>
      </c>
      <c r="W1902" t="s">
        <v>8394</v>
      </c>
      <c r="X1902" t="s">
        <v>8394</v>
      </c>
      <c r="Y1902" t="s">
        <v>8395</v>
      </c>
    </row>
    <row r="1903" spans="1:25" ht="48" x14ac:dyDescent="0.2">
      <c r="A1903">
        <v>1901</v>
      </c>
      <c r="B1903" s="8" t="s">
        <v>1902</v>
      </c>
      <c r="C1903" s="3" t="s">
        <v>6011</v>
      </c>
      <c r="D1903" s="5">
        <v>99000</v>
      </c>
      <c r="E1903" s="5">
        <v>2670</v>
      </c>
      <c r="F1903" t="s">
        <v>8220</v>
      </c>
      <c r="G1903">
        <f t="shared" si="145"/>
        <v>3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  <c r="V1903" s="14" t="s">
        <v>10297</v>
      </c>
      <c r="W1903" t="s">
        <v>8394</v>
      </c>
      <c r="X1903" t="s">
        <v>8394</v>
      </c>
      <c r="Y1903" t="s">
        <v>8395</v>
      </c>
    </row>
    <row r="1904" spans="1:25" ht="48" x14ac:dyDescent="0.2">
      <c r="A1904">
        <v>1902</v>
      </c>
      <c r="B1904" s="8" t="s">
        <v>1903</v>
      </c>
      <c r="C1904" s="3" t="s">
        <v>6012</v>
      </c>
      <c r="D1904" s="5">
        <v>1000</v>
      </c>
      <c r="E1904" s="5">
        <v>12</v>
      </c>
      <c r="F1904" t="s">
        <v>8220</v>
      </c>
      <c r="G1904">
        <f t="shared" si="145"/>
        <v>1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  <c r="V1904" s="14" t="s">
        <v>10298</v>
      </c>
      <c r="W1904" t="s">
        <v>8394</v>
      </c>
      <c r="X1904" t="s">
        <v>8394</v>
      </c>
      <c r="Y1904" t="s">
        <v>8395</v>
      </c>
    </row>
    <row r="1905" spans="1:25" ht="48" x14ac:dyDescent="0.2">
      <c r="A1905">
        <v>1903</v>
      </c>
      <c r="B1905" s="8" t="s">
        <v>1904</v>
      </c>
      <c r="C1905" s="3" t="s">
        <v>6013</v>
      </c>
      <c r="D1905" s="5">
        <v>3000</v>
      </c>
      <c r="E1905" s="5">
        <v>1398</v>
      </c>
      <c r="F1905" t="s">
        <v>8220</v>
      </c>
      <c r="G1905">
        <f t="shared" si="145"/>
        <v>47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  <c r="V1905" s="14" t="s">
        <v>10299</v>
      </c>
      <c r="W1905" t="s">
        <v>8394</v>
      </c>
      <c r="X1905" t="s">
        <v>8394</v>
      </c>
      <c r="Y1905" t="s">
        <v>8395</v>
      </c>
    </row>
    <row r="1906" spans="1:25" ht="48" x14ac:dyDescent="0.2">
      <c r="A1906">
        <v>1904</v>
      </c>
      <c r="B1906" s="8" t="s">
        <v>1905</v>
      </c>
      <c r="C1906" s="3" t="s">
        <v>6014</v>
      </c>
      <c r="D1906" s="5">
        <v>50000</v>
      </c>
      <c r="E1906" s="5">
        <v>50</v>
      </c>
      <c r="F1906" t="s">
        <v>8220</v>
      </c>
      <c r="G1906">
        <f t="shared" si="145"/>
        <v>0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  <c r="V1906" s="14" t="s">
        <v>10300</v>
      </c>
      <c r="W1906" t="s">
        <v>8394</v>
      </c>
      <c r="X1906" t="s">
        <v>8394</v>
      </c>
      <c r="Y1906" t="s">
        <v>8395</v>
      </c>
    </row>
    <row r="1907" spans="1:25" ht="48" x14ac:dyDescent="0.2">
      <c r="A1907">
        <v>1905</v>
      </c>
      <c r="B1907" s="8" t="s">
        <v>1906</v>
      </c>
      <c r="C1907" s="3" t="s">
        <v>6015</v>
      </c>
      <c r="D1907" s="5">
        <v>25000</v>
      </c>
      <c r="E1907" s="5">
        <v>42</v>
      </c>
      <c r="F1907" t="s">
        <v>8220</v>
      </c>
      <c r="G1907">
        <f t="shared" si="145"/>
        <v>0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  <c r="V1907" s="14" t="s">
        <v>10301</v>
      </c>
      <c r="W1907" t="s">
        <v>8394</v>
      </c>
      <c r="X1907" t="s">
        <v>8394</v>
      </c>
      <c r="Y1907" t="s">
        <v>8395</v>
      </c>
    </row>
    <row r="1908" spans="1:25" ht="48" x14ac:dyDescent="0.2">
      <c r="A1908">
        <v>1906</v>
      </c>
      <c r="B1908" s="8" t="s">
        <v>1907</v>
      </c>
      <c r="C1908" s="3" t="s">
        <v>6016</v>
      </c>
      <c r="D1908" s="5">
        <v>50000</v>
      </c>
      <c r="E1908" s="5">
        <v>21380</v>
      </c>
      <c r="F1908" t="s">
        <v>8220</v>
      </c>
      <c r="G1908">
        <f t="shared" si="145"/>
        <v>43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  <c r="V1908" s="14" t="s">
        <v>10302</v>
      </c>
      <c r="W1908" t="s">
        <v>8394</v>
      </c>
      <c r="X1908" t="s">
        <v>8394</v>
      </c>
      <c r="Y1908" t="s">
        <v>8395</v>
      </c>
    </row>
    <row r="1909" spans="1:25" ht="48" x14ac:dyDescent="0.2">
      <c r="A1909">
        <v>1907</v>
      </c>
      <c r="B1909" s="8" t="s">
        <v>1908</v>
      </c>
      <c r="C1909" s="3" t="s">
        <v>6017</v>
      </c>
      <c r="D1909" s="5">
        <v>30000</v>
      </c>
      <c r="E1909" s="5">
        <v>85</v>
      </c>
      <c r="F1909" t="s">
        <v>8220</v>
      </c>
      <c r="G1909">
        <f t="shared" si="145"/>
        <v>0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  <c r="V1909" s="14" t="s">
        <v>10303</v>
      </c>
      <c r="W1909" t="s">
        <v>8394</v>
      </c>
      <c r="X1909" t="s">
        <v>8394</v>
      </c>
      <c r="Y1909" t="s">
        <v>8395</v>
      </c>
    </row>
    <row r="1910" spans="1:25" ht="48" x14ac:dyDescent="0.2">
      <c r="A1910">
        <v>1908</v>
      </c>
      <c r="B1910" s="8" t="s">
        <v>1909</v>
      </c>
      <c r="C1910" s="3" t="s">
        <v>6018</v>
      </c>
      <c r="D1910" s="5">
        <v>25000</v>
      </c>
      <c r="E1910" s="5">
        <v>433</v>
      </c>
      <c r="F1910" t="s">
        <v>8220</v>
      </c>
      <c r="G1910">
        <f t="shared" si="145"/>
        <v>2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  <c r="V1910" s="14" t="s">
        <v>10304</v>
      </c>
      <c r="W1910" t="s">
        <v>8394</v>
      </c>
      <c r="X1910" t="s">
        <v>8394</v>
      </c>
      <c r="Y1910" t="s">
        <v>8395</v>
      </c>
    </row>
    <row r="1911" spans="1:25" ht="48" x14ac:dyDescent="0.2">
      <c r="A1911">
        <v>1909</v>
      </c>
      <c r="B1911" s="8" t="s">
        <v>1910</v>
      </c>
      <c r="C1911" s="3" t="s">
        <v>6019</v>
      </c>
      <c r="D1911" s="5">
        <v>35000</v>
      </c>
      <c r="E1911" s="5">
        <v>4939</v>
      </c>
      <c r="F1911" t="s">
        <v>8220</v>
      </c>
      <c r="G1911">
        <f t="shared" si="145"/>
        <v>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  <c r="V1911" s="14" t="s">
        <v>10305</v>
      </c>
      <c r="W1911" t="s">
        <v>8394</v>
      </c>
      <c r="X1911" t="s">
        <v>8394</v>
      </c>
      <c r="Y1911" t="s">
        <v>8395</v>
      </c>
    </row>
    <row r="1912" spans="1:25" ht="48" x14ac:dyDescent="0.2">
      <c r="A1912">
        <v>1910</v>
      </c>
      <c r="B1912" s="8" t="s">
        <v>1911</v>
      </c>
      <c r="C1912" s="3" t="s">
        <v>6020</v>
      </c>
      <c r="D1912" s="5">
        <v>85000</v>
      </c>
      <c r="E1912" s="5">
        <v>33486</v>
      </c>
      <c r="F1912" t="s">
        <v>8220</v>
      </c>
      <c r="G1912">
        <f t="shared" si="145"/>
        <v>39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  <c r="V1912" s="14" t="s">
        <v>10306</v>
      </c>
      <c r="W1912" t="s">
        <v>8394</v>
      </c>
      <c r="X1912" t="s">
        <v>8394</v>
      </c>
      <c r="Y1912" t="s">
        <v>8395</v>
      </c>
    </row>
    <row r="1913" spans="1:25" ht="48" x14ac:dyDescent="0.2">
      <c r="A1913">
        <v>1911</v>
      </c>
      <c r="B1913" s="8" t="s">
        <v>1912</v>
      </c>
      <c r="C1913" s="3" t="s">
        <v>6021</v>
      </c>
      <c r="D1913" s="5">
        <v>42500</v>
      </c>
      <c r="E1913" s="5">
        <v>10</v>
      </c>
      <c r="F1913" t="s">
        <v>8220</v>
      </c>
      <c r="G1913">
        <f t="shared" si="145"/>
        <v>0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  <c r="V1913" s="14" t="s">
        <v>10307</v>
      </c>
      <c r="W1913" t="s">
        <v>8394</v>
      </c>
      <c r="X1913" t="s">
        <v>8394</v>
      </c>
      <c r="Y1913" t="s">
        <v>8395</v>
      </c>
    </row>
    <row r="1914" spans="1:25" ht="48" x14ac:dyDescent="0.2">
      <c r="A1914">
        <v>1912</v>
      </c>
      <c r="B1914" s="8" t="s">
        <v>1913</v>
      </c>
      <c r="C1914" s="3" t="s">
        <v>6022</v>
      </c>
      <c r="D1914" s="5">
        <v>5000</v>
      </c>
      <c r="E1914" s="5">
        <v>2965</v>
      </c>
      <c r="F1914" t="s">
        <v>8220</v>
      </c>
      <c r="G1914">
        <f t="shared" si="145"/>
        <v>59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  <c r="V1914" s="14" t="s">
        <v>10308</v>
      </c>
      <c r="W1914" t="s">
        <v>8394</v>
      </c>
      <c r="X1914" t="s">
        <v>8394</v>
      </c>
      <c r="Y1914" t="s">
        <v>8395</v>
      </c>
    </row>
    <row r="1915" spans="1:25" ht="32" x14ac:dyDescent="0.2">
      <c r="A1915">
        <v>1913</v>
      </c>
      <c r="B1915" s="8" t="s">
        <v>1914</v>
      </c>
      <c r="C1915" s="3" t="s">
        <v>6023</v>
      </c>
      <c r="D1915" s="5">
        <v>48000</v>
      </c>
      <c r="E1915" s="5">
        <v>637</v>
      </c>
      <c r="F1915" t="s">
        <v>8220</v>
      </c>
      <c r="G1915">
        <f t="shared" si="145"/>
        <v>1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  <c r="V1915" s="14" t="s">
        <v>10309</v>
      </c>
      <c r="W1915" t="s">
        <v>8394</v>
      </c>
      <c r="X1915" t="s">
        <v>8394</v>
      </c>
      <c r="Y1915" t="s">
        <v>8395</v>
      </c>
    </row>
    <row r="1916" spans="1:25" ht="48" x14ac:dyDescent="0.2">
      <c r="A1916">
        <v>1914</v>
      </c>
      <c r="B1916" s="8" t="s">
        <v>1915</v>
      </c>
      <c r="C1916" s="3" t="s">
        <v>6024</v>
      </c>
      <c r="D1916" s="5">
        <v>666</v>
      </c>
      <c r="E1916" s="5">
        <v>60</v>
      </c>
      <c r="F1916" t="s">
        <v>8220</v>
      </c>
      <c r="G1916">
        <f t="shared" si="145"/>
        <v>9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  <c r="V1916" s="14" t="s">
        <v>10310</v>
      </c>
      <c r="W1916" t="s">
        <v>8394</v>
      </c>
      <c r="X1916" t="s">
        <v>8394</v>
      </c>
      <c r="Y1916" t="s">
        <v>8395</v>
      </c>
    </row>
    <row r="1917" spans="1:25" ht="48" x14ac:dyDescent="0.2">
      <c r="A1917">
        <v>1915</v>
      </c>
      <c r="B1917" s="8" t="s">
        <v>1916</v>
      </c>
      <c r="C1917" s="3" t="s">
        <v>6025</v>
      </c>
      <c r="D1917" s="5">
        <v>500</v>
      </c>
      <c r="E1917" s="5">
        <v>8</v>
      </c>
      <c r="F1917" t="s">
        <v>8220</v>
      </c>
      <c r="G1917">
        <f t="shared" si="145"/>
        <v>2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  <c r="V1917" s="14" t="s">
        <v>10311</v>
      </c>
      <c r="W1917" t="s">
        <v>8394</v>
      </c>
      <c r="X1917" t="s">
        <v>8394</v>
      </c>
      <c r="Y1917" t="s">
        <v>8395</v>
      </c>
    </row>
    <row r="1918" spans="1:25" ht="32" x14ac:dyDescent="0.2">
      <c r="A1918">
        <v>1916</v>
      </c>
      <c r="B1918" s="8" t="s">
        <v>1917</v>
      </c>
      <c r="C1918" s="3" t="s">
        <v>6026</v>
      </c>
      <c r="D1918" s="5">
        <v>20000</v>
      </c>
      <c r="E1918" s="5">
        <v>102</v>
      </c>
      <c r="F1918" t="s">
        <v>8220</v>
      </c>
      <c r="G1918">
        <f t="shared" si="145"/>
        <v>1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  <c r="V1918" s="14" t="s">
        <v>10312</v>
      </c>
      <c r="W1918" t="s">
        <v>8394</v>
      </c>
      <c r="X1918" t="s">
        <v>8394</v>
      </c>
      <c r="Y1918" t="s">
        <v>8395</v>
      </c>
    </row>
    <row r="1919" spans="1:25" ht="32" x14ac:dyDescent="0.2">
      <c r="A1919">
        <v>1917</v>
      </c>
      <c r="B1919" s="8" t="s">
        <v>1918</v>
      </c>
      <c r="C1919" s="3" t="s">
        <v>6027</v>
      </c>
      <c r="D1919" s="5">
        <v>390000</v>
      </c>
      <c r="E1919" s="5">
        <v>205025</v>
      </c>
      <c r="F1919" t="s">
        <v>8220</v>
      </c>
      <c r="G1919">
        <f t="shared" si="145"/>
        <v>53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  <c r="V1919" s="14" t="s">
        <v>10313</v>
      </c>
      <c r="W1919" t="s">
        <v>8394</v>
      </c>
      <c r="X1919" t="s">
        <v>8394</v>
      </c>
      <c r="Y1919" t="s">
        <v>8395</v>
      </c>
    </row>
    <row r="1920" spans="1:25" ht="48" x14ac:dyDescent="0.2">
      <c r="A1920">
        <v>1918</v>
      </c>
      <c r="B1920" s="8" t="s">
        <v>1919</v>
      </c>
      <c r="C1920" s="3" t="s">
        <v>6028</v>
      </c>
      <c r="D1920" s="5">
        <v>25000</v>
      </c>
      <c r="E1920" s="5">
        <v>260</v>
      </c>
      <c r="F1920" t="s">
        <v>8220</v>
      </c>
      <c r="G1920">
        <f t="shared" si="145"/>
        <v>1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  <c r="V1920" s="14" t="s">
        <v>10314</v>
      </c>
      <c r="W1920" t="s">
        <v>8394</v>
      </c>
      <c r="X1920" t="s">
        <v>8394</v>
      </c>
      <c r="Y1920" t="s">
        <v>8395</v>
      </c>
    </row>
    <row r="1921" spans="1:25" ht="48" x14ac:dyDescent="0.2">
      <c r="A1921">
        <v>1919</v>
      </c>
      <c r="B1921" s="8" t="s">
        <v>1920</v>
      </c>
      <c r="C1921" s="3" t="s">
        <v>6029</v>
      </c>
      <c r="D1921" s="5">
        <v>500</v>
      </c>
      <c r="E1921" s="5">
        <v>237</v>
      </c>
      <c r="F1921" t="s">
        <v>8220</v>
      </c>
      <c r="G1921">
        <f t="shared" si="145"/>
        <v>47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  <c r="V1921" s="14" t="s">
        <v>10315</v>
      </c>
      <c r="W1921" t="s">
        <v>8394</v>
      </c>
      <c r="X1921" t="s">
        <v>8394</v>
      </c>
      <c r="Y1921" t="s">
        <v>8395</v>
      </c>
    </row>
    <row r="1922" spans="1:25" ht="48" x14ac:dyDescent="0.2">
      <c r="A1922">
        <v>1920</v>
      </c>
      <c r="B1922" s="8" t="s">
        <v>1921</v>
      </c>
      <c r="C1922" s="3" t="s">
        <v>6030</v>
      </c>
      <c r="D1922" s="5">
        <v>10000</v>
      </c>
      <c r="E1922" s="5">
        <v>4303</v>
      </c>
      <c r="F1922" t="s">
        <v>8220</v>
      </c>
      <c r="G1922">
        <f t="shared" ref="G1922:G1985" si="150">ROUND(E1922/D1922*100,0)</f>
        <v>43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  <c r="V1922" s="14" t="s">
        <v>10316</v>
      </c>
      <c r="W1922" t="s">
        <v>8394</v>
      </c>
      <c r="X1922" t="s">
        <v>8394</v>
      </c>
      <c r="Y1922" t="s">
        <v>8395</v>
      </c>
    </row>
    <row r="1923" spans="1:25" ht="32" x14ac:dyDescent="0.2">
      <c r="A1923">
        <v>1921</v>
      </c>
      <c r="B1923" s="8" t="s">
        <v>1922</v>
      </c>
      <c r="C1923" s="3" t="s">
        <v>6031</v>
      </c>
      <c r="D1923" s="5">
        <v>1500</v>
      </c>
      <c r="E1923" s="5">
        <v>2052</v>
      </c>
      <c r="F1923" t="s">
        <v>8218</v>
      </c>
      <c r="G1923">
        <f t="shared" si="150"/>
        <v>137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>
        <f t="shared" ref="P1923:P1986" si="151">IFERROR(ROUND(E1923/M1923,2),0)</f>
        <v>54</v>
      </c>
      <c r="Q1923" s="10" t="s">
        <v>8323</v>
      </c>
      <c r="R1923" t="s">
        <v>8327</v>
      </c>
      <c r="S1923" s="14">
        <f t="shared" ref="S1923:S1986" si="152">(((K1923/60)/60)/24)+DATE(1970,1,1)</f>
        <v>41074.221562500003</v>
      </c>
      <c r="T1923" s="14">
        <f t="shared" ref="T1923:T1986" si="153">(((J1923/60)/60)/24)+DATE(1970,1,1)</f>
        <v>41104.221562500003</v>
      </c>
      <c r="U1923">
        <f t="shared" ref="U1923:U1986" si="154">YEAR(S1923)</f>
        <v>2012</v>
      </c>
      <c r="V1923" s="14" t="s">
        <v>10317</v>
      </c>
      <c r="W1923" t="s">
        <v>8394</v>
      </c>
      <c r="X1923" t="s">
        <v>8394</v>
      </c>
      <c r="Y1923" t="s">
        <v>8395</v>
      </c>
    </row>
    <row r="1924" spans="1:25" ht="48" x14ac:dyDescent="0.2">
      <c r="A1924">
        <v>1922</v>
      </c>
      <c r="B1924" s="8" t="s">
        <v>1923</v>
      </c>
      <c r="C1924" s="3" t="s">
        <v>6032</v>
      </c>
      <c r="D1924" s="5">
        <v>2000</v>
      </c>
      <c r="E1924" s="5">
        <v>2311</v>
      </c>
      <c r="F1924" t="s">
        <v>8218</v>
      </c>
      <c r="G1924">
        <f t="shared" si="150"/>
        <v>116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  <c r="V1924" s="14" t="s">
        <v>10318</v>
      </c>
      <c r="W1924" t="s">
        <v>8394</v>
      </c>
      <c r="X1924" t="s">
        <v>8394</v>
      </c>
      <c r="Y1924" t="s">
        <v>8395</v>
      </c>
    </row>
    <row r="1925" spans="1:25" ht="48" x14ac:dyDescent="0.2">
      <c r="A1925">
        <v>1923</v>
      </c>
      <c r="B1925" s="8" t="s">
        <v>1924</v>
      </c>
      <c r="C1925" s="3" t="s">
        <v>6033</v>
      </c>
      <c r="D1925" s="5">
        <v>125</v>
      </c>
      <c r="E1925" s="5">
        <v>301</v>
      </c>
      <c r="F1925" t="s">
        <v>8218</v>
      </c>
      <c r="G1925">
        <f t="shared" si="150"/>
        <v>241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  <c r="V1925" s="14" t="s">
        <v>10319</v>
      </c>
      <c r="W1925" t="s">
        <v>8394</v>
      </c>
      <c r="X1925" t="s">
        <v>8394</v>
      </c>
      <c r="Y1925" t="s">
        <v>8395</v>
      </c>
    </row>
    <row r="1926" spans="1:25" ht="48" x14ac:dyDescent="0.2">
      <c r="A1926">
        <v>1924</v>
      </c>
      <c r="B1926" s="8" t="s">
        <v>1925</v>
      </c>
      <c r="C1926" s="3" t="s">
        <v>6034</v>
      </c>
      <c r="D1926" s="5">
        <v>3000</v>
      </c>
      <c r="E1926" s="5">
        <v>3432</v>
      </c>
      <c r="F1926" t="s">
        <v>8218</v>
      </c>
      <c r="G1926">
        <f t="shared" si="150"/>
        <v>114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  <c r="V1926" s="14" t="s">
        <v>10320</v>
      </c>
      <c r="W1926" t="s">
        <v>8394</v>
      </c>
      <c r="X1926" t="s">
        <v>8394</v>
      </c>
      <c r="Y1926" t="s">
        <v>8395</v>
      </c>
    </row>
    <row r="1927" spans="1:25" ht="32" x14ac:dyDescent="0.2">
      <c r="A1927">
        <v>1925</v>
      </c>
      <c r="B1927" s="8" t="s">
        <v>1926</v>
      </c>
      <c r="C1927" s="3" t="s">
        <v>6035</v>
      </c>
      <c r="D1927" s="5">
        <v>1500</v>
      </c>
      <c r="E1927" s="5">
        <v>1655</v>
      </c>
      <c r="F1927" t="s">
        <v>8218</v>
      </c>
      <c r="G1927">
        <f t="shared" si="150"/>
        <v>110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  <c r="V1927" s="14" t="s">
        <v>10321</v>
      </c>
      <c r="W1927" t="s">
        <v>8394</v>
      </c>
      <c r="X1927" t="s">
        <v>8394</v>
      </c>
      <c r="Y1927" t="s">
        <v>8395</v>
      </c>
    </row>
    <row r="1928" spans="1:25" ht="64" x14ac:dyDescent="0.2">
      <c r="A1928">
        <v>1926</v>
      </c>
      <c r="B1928" s="8" t="s">
        <v>1927</v>
      </c>
      <c r="C1928" s="3" t="s">
        <v>6036</v>
      </c>
      <c r="D1928" s="5">
        <v>1500</v>
      </c>
      <c r="E1928" s="5">
        <v>2930.69</v>
      </c>
      <c r="F1928" t="s">
        <v>8218</v>
      </c>
      <c r="G1928">
        <f t="shared" si="150"/>
        <v>195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  <c r="V1928" s="14" t="s">
        <v>10322</v>
      </c>
      <c r="W1928" t="s">
        <v>8394</v>
      </c>
      <c r="X1928" t="s">
        <v>8394</v>
      </c>
      <c r="Y1928" t="s">
        <v>8395</v>
      </c>
    </row>
    <row r="1929" spans="1:25" ht="16" x14ac:dyDescent="0.2">
      <c r="A1929">
        <v>1927</v>
      </c>
      <c r="B1929" s="8" t="s">
        <v>1928</v>
      </c>
      <c r="C1929" s="3" t="s">
        <v>6037</v>
      </c>
      <c r="D1929" s="5">
        <v>600</v>
      </c>
      <c r="E1929" s="5">
        <v>620</v>
      </c>
      <c r="F1929" t="s">
        <v>8218</v>
      </c>
      <c r="G1929">
        <f t="shared" si="150"/>
        <v>103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  <c r="V1929" s="14" t="s">
        <v>10323</v>
      </c>
      <c r="W1929" t="s">
        <v>8394</v>
      </c>
      <c r="X1929" t="s">
        <v>8394</v>
      </c>
      <c r="Y1929" t="s">
        <v>8395</v>
      </c>
    </row>
    <row r="1930" spans="1:25" ht="32" x14ac:dyDescent="0.2">
      <c r="A1930">
        <v>1928</v>
      </c>
      <c r="B1930" s="8" t="s">
        <v>1929</v>
      </c>
      <c r="C1930" s="3" t="s">
        <v>6038</v>
      </c>
      <c r="D1930" s="5">
        <v>2550</v>
      </c>
      <c r="E1930" s="5">
        <v>2630</v>
      </c>
      <c r="F1930" t="s">
        <v>8218</v>
      </c>
      <c r="G1930">
        <f t="shared" si="150"/>
        <v>103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  <c r="V1930" s="14" t="s">
        <v>10324</v>
      </c>
      <c r="W1930" t="s">
        <v>8394</v>
      </c>
      <c r="X1930" t="s">
        <v>8394</v>
      </c>
      <c r="Y1930" t="s">
        <v>8395</v>
      </c>
    </row>
    <row r="1931" spans="1:25" ht="48" x14ac:dyDescent="0.2">
      <c r="A1931">
        <v>1929</v>
      </c>
      <c r="B1931" s="8" t="s">
        <v>1930</v>
      </c>
      <c r="C1931" s="3" t="s">
        <v>6039</v>
      </c>
      <c r="D1931" s="5">
        <v>3200</v>
      </c>
      <c r="E1931" s="5">
        <v>3210</v>
      </c>
      <c r="F1931" t="s">
        <v>8218</v>
      </c>
      <c r="G1931">
        <f t="shared" si="150"/>
        <v>100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  <c r="V1931" s="14" t="s">
        <v>10325</v>
      </c>
      <c r="W1931" t="s">
        <v>8394</v>
      </c>
      <c r="X1931" t="s">
        <v>8394</v>
      </c>
      <c r="Y1931" t="s">
        <v>8395</v>
      </c>
    </row>
    <row r="1932" spans="1:25" ht="32" x14ac:dyDescent="0.2">
      <c r="A1932">
        <v>1930</v>
      </c>
      <c r="B1932" s="8" t="s">
        <v>1931</v>
      </c>
      <c r="C1932" s="3" t="s">
        <v>6040</v>
      </c>
      <c r="D1932" s="5">
        <v>1000</v>
      </c>
      <c r="E1932" s="5">
        <v>1270</v>
      </c>
      <c r="F1932" t="s">
        <v>8218</v>
      </c>
      <c r="G1932">
        <f t="shared" si="150"/>
        <v>127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  <c r="V1932" s="14" t="s">
        <v>10326</v>
      </c>
      <c r="W1932" t="s">
        <v>8394</v>
      </c>
      <c r="X1932" t="s">
        <v>8394</v>
      </c>
      <c r="Y1932" t="s">
        <v>8395</v>
      </c>
    </row>
    <row r="1933" spans="1:25" ht="32" x14ac:dyDescent="0.2">
      <c r="A1933">
        <v>1931</v>
      </c>
      <c r="B1933" s="8" t="s">
        <v>1932</v>
      </c>
      <c r="C1933" s="3" t="s">
        <v>6041</v>
      </c>
      <c r="D1933" s="5">
        <v>2000</v>
      </c>
      <c r="E1933" s="5">
        <v>2412.02</v>
      </c>
      <c r="F1933" t="s">
        <v>8218</v>
      </c>
      <c r="G1933">
        <f t="shared" si="150"/>
        <v>121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  <c r="V1933" s="14" t="s">
        <v>10327</v>
      </c>
      <c r="W1933" t="s">
        <v>8394</v>
      </c>
      <c r="X1933" t="s">
        <v>8394</v>
      </c>
      <c r="Y1933" t="s">
        <v>8395</v>
      </c>
    </row>
    <row r="1934" spans="1:25" ht="48" x14ac:dyDescent="0.2">
      <c r="A1934">
        <v>1932</v>
      </c>
      <c r="B1934" s="8" t="s">
        <v>1933</v>
      </c>
      <c r="C1934" s="3" t="s">
        <v>6042</v>
      </c>
      <c r="D1934" s="5">
        <v>5250</v>
      </c>
      <c r="E1934" s="5">
        <v>5617</v>
      </c>
      <c r="F1934" t="s">
        <v>8218</v>
      </c>
      <c r="G1934">
        <f t="shared" si="150"/>
        <v>107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  <c r="V1934" s="14" t="s">
        <v>10328</v>
      </c>
      <c r="W1934" t="s">
        <v>8394</v>
      </c>
      <c r="X1934" t="s">
        <v>8394</v>
      </c>
      <c r="Y1934" t="s">
        <v>8395</v>
      </c>
    </row>
    <row r="1935" spans="1:25" ht="48" x14ac:dyDescent="0.2">
      <c r="A1935">
        <v>1933</v>
      </c>
      <c r="B1935" s="8" t="s">
        <v>1934</v>
      </c>
      <c r="C1935" s="3" t="s">
        <v>6043</v>
      </c>
      <c r="D1935" s="5">
        <v>6000</v>
      </c>
      <c r="E1935" s="5">
        <v>10346</v>
      </c>
      <c r="F1935" t="s">
        <v>8218</v>
      </c>
      <c r="G1935">
        <f t="shared" si="150"/>
        <v>172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  <c r="V1935" s="14" t="s">
        <v>10329</v>
      </c>
      <c r="W1935" t="s">
        <v>8394</v>
      </c>
      <c r="X1935" t="s">
        <v>8394</v>
      </c>
      <c r="Y1935" t="s">
        <v>8395</v>
      </c>
    </row>
    <row r="1936" spans="1:25" ht="48" x14ac:dyDescent="0.2">
      <c r="A1936">
        <v>1934</v>
      </c>
      <c r="B1936" s="8" t="s">
        <v>1935</v>
      </c>
      <c r="C1936" s="3" t="s">
        <v>6044</v>
      </c>
      <c r="D1936" s="5">
        <v>5000</v>
      </c>
      <c r="E1936" s="5">
        <v>6181</v>
      </c>
      <c r="F1936" t="s">
        <v>8218</v>
      </c>
      <c r="G1936">
        <f t="shared" si="150"/>
        <v>124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  <c r="V1936" s="14" t="s">
        <v>10330</v>
      </c>
      <c r="W1936" t="s">
        <v>8394</v>
      </c>
      <c r="X1936" t="s">
        <v>8394</v>
      </c>
      <c r="Y1936" t="s">
        <v>8395</v>
      </c>
    </row>
    <row r="1937" spans="1:25" ht="48" x14ac:dyDescent="0.2">
      <c r="A1937">
        <v>1935</v>
      </c>
      <c r="B1937" s="8" t="s">
        <v>1936</v>
      </c>
      <c r="C1937" s="3" t="s">
        <v>6045</v>
      </c>
      <c r="D1937" s="5">
        <v>2500</v>
      </c>
      <c r="E1937" s="5">
        <v>2710</v>
      </c>
      <c r="F1937" t="s">
        <v>8218</v>
      </c>
      <c r="G1937">
        <f t="shared" si="150"/>
        <v>108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  <c r="V1937" s="14" t="s">
        <v>10331</v>
      </c>
      <c r="W1937" t="s">
        <v>8394</v>
      </c>
      <c r="X1937" t="s">
        <v>8394</v>
      </c>
      <c r="Y1937" t="s">
        <v>8395</v>
      </c>
    </row>
    <row r="1938" spans="1:25" ht="48" x14ac:dyDescent="0.2">
      <c r="A1938">
        <v>1936</v>
      </c>
      <c r="B1938" s="8" t="s">
        <v>1937</v>
      </c>
      <c r="C1938" s="3" t="s">
        <v>6046</v>
      </c>
      <c r="D1938" s="5">
        <v>7500</v>
      </c>
      <c r="E1938" s="5">
        <v>8739.01</v>
      </c>
      <c r="F1938" t="s">
        <v>8218</v>
      </c>
      <c r="G1938">
        <f t="shared" si="150"/>
        <v>117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  <c r="V1938" s="14" t="s">
        <v>10332</v>
      </c>
      <c r="W1938" t="s">
        <v>8394</v>
      </c>
      <c r="X1938" t="s">
        <v>8394</v>
      </c>
      <c r="Y1938" t="s">
        <v>8395</v>
      </c>
    </row>
    <row r="1939" spans="1:25" ht="48" x14ac:dyDescent="0.2">
      <c r="A1939">
        <v>1937</v>
      </c>
      <c r="B1939" s="8" t="s">
        <v>1938</v>
      </c>
      <c r="C1939" s="3" t="s">
        <v>6047</v>
      </c>
      <c r="D1939" s="5">
        <v>600</v>
      </c>
      <c r="E1939" s="5">
        <v>1123.47</v>
      </c>
      <c r="F1939" t="s">
        <v>8218</v>
      </c>
      <c r="G1939">
        <f t="shared" si="150"/>
        <v>187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  <c r="V1939" s="14" t="s">
        <v>10333</v>
      </c>
      <c r="W1939" t="s">
        <v>8394</v>
      </c>
      <c r="X1939" t="s">
        <v>8394</v>
      </c>
      <c r="Y1939" t="s">
        <v>8395</v>
      </c>
    </row>
    <row r="1940" spans="1:25" ht="48" x14ac:dyDescent="0.2">
      <c r="A1940">
        <v>1938</v>
      </c>
      <c r="B1940" s="8" t="s">
        <v>1939</v>
      </c>
      <c r="C1940" s="3" t="s">
        <v>6048</v>
      </c>
      <c r="D1940" s="5">
        <v>15000</v>
      </c>
      <c r="E1940" s="5">
        <v>17390</v>
      </c>
      <c r="F1940" t="s">
        <v>8218</v>
      </c>
      <c r="G1940">
        <f t="shared" si="150"/>
        <v>116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  <c r="V1940" s="14" t="s">
        <v>10334</v>
      </c>
      <c r="W1940" t="s">
        <v>8394</v>
      </c>
      <c r="X1940" t="s">
        <v>8394</v>
      </c>
      <c r="Y1940" t="s">
        <v>8395</v>
      </c>
    </row>
    <row r="1941" spans="1:25" ht="48" x14ac:dyDescent="0.2">
      <c r="A1941">
        <v>1939</v>
      </c>
      <c r="B1941" s="8" t="s">
        <v>1940</v>
      </c>
      <c r="C1941" s="3" t="s">
        <v>6049</v>
      </c>
      <c r="D1941" s="5">
        <v>10000</v>
      </c>
      <c r="E1941" s="5">
        <v>11070</v>
      </c>
      <c r="F1941" t="s">
        <v>8218</v>
      </c>
      <c r="G1941">
        <f t="shared" si="150"/>
        <v>111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  <c r="V1941" s="14" t="s">
        <v>10335</v>
      </c>
      <c r="W1941" t="s">
        <v>8394</v>
      </c>
      <c r="X1941" t="s">
        <v>8394</v>
      </c>
      <c r="Y1941" t="s">
        <v>8395</v>
      </c>
    </row>
    <row r="1942" spans="1:25" ht="48" x14ac:dyDescent="0.2">
      <c r="A1942">
        <v>1940</v>
      </c>
      <c r="B1942" s="8" t="s">
        <v>1941</v>
      </c>
      <c r="C1942" s="3" t="s">
        <v>6050</v>
      </c>
      <c r="D1942" s="5">
        <v>650</v>
      </c>
      <c r="E1942" s="5">
        <v>1111</v>
      </c>
      <c r="F1942" t="s">
        <v>8218</v>
      </c>
      <c r="G1942">
        <f t="shared" si="150"/>
        <v>171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  <c r="V1942" s="14" t="s">
        <v>10336</v>
      </c>
      <c r="W1942" t="s">
        <v>8394</v>
      </c>
      <c r="X1942" t="s">
        <v>8394</v>
      </c>
      <c r="Y1942" t="s">
        <v>8395</v>
      </c>
    </row>
    <row r="1943" spans="1:25" ht="48" x14ac:dyDescent="0.2">
      <c r="A1943">
        <v>1941</v>
      </c>
      <c r="B1943" s="8" t="s">
        <v>1942</v>
      </c>
      <c r="C1943" s="3" t="s">
        <v>6051</v>
      </c>
      <c r="D1943" s="5">
        <v>250000</v>
      </c>
      <c r="E1943" s="5">
        <v>315295.89</v>
      </c>
      <c r="F1943" t="s">
        <v>8218</v>
      </c>
      <c r="G1943">
        <f t="shared" si="150"/>
        <v>126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  <c r="V1943" s="14" t="s">
        <v>10337</v>
      </c>
      <c r="W1943" t="s">
        <v>8394</v>
      </c>
      <c r="X1943" t="s">
        <v>8394</v>
      </c>
      <c r="Y1943" t="s">
        <v>8395</v>
      </c>
    </row>
    <row r="1944" spans="1:25" ht="48" x14ac:dyDescent="0.2">
      <c r="A1944">
        <v>1942</v>
      </c>
      <c r="B1944" s="8" t="s">
        <v>1943</v>
      </c>
      <c r="C1944" s="3" t="s">
        <v>6052</v>
      </c>
      <c r="D1944" s="5">
        <v>6000</v>
      </c>
      <c r="E1944" s="5">
        <v>8306.42</v>
      </c>
      <c r="F1944" t="s">
        <v>8218</v>
      </c>
      <c r="G1944">
        <f t="shared" si="150"/>
        <v>138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  <c r="V1944" s="14" t="s">
        <v>10338</v>
      </c>
      <c r="W1944" t="s">
        <v>8394</v>
      </c>
      <c r="X1944" t="s">
        <v>8394</v>
      </c>
      <c r="Y1944" t="s">
        <v>8395</v>
      </c>
    </row>
    <row r="1945" spans="1:25" ht="48" x14ac:dyDescent="0.2">
      <c r="A1945">
        <v>1943</v>
      </c>
      <c r="B1945" s="8" t="s">
        <v>1944</v>
      </c>
      <c r="C1945" s="3" t="s">
        <v>6053</v>
      </c>
      <c r="D1945" s="5">
        <v>10000</v>
      </c>
      <c r="E1945" s="5">
        <v>170525</v>
      </c>
      <c r="F1945" t="s">
        <v>8218</v>
      </c>
      <c r="G1945">
        <f t="shared" si="150"/>
        <v>1705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  <c r="V1945" s="14" t="s">
        <v>10339</v>
      </c>
      <c r="W1945" t="s">
        <v>8394</v>
      </c>
      <c r="X1945" t="s">
        <v>8394</v>
      </c>
      <c r="Y1945" t="s">
        <v>8395</v>
      </c>
    </row>
    <row r="1946" spans="1:25" ht="48" x14ac:dyDescent="0.2">
      <c r="A1946">
        <v>1944</v>
      </c>
      <c r="B1946" s="8" t="s">
        <v>1945</v>
      </c>
      <c r="C1946" s="3" t="s">
        <v>6054</v>
      </c>
      <c r="D1946" s="5">
        <v>40000</v>
      </c>
      <c r="E1946" s="5">
        <v>315222.2</v>
      </c>
      <c r="F1946" t="s">
        <v>8218</v>
      </c>
      <c r="G1946">
        <f t="shared" si="150"/>
        <v>788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  <c r="V1946" s="14" t="s">
        <v>10340</v>
      </c>
      <c r="W1946" t="s">
        <v>8394</v>
      </c>
      <c r="X1946" t="s">
        <v>8394</v>
      </c>
      <c r="Y1946" t="s">
        <v>8395</v>
      </c>
    </row>
    <row r="1947" spans="1:25" ht="48" x14ac:dyDescent="0.2">
      <c r="A1947">
        <v>1945</v>
      </c>
      <c r="B1947" s="8" t="s">
        <v>1946</v>
      </c>
      <c r="C1947" s="3" t="s">
        <v>6055</v>
      </c>
      <c r="D1947" s="5">
        <v>100000</v>
      </c>
      <c r="E1947" s="5">
        <v>348018</v>
      </c>
      <c r="F1947" t="s">
        <v>8218</v>
      </c>
      <c r="G1947">
        <f t="shared" si="150"/>
        <v>348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  <c r="V1947" s="14" t="s">
        <v>10341</v>
      </c>
      <c r="W1947" t="s">
        <v>8394</v>
      </c>
      <c r="X1947" t="s">
        <v>8394</v>
      </c>
      <c r="Y1947" t="s">
        <v>8395</v>
      </c>
    </row>
    <row r="1948" spans="1:25" ht="48" x14ac:dyDescent="0.2">
      <c r="A1948">
        <v>1946</v>
      </c>
      <c r="B1948" s="8" t="s">
        <v>1947</v>
      </c>
      <c r="C1948" s="3" t="s">
        <v>6056</v>
      </c>
      <c r="D1948" s="5">
        <v>7500</v>
      </c>
      <c r="E1948" s="5">
        <v>11231</v>
      </c>
      <c r="F1948" t="s">
        <v>8218</v>
      </c>
      <c r="G1948">
        <f t="shared" si="150"/>
        <v>150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  <c r="V1948" s="14" t="s">
        <v>10342</v>
      </c>
      <c r="W1948" t="s">
        <v>8394</v>
      </c>
      <c r="X1948" t="s">
        <v>8394</v>
      </c>
      <c r="Y1948" t="s">
        <v>8395</v>
      </c>
    </row>
    <row r="1949" spans="1:25" ht="48" x14ac:dyDescent="0.2">
      <c r="A1949">
        <v>1947</v>
      </c>
      <c r="B1949" s="8" t="s">
        <v>1948</v>
      </c>
      <c r="C1949" s="3" t="s">
        <v>6057</v>
      </c>
      <c r="D1949" s="5">
        <v>800</v>
      </c>
      <c r="E1949" s="5">
        <v>805.07</v>
      </c>
      <c r="F1949" t="s">
        <v>8218</v>
      </c>
      <c r="G1949">
        <f t="shared" si="150"/>
        <v>101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  <c r="V1949" s="14" t="s">
        <v>10343</v>
      </c>
      <c r="W1949" t="s">
        <v>8394</v>
      </c>
      <c r="X1949" t="s">
        <v>8394</v>
      </c>
      <c r="Y1949" t="s">
        <v>8395</v>
      </c>
    </row>
    <row r="1950" spans="1:25" ht="32" x14ac:dyDescent="0.2">
      <c r="A1950">
        <v>1948</v>
      </c>
      <c r="B1950" s="8" t="s">
        <v>1949</v>
      </c>
      <c r="C1950" s="3" t="s">
        <v>6058</v>
      </c>
      <c r="D1950" s="5">
        <v>100000</v>
      </c>
      <c r="E1950" s="5">
        <v>800211</v>
      </c>
      <c r="F1950" t="s">
        <v>8218</v>
      </c>
      <c r="G1950">
        <f t="shared" si="150"/>
        <v>800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  <c r="V1950" s="14" t="s">
        <v>10344</v>
      </c>
      <c r="W1950" t="s">
        <v>8394</v>
      </c>
      <c r="X1950" t="s">
        <v>8394</v>
      </c>
      <c r="Y1950" t="s">
        <v>8395</v>
      </c>
    </row>
    <row r="1951" spans="1:25" ht="48" x14ac:dyDescent="0.2">
      <c r="A1951">
        <v>1949</v>
      </c>
      <c r="B1951" s="8" t="s">
        <v>1950</v>
      </c>
      <c r="C1951" s="3" t="s">
        <v>6059</v>
      </c>
      <c r="D1951" s="5">
        <v>50000</v>
      </c>
      <c r="E1951" s="5">
        <v>53001.3</v>
      </c>
      <c r="F1951" t="s">
        <v>8218</v>
      </c>
      <c r="G1951">
        <f t="shared" si="150"/>
        <v>106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  <c r="V1951" s="14" t="s">
        <v>10345</v>
      </c>
      <c r="W1951" t="s">
        <v>8394</v>
      </c>
      <c r="X1951" t="s">
        <v>8394</v>
      </c>
      <c r="Y1951" t="s">
        <v>8395</v>
      </c>
    </row>
    <row r="1952" spans="1:25" ht="48" x14ac:dyDescent="0.2">
      <c r="A1952">
        <v>1950</v>
      </c>
      <c r="B1952" s="8" t="s">
        <v>1951</v>
      </c>
      <c r="C1952" s="3" t="s">
        <v>6060</v>
      </c>
      <c r="D1952" s="5">
        <v>48000</v>
      </c>
      <c r="E1952" s="5">
        <v>96248.960000000006</v>
      </c>
      <c r="F1952" t="s">
        <v>8218</v>
      </c>
      <c r="G1952">
        <f t="shared" si="150"/>
        <v>201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  <c r="V1952" s="14" t="s">
        <v>10346</v>
      </c>
      <c r="W1952" t="s">
        <v>8394</v>
      </c>
      <c r="X1952" t="s">
        <v>8394</v>
      </c>
      <c r="Y1952" t="s">
        <v>8395</v>
      </c>
    </row>
    <row r="1953" spans="1:25" ht="48" x14ac:dyDescent="0.2">
      <c r="A1953">
        <v>1951</v>
      </c>
      <c r="B1953" s="8" t="s">
        <v>1952</v>
      </c>
      <c r="C1953" s="3" t="s">
        <v>6061</v>
      </c>
      <c r="D1953" s="5">
        <v>50000</v>
      </c>
      <c r="E1953" s="5">
        <v>106222</v>
      </c>
      <c r="F1953" t="s">
        <v>8218</v>
      </c>
      <c r="G1953">
        <f t="shared" si="150"/>
        <v>212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  <c r="V1953" s="14" t="s">
        <v>10347</v>
      </c>
      <c r="W1953" t="s">
        <v>8394</v>
      </c>
      <c r="X1953" t="s">
        <v>8394</v>
      </c>
      <c r="Y1953" t="s">
        <v>8395</v>
      </c>
    </row>
    <row r="1954" spans="1:25" ht="48" x14ac:dyDescent="0.2">
      <c r="A1954">
        <v>1952</v>
      </c>
      <c r="B1954" s="8" t="s">
        <v>1953</v>
      </c>
      <c r="C1954" s="3" t="s">
        <v>6062</v>
      </c>
      <c r="D1954" s="5">
        <v>35000</v>
      </c>
      <c r="E1954" s="5">
        <v>69465.33</v>
      </c>
      <c r="F1954" t="s">
        <v>8218</v>
      </c>
      <c r="G1954">
        <f t="shared" si="150"/>
        <v>198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  <c r="V1954" s="14" t="s">
        <v>10348</v>
      </c>
      <c r="W1954" t="s">
        <v>8394</v>
      </c>
      <c r="X1954" t="s">
        <v>8394</v>
      </c>
      <c r="Y1954" t="s">
        <v>8395</v>
      </c>
    </row>
    <row r="1955" spans="1:25" ht="48" x14ac:dyDescent="0.2">
      <c r="A1955">
        <v>1953</v>
      </c>
      <c r="B1955" s="8" t="s">
        <v>1954</v>
      </c>
      <c r="C1955" s="3" t="s">
        <v>6063</v>
      </c>
      <c r="D1955" s="5">
        <v>15000</v>
      </c>
      <c r="E1955" s="5">
        <v>33892</v>
      </c>
      <c r="F1955" t="s">
        <v>8218</v>
      </c>
      <c r="G1955">
        <f t="shared" si="150"/>
        <v>226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  <c r="V1955" s="14" t="s">
        <v>10349</v>
      </c>
      <c r="W1955" t="s">
        <v>8394</v>
      </c>
      <c r="X1955" t="s">
        <v>8394</v>
      </c>
      <c r="Y1955" t="s">
        <v>8395</v>
      </c>
    </row>
    <row r="1956" spans="1:25" ht="32" x14ac:dyDescent="0.2">
      <c r="A1956">
        <v>1954</v>
      </c>
      <c r="B1956" s="8" t="s">
        <v>1955</v>
      </c>
      <c r="C1956" s="3" t="s">
        <v>6064</v>
      </c>
      <c r="D1956" s="5">
        <v>50000</v>
      </c>
      <c r="E1956" s="5">
        <v>349474</v>
      </c>
      <c r="F1956" t="s">
        <v>8218</v>
      </c>
      <c r="G1956">
        <f t="shared" si="150"/>
        <v>699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  <c r="V1956" s="14" t="s">
        <v>10350</v>
      </c>
      <c r="W1956" t="s">
        <v>8394</v>
      </c>
      <c r="X1956" t="s">
        <v>8394</v>
      </c>
      <c r="Y1956" t="s">
        <v>8395</v>
      </c>
    </row>
    <row r="1957" spans="1:25" ht="48" x14ac:dyDescent="0.2">
      <c r="A1957">
        <v>1955</v>
      </c>
      <c r="B1957" s="8" t="s">
        <v>1956</v>
      </c>
      <c r="C1957" s="3" t="s">
        <v>6065</v>
      </c>
      <c r="D1957" s="5">
        <v>42000</v>
      </c>
      <c r="E1957" s="5">
        <v>167410.01999999999</v>
      </c>
      <c r="F1957" t="s">
        <v>8218</v>
      </c>
      <c r="G1957">
        <f t="shared" si="150"/>
        <v>399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  <c r="V1957" s="14" t="s">
        <v>10351</v>
      </c>
      <c r="W1957" t="s">
        <v>8394</v>
      </c>
      <c r="X1957" t="s">
        <v>8394</v>
      </c>
      <c r="Y1957" t="s">
        <v>8395</v>
      </c>
    </row>
    <row r="1958" spans="1:25" ht="48" x14ac:dyDescent="0.2">
      <c r="A1958">
        <v>1956</v>
      </c>
      <c r="B1958" s="8" t="s">
        <v>1957</v>
      </c>
      <c r="C1958" s="3" t="s">
        <v>6066</v>
      </c>
      <c r="D1958" s="5">
        <v>60000</v>
      </c>
      <c r="E1958" s="5">
        <v>176420</v>
      </c>
      <c r="F1958" t="s">
        <v>8218</v>
      </c>
      <c r="G1958">
        <f t="shared" si="150"/>
        <v>294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  <c r="V1958" s="14" t="s">
        <v>10352</v>
      </c>
      <c r="W1958" t="s">
        <v>8394</v>
      </c>
      <c r="X1958" t="s">
        <v>8394</v>
      </c>
      <c r="Y1958" t="s">
        <v>8395</v>
      </c>
    </row>
    <row r="1959" spans="1:25" ht="32" x14ac:dyDescent="0.2">
      <c r="A1959">
        <v>1957</v>
      </c>
      <c r="B1959" s="8" t="s">
        <v>1958</v>
      </c>
      <c r="C1959" s="3" t="s">
        <v>6067</v>
      </c>
      <c r="D1959" s="5">
        <v>30000</v>
      </c>
      <c r="E1959" s="5">
        <v>50251.41</v>
      </c>
      <c r="F1959" t="s">
        <v>8218</v>
      </c>
      <c r="G1959">
        <f t="shared" si="150"/>
        <v>168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  <c r="V1959" s="14" t="s">
        <v>10353</v>
      </c>
      <c r="W1959" t="s">
        <v>8394</v>
      </c>
      <c r="X1959" t="s">
        <v>8394</v>
      </c>
      <c r="Y1959" t="s">
        <v>8395</v>
      </c>
    </row>
    <row r="1960" spans="1:25" ht="48" x14ac:dyDescent="0.2">
      <c r="A1960">
        <v>1958</v>
      </c>
      <c r="B1960" s="8" t="s">
        <v>1959</v>
      </c>
      <c r="C1960" s="3" t="s">
        <v>6068</v>
      </c>
      <c r="D1960" s="5">
        <v>7000</v>
      </c>
      <c r="E1960" s="5">
        <v>100490.02</v>
      </c>
      <c r="F1960" t="s">
        <v>8218</v>
      </c>
      <c r="G1960">
        <f t="shared" si="150"/>
        <v>1436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  <c r="V1960" s="14" t="s">
        <v>10354</v>
      </c>
      <c r="W1960" t="s">
        <v>8394</v>
      </c>
      <c r="X1960" t="s">
        <v>8394</v>
      </c>
      <c r="Y1960" t="s">
        <v>8395</v>
      </c>
    </row>
    <row r="1961" spans="1:25" ht="48" x14ac:dyDescent="0.2">
      <c r="A1961">
        <v>1959</v>
      </c>
      <c r="B1961" s="8" t="s">
        <v>1960</v>
      </c>
      <c r="C1961" s="3" t="s">
        <v>6069</v>
      </c>
      <c r="D1961" s="5">
        <v>10000</v>
      </c>
      <c r="E1961" s="5">
        <v>15673.44</v>
      </c>
      <c r="F1961" t="s">
        <v>8218</v>
      </c>
      <c r="G1961">
        <f t="shared" si="150"/>
        <v>157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  <c r="V1961" s="14" t="s">
        <v>10355</v>
      </c>
      <c r="W1961" t="s">
        <v>8394</v>
      </c>
      <c r="X1961" t="s">
        <v>8394</v>
      </c>
      <c r="Y1961" t="s">
        <v>8395</v>
      </c>
    </row>
    <row r="1962" spans="1:25" ht="48" x14ac:dyDescent="0.2">
      <c r="A1962">
        <v>1960</v>
      </c>
      <c r="B1962" s="8" t="s">
        <v>1961</v>
      </c>
      <c r="C1962" s="3" t="s">
        <v>6070</v>
      </c>
      <c r="D1962" s="5">
        <v>70000</v>
      </c>
      <c r="E1962" s="5">
        <v>82532</v>
      </c>
      <c r="F1962" t="s">
        <v>8218</v>
      </c>
      <c r="G1962">
        <f t="shared" si="150"/>
        <v>118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  <c r="V1962" s="14" t="s">
        <v>10356</v>
      </c>
      <c r="W1962" t="s">
        <v>8394</v>
      </c>
      <c r="X1962" t="s">
        <v>8394</v>
      </c>
      <c r="Y1962" t="s">
        <v>8395</v>
      </c>
    </row>
    <row r="1963" spans="1:25" ht="48" x14ac:dyDescent="0.2">
      <c r="A1963">
        <v>1961</v>
      </c>
      <c r="B1963" s="8" t="s">
        <v>1962</v>
      </c>
      <c r="C1963" s="3" t="s">
        <v>6071</v>
      </c>
      <c r="D1963" s="5">
        <v>10000</v>
      </c>
      <c r="E1963" s="5">
        <v>110538.12</v>
      </c>
      <c r="F1963" t="s">
        <v>8218</v>
      </c>
      <c r="G1963">
        <f t="shared" si="150"/>
        <v>1105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  <c r="V1963" s="14" t="s">
        <v>10357</v>
      </c>
      <c r="W1963" t="s">
        <v>8394</v>
      </c>
      <c r="X1963" t="s">
        <v>8394</v>
      </c>
      <c r="Y1963" t="s">
        <v>8395</v>
      </c>
    </row>
    <row r="1964" spans="1:25" ht="48" x14ac:dyDescent="0.2">
      <c r="A1964">
        <v>1962</v>
      </c>
      <c r="B1964" s="8" t="s">
        <v>1963</v>
      </c>
      <c r="C1964" s="3" t="s">
        <v>6072</v>
      </c>
      <c r="D1964" s="5">
        <v>10000</v>
      </c>
      <c r="E1964" s="5">
        <v>19292.5</v>
      </c>
      <c r="F1964" t="s">
        <v>8218</v>
      </c>
      <c r="G1964">
        <f t="shared" si="150"/>
        <v>193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  <c r="V1964" s="14" t="s">
        <v>10358</v>
      </c>
      <c r="W1964" t="s">
        <v>8394</v>
      </c>
      <c r="X1964" t="s">
        <v>8394</v>
      </c>
      <c r="Y1964" t="s">
        <v>8395</v>
      </c>
    </row>
    <row r="1965" spans="1:25" ht="48" x14ac:dyDescent="0.2">
      <c r="A1965">
        <v>1963</v>
      </c>
      <c r="B1965" s="8" t="s">
        <v>1964</v>
      </c>
      <c r="C1965" s="3" t="s">
        <v>6073</v>
      </c>
      <c r="D1965" s="5">
        <v>19000</v>
      </c>
      <c r="E1965" s="5">
        <v>24108</v>
      </c>
      <c r="F1965" t="s">
        <v>8218</v>
      </c>
      <c r="G1965">
        <f t="shared" si="150"/>
        <v>127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  <c r="V1965" s="14" t="s">
        <v>10359</v>
      </c>
      <c r="W1965" t="s">
        <v>8394</v>
      </c>
      <c r="X1965" t="s">
        <v>8394</v>
      </c>
      <c r="Y1965" t="s">
        <v>8395</v>
      </c>
    </row>
    <row r="1966" spans="1:25" ht="48" x14ac:dyDescent="0.2">
      <c r="A1966">
        <v>1964</v>
      </c>
      <c r="B1966" s="8" t="s">
        <v>1965</v>
      </c>
      <c r="C1966" s="3" t="s">
        <v>6074</v>
      </c>
      <c r="D1966" s="5">
        <v>89200</v>
      </c>
      <c r="E1966" s="5">
        <v>231543.12</v>
      </c>
      <c r="F1966" t="s">
        <v>8218</v>
      </c>
      <c r="G1966">
        <f t="shared" si="150"/>
        <v>260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  <c r="V1966" s="14" t="s">
        <v>10360</v>
      </c>
      <c r="W1966" t="s">
        <v>8394</v>
      </c>
      <c r="X1966" t="s">
        <v>8394</v>
      </c>
      <c r="Y1966" t="s">
        <v>8395</v>
      </c>
    </row>
    <row r="1967" spans="1:25" ht="48" x14ac:dyDescent="0.2">
      <c r="A1967">
        <v>1965</v>
      </c>
      <c r="B1967" s="8" t="s">
        <v>1966</v>
      </c>
      <c r="C1967" s="3" t="s">
        <v>6075</v>
      </c>
      <c r="D1967" s="5">
        <v>5000</v>
      </c>
      <c r="E1967" s="5">
        <v>13114</v>
      </c>
      <c r="F1967" t="s">
        <v>8218</v>
      </c>
      <c r="G1967">
        <f t="shared" si="150"/>
        <v>262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  <c r="V1967" s="14" t="s">
        <v>10361</v>
      </c>
      <c r="W1967" t="s">
        <v>8394</v>
      </c>
      <c r="X1967" t="s">
        <v>8394</v>
      </c>
      <c r="Y1967" t="s">
        <v>8395</v>
      </c>
    </row>
    <row r="1968" spans="1:25" ht="48" x14ac:dyDescent="0.2">
      <c r="A1968">
        <v>1966</v>
      </c>
      <c r="B1968" s="8" t="s">
        <v>1967</v>
      </c>
      <c r="C1968" s="3" t="s">
        <v>6076</v>
      </c>
      <c r="D1968" s="5">
        <v>100000</v>
      </c>
      <c r="E1968" s="5">
        <v>206743.09</v>
      </c>
      <c r="F1968" t="s">
        <v>8218</v>
      </c>
      <c r="G1968">
        <f t="shared" si="150"/>
        <v>207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  <c r="V1968" s="14" t="s">
        <v>10362</v>
      </c>
      <c r="W1968" t="s">
        <v>8394</v>
      </c>
      <c r="X1968" t="s">
        <v>8394</v>
      </c>
      <c r="Y1968" t="s">
        <v>8395</v>
      </c>
    </row>
    <row r="1969" spans="1:25" ht="48" x14ac:dyDescent="0.2">
      <c r="A1969">
        <v>1967</v>
      </c>
      <c r="B1969" s="8" t="s">
        <v>1968</v>
      </c>
      <c r="C1969" s="3" t="s">
        <v>6077</v>
      </c>
      <c r="D1969" s="5">
        <v>20000</v>
      </c>
      <c r="E1969" s="5">
        <v>74026</v>
      </c>
      <c r="F1969" t="s">
        <v>8218</v>
      </c>
      <c r="G1969">
        <f t="shared" si="150"/>
        <v>370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  <c r="V1969" s="14" t="s">
        <v>10363</v>
      </c>
      <c r="W1969" t="s">
        <v>8394</v>
      </c>
      <c r="X1969" t="s">
        <v>8394</v>
      </c>
      <c r="Y1969" t="s">
        <v>8395</v>
      </c>
    </row>
    <row r="1970" spans="1:25" ht="32" x14ac:dyDescent="0.2">
      <c r="A1970">
        <v>1968</v>
      </c>
      <c r="B1970" s="8" t="s">
        <v>1969</v>
      </c>
      <c r="C1970" s="3" t="s">
        <v>6078</v>
      </c>
      <c r="D1970" s="5">
        <v>50000</v>
      </c>
      <c r="E1970" s="5">
        <v>142483</v>
      </c>
      <c r="F1970" t="s">
        <v>8218</v>
      </c>
      <c r="G1970">
        <f t="shared" si="150"/>
        <v>285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  <c r="V1970" s="14" t="s">
        <v>10364</v>
      </c>
      <c r="W1970" t="s">
        <v>8394</v>
      </c>
      <c r="X1970" t="s">
        <v>8394</v>
      </c>
      <c r="Y1970" t="s">
        <v>8395</v>
      </c>
    </row>
    <row r="1971" spans="1:25" ht="48" x14ac:dyDescent="0.2">
      <c r="A1971">
        <v>1969</v>
      </c>
      <c r="B1971" s="8" t="s">
        <v>1970</v>
      </c>
      <c r="C1971" s="3" t="s">
        <v>6079</v>
      </c>
      <c r="D1971" s="5">
        <v>20000</v>
      </c>
      <c r="E1971" s="5">
        <v>115816</v>
      </c>
      <c r="F1971" t="s">
        <v>8218</v>
      </c>
      <c r="G1971">
        <f t="shared" si="150"/>
        <v>579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  <c r="V1971" s="14" t="s">
        <v>10365</v>
      </c>
      <c r="W1971" t="s">
        <v>8394</v>
      </c>
      <c r="X1971" t="s">
        <v>8394</v>
      </c>
      <c r="Y1971" t="s">
        <v>8395</v>
      </c>
    </row>
    <row r="1972" spans="1:25" ht="48" x14ac:dyDescent="0.2">
      <c r="A1972">
        <v>1970</v>
      </c>
      <c r="B1972" s="8" t="s">
        <v>1971</v>
      </c>
      <c r="C1972" s="3" t="s">
        <v>6080</v>
      </c>
      <c r="D1972" s="5">
        <v>5000</v>
      </c>
      <c r="E1972" s="5">
        <v>56590</v>
      </c>
      <c r="F1972" t="s">
        <v>8218</v>
      </c>
      <c r="G1972">
        <f t="shared" si="150"/>
        <v>1132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  <c r="V1972" s="14" t="s">
        <v>10366</v>
      </c>
      <c r="W1972" t="s">
        <v>8394</v>
      </c>
      <c r="X1972" t="s">
        <v>8394</v>
      </c>
      <c r="Y1972" t="s">
        <v>8395</v>
      </c>
    </row>
    <row r="1973" spans="1:25" ht="48" x14ac:dyDescent="0.2">
      <c r="A1973">
        <v>1971</v>
      </c>
      <c r="B1973" s="8" t="s">
        <v>1972</v>
      </c>
      <c r="C1973" s="3" t="s">
        <v>6081</v>
      </c>
      <c r="D1973" s="5">
        <v>400000</v>
      </c>
      <c r="E1973" s="5">
        <v>1052110.8700000001</v>
      </c>
      <c r="F1973" t="s">
        <v>8218</v>
      </c>
      <c r="G1973">
        <f t="shared" si="150"/>
        <v>263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  <c r="V1973" s="14" t="s">
        <v>10367</v>
      </c>
      <c r="W1973" t="s">
        <v>8394</v>
      </c>
      <c r="X1973" t="s">
        <v>8394</v>
      </c>
      <c r="Y1973" t="s">
        <v>8395</v>
      </c>
    </row>
    <row r="1974" spans="1:25" ht="48" x14ac:dyDescent="0.2">
      <c r="A1974">
        <v>1972</v>
      </c>
      <c r="B1974" s="8" t="s">
        <v>1973</v>
      </c>
      <c r="C1974" s="3" t="s">
        <v>6082</v>
      </c>
      <c r="D1974" s="5">
        <v>2500</v>
      </c>
      <c r="E1974" s="5">
        <v>16862</v>
      </c>
      <c r="F1974" t="s">
        <v>8218</v>
      </c>
      <c r="G1974">
        <f t="shared" si="150"/>
        <v>674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  <c r="V1974" s="14" t="s">
        <v>10368</v>
      </c>
      <c r="W1974" t="s">
        <v>8394</v>
      </c>
      <c r="X1974" t="s">
        <v>8394</v>
      </c>
      <c r="Y1974" t="s">
        <v>8395</v>
      </c>
    </row>
    <row r="1975" spans="1:25" ht="48" x14ac:dyDescent="0.2">
      <c r="A1975">
        <v>1973</v>
      </c>
      <c r="B1975" s="8" t="s">
        <v>1974</v>
      </c>
      <c r="C1975" s="3" t="s">
        <v>6083</v>
      </c>
      <c r="D1975" s="5">
        <v>198000</v>
      </c>
      <c r="E1975" s="5">
        <v>508525.01</v>
      </c>
      <c r="F1975" t="s">
        <v>8218</v>
      </c>
      <c r="G1975">
        <f t="shared" si="150"/>
        <v>257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  <c r="V1975" s="14" t="s">
        <v>10369</v>
      </c>
      <c r="W1975" t="s">
        <v>8394</v>
      </c>
      <c r="X1975" t="s">
        <v>8394</v>
      </c>
      <c r="Y1975" t="s">
        <v>8395</v>
      </c>
    </row>
    <row r="1976" spans="1:25" ht="48" x14ac:dyDescent="0.2">
      <c r="A1976">
        <v>1974</v>
      </c>
      <c r="B1976" s="8" t="s">
        <v>1975</v>
      </c>
      <c r="C1976" s="3" t="s">
        <v>6084</v>
      </c>
      <c r="D1976" s="5">
        <v>20000</v>
      </c>
      <c r="E1976" s="5">
        <v>75099.199999999997</v>
      </c>
      <c r="F1976" t="s">
        <v>8218</v>
      </c>
      <c r="G1976">
        <f t="shared" si="150"/>
        <v>375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  <c r="V1976" s="14" t="s">
        <v>10370</v>
      </c>
      <c r="W1976" t="s">
        <v>8394</v>
      </c>
      <c r="X1976" t="s">
        <v>8394</v>
      </c>
      <c r="Y1976" t="s">
        <v>8395</v>
      </c>
    </row>
    <row r="1977" spans="1:25" ht="32" x14ac:dyDescent="0.2">
      <c r="A1977">
        <v>1975</v>
      </c>
      <c r="B1977" s="8" t="s">
        <v>1976</v>
      </c>
      <c r="C1977" s="3" t="s">
        <v>6085</v>
      </c>
      <c r="D1977" s="5">
        <v>16000</v>
      </c>
      <c r="E1977" s="5">
        <v>33393.339999999997</v>
      </c>
      <c r="F1977" t="s">
        <v>8218</v>
      </c>
      <c r="G1977">
        <f t="shared" si="150"/>
        <v>209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  <c r="V1977" s="14" t="s">
        <v>10371</v>
      </c>
      <c r="W1977" t="s">
        <v>8394</v>
      </c>
      <c r="X1977" t="s">
        <v>8394</v>
      </c>
      <c r="Y1977" t="s">
        <v>8395</v>
      </c>
    </row>
    <row r="1978" spans="1:25" ht="32" x14ac:dyDescent="0.2">
      <c r="A1978">
        <v>1976</v>
      </c>
      <c r="B1978" s="8" t="s">
        <v>1977</v>
      </c>
      <c r="C1978" s="3" t="s">
        <v>6086</v>
      </c>
      <c r="D1978" s="5">
        <v>4000</v>
      </c>
      <c r="E1978" s="5">
        <v>13864</v>
      </c>
      <c r="F1978" t="s">
        <v>8218</v>
      </c>
      <c r="G1978">
        <f t="shared" si="150"/>
        <v>347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  <c r="V1978" s="14" t="s">
        <v>10372</v>
      </c>
      <c r="W1978" t="s">
        <v>8394</v>
      </c>
      <c r="X1978" t="s">
        <v>8394</v>
      </c>
      <c r="Y1978" t="s">
        <v>8395</v>
      </c>
    </row>
    <row r="1979" spans="1:25" ht="48" x14ac:dyDescent="0.2">
      <c r="A1979">
        <v>1977</v>
      </c>
      <c r="B1979" s="8" t="s">
        <v>1978</v>
      </c>
      <c r="C1979" s="3" t="s">
        <v>6087</v>
      </c>
      <c r="D1979" s="5">
        <v>50000</v>
      </c>
      <c r="E1979" s="5">
        <v>201165</v>
      </c>
      <c r="F1979" t="s">
        <v>8218</v>
      </c>
      <c r="G1979">
        <f t="shared" si="150"/>
        <v>402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  <c r="V1979" s="14" t="s">
        <v>10373</v>
      </c>
      <c r="W1979" t="s">
        <v>8394</v>
      </c>
      <c r="X1979" t="s">
        <v>8394</v>
      </c>
      <c r="Y1979" t="s">
        <v>8395</v>
      </c>
    </row>
    <row r="1980" spans="1:25" ht="48" x14ac:dyDescent="0.2">
      <c r="A1980">
        <v>1978</v>
      </c>
      <c r="B1980" s="8" t="s">
        <v>1979</v>
      </c>
      <c r="C1980" s="3" t="s">
        <v>6088</v>
      </c>
      <c r="D1980" s="5">
        <v>50000</v>
      </c>
      <c r="E1980" s="5">
        <v>513422.57</v>
      </c>
      <c r="F1980" t="s">
        <v>8218</v>
      </c>
      <c r="G1980">
        <f t="shared" si="150"/>
        <v>1027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  <c r="V1980" s="14" t="s">
        <v>10374</v>
      </c>
      <c r="W1980" t="s">
        <v>8394</v>
      </c>
      <c r="X1980" t="s">
        <v>8394</v>
      </c>
      <c r="Y1980" t="s">
        <v>8395</v>
      </c>
    </row>
    <row r="1981" spans="1:25" ht="32" x14ac:dyDescent="0.2">
      <c r="A1981">
        <v>1979</v>
      </c>
      <c r="B1981" s="8" t="s">
        <v>1980</v>
      </c>
      <c r="C1981" s="3" t="s">
        <v>6089</v>
      </c>
      <c r="D1981" s="5">
        <v>200000</v>
      </c>
      <c r="E1981" s="5">
        <v>229802.31</v>
      </c>
      <c r="F1981" t="s">
        <v>8218</v>
      </c>
      <c r="G1981">
        <f t="shared" si="150"/>
        <v>115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  <c r="V1981" s="14" t="s">
        <v>10375</v>
      </c>
      <c r="W1981" t="s">
        <v>8394</v>
      </c>
      <c r="X1981" t="s">
        <v>8394</v>
      </c>
      <c r="Y1981" t="s">
        <v>8395</v>
      </c>
    </row>
    <row r="1982" spans="1:25" ht="32" x14ac:dyDescent="0.2">
      <c r="A1982">
        <v>1980</v>
      </c>
      <c r="B1982" s="8" t="s">
        <v>1981</v>
      </c>
      <c r="C1982" s="3" t="s">
        <v>6090</v>
      </c>
      <c r="D1982" s="5">
        <v>50000</v>
      </c>
      <c r="E1982" s="5">
        <v>177412.01</v>
      </c>
      <c r="F1982" t="s">
        <v>8218</v>
      </c>
      <c r="G1982">
        <f t="shared" si="150"/>
        <v>355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  <c r="V1982" s="14" t="s">
        <v>10376</v>
      </c>
      <c r="W1982" t="s">
        <v>8394</v>
      </c>
      <c r="X1982" t="s">
        <v>8394</v>
      </c>
      <c r="Y1982" t="s">
        <v>8395</v>
      </c>
    </row>
    <row r="1983" spans="1:25" ht="48" x14ac:dyDescent="0.2">
      <c r="A1983">
        <v>1981</v>
      </c>
      <c r="B1983" s="8" t="s">
        <v>1982</v>
      </c>
      <c r="C1983" s="3" t="s">
        <v>6091</v>
      </c>
      <c r="D1983" s="5">
        <v>7500</v>
      </c>
      <c r="E1983" s="5">
        <v>381</v>
      </c>
      <c r="F1983" t="s">
        <v>8220</v>
      </c>
      <c r="G1983">
        <f t="shared" si="150"/>
        <v>5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  <c r="V1983" s="14" t="s">
        <v>10377</v>
      </c>
      <c r="W1983" t="s">
        <v>8394</v>
      </c>
      <c r="X1983" t="s">
        <v>8394</v>
      </c>
      <c r="Y1983" t="s">
        <v>8395</v>
      </c>
    </row>
    <row r="1984" spans="1:25" ht="48" x14ac:dyDescent="0.2">
      <c r="A1984">
        <v>1982</v>
      </c>
      <c r="B1984" s="8" t="s">
        <v>1983</v>
      </c>
      <c r="C1984" s="3" t="s">
        <v>6092</v>
      </c>
      <c r="D1984" s="5">
        <v>180000</v>
      </c>
      <c r="E1984" s="5">
        <v>0</v>
      </c>
      <c r="F1984" t="s">
        <v>8220</v>
      </c>
      <c r="G1984">
        <f t="shared" si="150"/>
        <v>0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  <c r="V1984" s="14" t="s">
        <v>10378</v>
      </c>
      <c r="W1984" t="s">
        <v>8394</v>
      </c>
      <c r="X1984" t="s">
        <v>8394</v>
      </c>
      <c r="Y1984" t="s">
        <v>8395</v>
      </c>
    </row>
    <row r="1985" spans="1:25" ht="48" x14ac:dyDescent="0.2">
      <c r="A1985">
        <v>1983</v>
      </c>
      <c r="B1985" s="8" t="s">
        <v>1984</v>
      </c>
      <c r="C1985" s="3" t="s">
        <v>6093</v>
      </c>
      <c r="D1985" s="5">
        <v>33000</v>
      </c>
      <c r="E1985" s="5">
        <v>1419</v>
      </c>
      <c r="F1985" t="s">
        <v>8220</v>
      </c>
      <c r="G1985">
        <f t="shared" si="150"/>
        <v>4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  <c r="V1985" s="14" t="s">
        <v>10379</v>
      </c>
      <c r="W1985" t="s">
        <v>8394</v>
      </c>
      <c r="X1985" t="s">
        <v>8394</v>
      </c>
      <c r="Y1985" t="s">
        <v>8395</v>
      </c>
    </row>
    <row r="1986" spans="1:25" ht="64" x14ac:dyDescent="0.2">
      <c r="A1986">
        <v>1984</v>
      </c>
      <c r="B1986" s="8" t="s">
        <v>1985</v>
      </c>
      <c r="C1986" s="3" t="s">
        <v>6094</v>
      </c>
      <c r="D1986" s="5">
        <v>15000</v>
      </c>
      <c r="E1986" s="5">
        <v>3172</v>
      </c>
      <c r="F1986" t="s">
        <v>8220</v>
      </c>
      <c r="G1986">
        <f t="shared" ref="G1986:G2049" si="155">ROUND(E1986/D1986*100,0)</f>
        <v>21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  <c r="V1986" s="14" t="s">
        <v>10380</v>
      </c>
      <c r="W1986" t="s">
        <v>8394</v>
      </c>
      <c r="X1986" t="s">
        <v>8394</v>
      </c>
      <c r="Y1986" t="s">
        <v>8395</v>
      </c>
    </row>
    <row r="1987" spans="1:25" ht="48" x14ac:dyDescent="0.2">
      <c r="A1987">
        <v>1985</v>
      </c>
      <c r="B1987" s="8" t="s">
        <v>1986</v>
      </c>
      <c r="C1987" s="3" t="s">
        <v>6095</v>
      </c>
      <c r="D1987" s="5">
        <v>1600</v>
      </c>
      <c r="E1987" s="5">
        <v>51</v>
      </c>
      <c r="F1987" t="s">
        <v>8220</v>
      </c>
      <c r="G1987">
        <f t="shared" si="155"/>
        <v>3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>
        <f t="shared" ref="P1987:P2050" si="156">IFERROR(ROUND(E1987/M1987,2),0)</f>
        <v>12.75</v>
      </c>
      <c r="Q1987" s="10" t="s">
        <v>8336</v>
      </c>
      <c r="R1987" t="s">
        <v>8348</v>
      </c>
      <c r="S1987" s="14">
        <f t="shared" ref="S1987:S2050" si="157">(((K1987/60)/60)/24)+DATE(1970,1,1)</f>
        <v>42555.698738425926</v>
      </c>
      <c r="T1987" s="14">
        <f t="shared" ref="T1987:T2050" si="158">(((J1987/60)/60)/24)+DATE(1970,1,1)</f>
        <v>42584.958333333328</v>
      </c>
      <c r="U1987">
        <f t="shared" ref="U1987:U2050" si="159">YEAR(S1987)</f>
        <v>2016</v>
      </c>
      <c r="V1987" s="14" t="s">
        <v>10381</v>
      </c>
      <c r="W1987" t="s">
        <v>8394</v>
      </c>
      <c r="X1987" t="s">
        <v>8394</v>
      </c>
      <c r="Y1987" t="s">
        <v>8395</v>
      </c>
    </row>
    <row r="1988" spans="1:25" ht="48" x14ac:dyDescent="0.2">
      <c r="A1988">
        <v>1986</v>
      </c>
      <c r="B1988" s="8" t="s">
        <v>1987</v>
      </c>
      <c r="C1988" s="3" t="s">
        <v>6096</v>
      </c>
      <c r="D1988" s="5">
        <v>2000</v>
      </c>
      <c r="E1988" s="5">
        <v>1</v>
      </c>
      <c r="F1988" t="s">
        <v>8220</v>
      </c>
      <c r="G1988">
        <f t="shared" si="155"/>
        <v>0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  <c r="V1988" s="14" t="s">
        <v>10382</v>
      </c>
      <c r="W1988" t="s">
        <v>8394</v>
      </c>
      <c r="X1988" t="s">
        <v>8394</v>
      </c>
      <c r="Y1988" t="s">
        <v>8395</v>
      </c>
    </row>
    <row r="1989" spans="1:25" ht="32" x14ac:dyDescent="0.2">
      <c r="A1989">
        <v>1987</v>
      </c>
      <c r="B1989" s="8" t="s">
        <v>1988</v>
      </c>
      <c r="C1989" s="3" t="s">
        <v>6097</v>
      </c>
      <c r="D1989" s="5">
        <v>5500</v>
      </c>
      <c r="E1989" s="5">
        <v>2336</v>
      </c>
      <c r="F1989" t="s">
        <v>8220</v>
      </c>
      <c r="G1989">
        <f t="shared" si="155"/>
        <v>42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  <c r="V1989" s="14" t="s">
        <v>10383</v>
      </c>
      <c r="W1989" t="s">
        <v>8394</v>
      </c>
      <c r="X1989" t="s">
        <v>8394</v>
      </c>
      <c r="Y1989" t="s">
        <v>8395</v>
      </c>
    </row>
    <row r="1990" spans="1:25" ht="16" x14ac:dyDescent="0.2">
      <c r="A1990">
        <v>1988</v>
      </c>
      <c r="B1990" s="8" t="s">
        <v>1989</v>
      </c>
      <c r="C1990" s="3" t="s">
        <v>6098</v>
      </c>
      <c r="D1990" s="5">
        <v>6000</v>
      </c>
      <c r="E1990" s="5">
        <v>25</v>
      </c>
      <c r="F1990" t="s">
        <v>8220</v>
      </c>
      <c r="G1990">
        <f t="shared" si="155"/>
        <v>0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  <c r="V1990" s="14" t="s">
        <v>10384</v>
      </c>
      <c r="W1990" t="s">
        <v>8394</v>
      </c>
      <c r="X1990" t="s">
        <v>8394</v>
      </c>
      <c r="Y1990" t="s">
        <v>8395</v>
      </c>
    </row>
    <row r="1991" spans="1:25" ht="48" x14ac:dyDescent="0.2">
      <c r="A1991">
        <v>1989</v>
      </c>
      <c r="B1991" s="8" t="s">
        <v>1990</v>
      </c>
      <c r="C1991" s="3" t="s">
        <v>6099</v>
      </c>
      <c r="D1991" s="5">
        <v>5000</v>
      </c>
      <c r="E1991" s="5">
        <v>50</v>
      </c>
      <c r="F1991" t="s">
        <v>8220</v>
      </c>
      <c r="G1991">
        <f t="shared" si="155"/>
        <v>1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  <c r="V1991" s="14" t="s">
        <v>10385</v>
      </c>
      <c r="W1991" t="s">
        <v>8394</v>
      </c>
      <c r="X1991" t="s">
        <v>8394</v>
      </c>
      <c r="Y1991" t="s">
        <v>8395</v>
      </c>
    </row>
    <row r="1992" spans="1:25" ht="48" x14ac:dyDescent="0.2">
      <c r="A1992">
        <v>1990</v>
      </c>
      <c r="B1992" s="8" t="s">
        <v>1991</v>
      </c>
      <c r="C1992" s="3" t="s">
        <v>6100</v>
      </c>
      <c r="D1992" s="5">
        <v>3000</v>
      </c>
      <c r="E1992" s="5">
        <v>509</v>
      </c>
      <c r="F1992" t="s">
        <v>8220</v>
      </c>
      <c r="G1992">
        <f t="shared" si="155"/>
        <v>17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  <c r="V1992" s="14" t="s">
        <v>10386</v>
      </c>
      <c r="W1992" t="s">
        <v>8394</v>
      </c>
      <c r="X1992" t="s">
        <v>8394</v>
      </c>
      <c r="Y1992" t="s">
        <v>8395</v>
      </c>
    </row>
    <row r="1993" spans="1:25" ht="32" x14ac:dyDescent="0.2">
      <c r="A1993">
        <v>1991</v>
      </c>
      <c r="B1993" s="8" t="s">
        <v>1992</v>
      </c>
      <c r="C1993" s="3" t="s">
        <v>6101</v>
      </c>
      <c r="D1993" s="5">
        <v>2000</v>
      </c>
      <c r="E1993" s="5">
        <v>140</v>
      </c>
      <c r="F1993" t="s">
        <v>8220</v>
      </c>
      <c r="G1993">
        <f t="shared" si="155"/>
        <v>7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  <c r="V1993" s="14" t="s">
        <v>10387</v>
      </c>
      <c r="W1993" t="s">
        <v>8394</v>
      </c>
      <c r="X1993" t="s">
        <v>8394</v>
      </c>
      <c r="Y1993" t="s">
        <v>8395</v>
      </c>
    </row>
    <row r="1994" spans="1:25" ht="32" x14ac:dyDescent="0.2">
      <c r="A1994">
        <v>1992</v>
      </c>
      <c r="B1994" s="8" t="s">
        <v>1993</v>
      </c>
      <c r="C1994" s="3" t="s">
        <v>6102</v>
      </c>
      <c r="D1994" s="5">
        <v>1500</v>
      </c>
      <c r="E1994" s="5">
        <v>2</v>
      </c>
      <c r="F1994" t="s">
        <v>8220</v>
      </c>
      <c r="G1994">
        <f t="shared" si="155"/>
        <v>0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  <c r="V1994" s="14" t="s">
        <v>10388</v>
      </c>
      <c r="W1994" t="s">
        <v>8394</v>
      </c>
      <c r="X1994" t="s">
        <v>8394</v>
      </c>
      <c r="Y1994" t="s">
        <v>8395</v>
      </c>
    </row>
    <row r="1995" spans="1:25" ht="48" x14ac:dyDescent="0.2">
      <c r="A1995">
        <v>1993</v>
      </c>
      <c r="B1995" s="8" t="s">
        <v>1994</v>
      </c>
      <c r="C1995" s="3" t="s">
        <v>6103</v>
      </c>
      <c r="D1995" s="5">
        <v>2000</v>
      </c>
      <c r="E1995" s="5">
        <v>0</v>
      </c>
      <c r="F1995" t="s">
        <v>8220</v>
      </c>
      <c r="G1995">
        <f t="shared" si="155"/>
        <v>0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  <c r="V1995" s="14" t="s">
        <v>10389</v>
      </c>
      <c r="W1995" t="s">
        <v>8394</v>
      </c>
      <c r="X1995" t="s">
        <v>8394</v>
      </c>
      <c r="Y1995" t="s">
        <v>8395</v>
      </c>
    </row>
    <row r="1996" spans="1:25" ht="48" x14ac:dyDescent="0.2">
      <c r="A1996">
        <v>1994</v>
      </c>
      <c r="B1996" s="8" t="s">
        <v>1995</v>
      </c>
      <c r="C1996" s="3" t="s">
        <v>6104</v>
      </c>
      <c r="D1996" s="5">
        <v>3200</v>
      </c>
      <c r="E1996" s="5">
        <v>0</v>
      </c>
      <c r="F1996" t="s">
        <v>8220</v>
      </c>
      <c r="G1996">
        <f t="shared" si="155"/>
        <v>0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  <c r="V1996" s="14" t="s">
        <v>10390</v>
      </c>
      <c r="W1996" t="s">
        <v>8394</v>
      </c>
      <c r="X1996" t="s">
        <v>8394</v>
      </c>
      <c r="Y1996" t="s">
        <v>8395</v>
      </c>
    </row>
    <row r="1997" spans="1:25" ht="48" x14ac:dyDescent="0.2">
      <c r="A1997">
        <v>1995</v>
      </c>
      <c r="B1997" s="8" t="s">
        <v>1996</v>
      </c>
      <c r="C1997" s="3" t="s">
        <v>6105</v>
      </c>
      <c r="D1997" s="5">
        <v>1000</v>
      </c>
      <c r="E1997" s="5">
        <v>78</v>
      </c>
      <c r="F1997" t="s">
        <v>8220</v>
      </c>
      <c r="G1997">
        <f t="shared" si="155"/>
        <v>8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  <c r="V1997" s="14" t="s">
        <v>10391</v>
      </c>
      <c r="W1997" t="s">
        <v>8394</v>
      </c>
      <c r="X1997" t="s">
        <v>8394</v>
      </c>
      <c r="Y1997" t="s">
        <v>8395</v>
      </c>
    </row>
    <row r="1998" spans="1:25" ht="48" x14ac:dyDescent="0.2">
      <c r="A1998">
        <v>1996</v>
      </c>
      <c r="B1998" s="8" t="s">
        <v>1997</v>
      </c>
      <c r="C1998" s="3" t="s">
        <v>6106</v>
      </c>
      <c r="D1998" s="5">
        <v>133800</v>
      </c>
      <c r="E1998" s="5">
        <v>0</v>
      </c>
      <c r="F1998" t="s">
        <v>8220</v>
      </c>
      <c r="G1998">
        <f t="shared" si="155"/>
        <v>0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  <c r="V1998" s="14" t="s">
        <v>10392</v>
      </c>
      <c r="W1998" t="s">
        <v>8394</v>
      </c>
      <c r="X1998" t="s">
        <v>8394</v>
      </c>
      <c r="Y1998" t="s">
        <v>8395</v>
      </c>
    </row>
    <row r="1999" spans="1:25" ht="48" x14ac:dyDescent="0.2">
      <c r="A1999">
        <v>1997</v>
      </c>
      <c r="B1999" s="8" t="s">
        <v>1998</v>
      </c>
      <c r="C1999" s="3" t="s">
        <v>6107</v>
      </c>
      <c r="D1999" s="5">
        <v>6500</v>
      </c>
      <c r="E1999" s="5">
        <v>0</v>
      </c>
      <c r="F1999" t="s">
        <v>8220</v>
      </c>
      <c r="G1999">
        <f t="shared" si="155"/>
        <v>0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  <c r="V1999" s="14" t="s">
        <v>10393</v>
      </c>
      <c r="W1999" t="s">
        <v>8394</v>
      </c>
      <c r="X1999" t="s">
        <v>8394</v>
      </c>
      <c r="Y1999" t="s">
        <v>8395</v>
      </c>
    </row>
    <row r="2000" spans="1:25" ht="48" x14ac:dyDescent="0.2">
      <c r="A2000">
        <v>1998</v>
      </c>
      <c r="B2000" s="8" t="s">
        <v>1999</v>
      </c>
      <c r="C2000" s="3" t="s">
        <v>6108</v>
      </c>
      <c r="D2000" s="5">
        <v>2500</v>
      </c>
      <c r="E2000" s="5">
        <v>655</v>
      </c>
      <c r="F2000" t="s">
        <v>8220</v>
      </c>
      <c r="G2000">
        <f t="shared" si="155"/>
        <v>26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  <c r="V2000" s="14" t="s">
        <v>10394</v>
      </c>
      <c r="W2000" t="s">
        <v>8394</v>
      </c>
      <c r="X2000" t="s">
        <v>8394</v>
      </c>
      <c r="Y2000" t="s">
        <v>8395</v>
      </c>
    </row>
    <row r="2001" spans="1:25" ht="48" x14ac:dyDescent="0.2">
      <c r="A2001">
        <v>1999</v>
      </c>
      <c r="B2001" s="8" t="s">
        <v>2000</v>
      </c>
      <c r="C2001" s="3" t="s">
        <v>6109</v>
      </c>
      <c r="D2001" s="5">
        <v>31000</v>
      </c>
      <c r="E2001" s="5">
        <v>236</v>
      </c>
      <c r="F2001" t="s">
        <v>8220</v>
      </c>
      <c r="G2001">
        <f t="shared" si="155"/>
        <v>1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  <c r="V2001" s="14" t="s">
        <v>10395</v>
      </c>
      <c r="W2001" t="s">
        <v>8394</v>
      </c>
      <c r="X2001" t="s">
        <v>8394</v>
      </c>
      <c r="Y2001" t="s">
        <v>8395</v>
      </c>
    </row>
    <row r="2002" spans="1:25" ht="48" x14ac:dyDescent="0.2">
      <c r="A2002">
        <v>2000</v>
      </c>
      <c r="B2002" s="8" t="s">
        <v>2001</v>
      </c>
      <c r="C2002" s="3" t="s">
        <v>6110</v>
      </c>
      <c r="D2002" s="5">
        <v>5000</v>
      </c>
      <c r="E2002" s="5">
        <v>625</v>
      </c>
      <c r="F2002" t="s">
        <v>8220</v>
      </c>
      <c r="G2002">
        <f t="shared" si="155"/>
        <v>13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  <c r="V2002" s="14" t="s">
        <v>10396</v>
      </c>
      <c r="W2002" t="s">
        <v>8394</v>
      </c>
      <c r="X2002" t="s">
        <v>8394</v>
      </c>
      <c r="Y2002" t="s">
        <v>8395</v>
      </c>
    </row>
    <row r="2003" spans="1:25" ht="32" x14ac:dyDescent="0.2">
      <c r="A2003">
        <v>2001</v>
      </c>
      <c r="B2003" s="8" t="s">
        <v>2002</v>
      </c>
      <c r="C2003" s="3" t="s">
        <v>6111</v>
      </c>
      <c r="D2003" s="5">
        <v>55000</v>
      </c>
      <c r="E2003" s="5">
        <v>210171</v>
      </c>
      <c r="F2003" t="s">
        <v>8218</v>
      </c>
      <c r="G2003">
        <f t="shared" si="155"/>
        <v>382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  <c r="V2003" s="14" t="s">
        <v>10397</v>
      </c>
      <c r="W2003" t="s">
        <v>8394</v>
      </c>
      <c r="X2003" t="s">
        <v>8394</v>
      </c>
      <c r="Y2003" t="s">
        <v>8395</v>
      </c>
    </row>
    <row r="2004" spans="1:25" ht="48" x14ac:dyDescent="0.2">
      <c r="A2004">
        <v>2002</v>
      </c>
      <c r="B2004" s="8" t="s">
        <v>2003</v>
      </c>
      <c r="C2004" s="3" t="s">
        <v>6112</v>
      </c>
      <c r="D2004" s="5">
        <v>50000</v>
      </c>
      <c r="E2004" s="5">
        <v>108397.11</v>
      </c>
      <c r="F2004" t="s">
        <v>8218</v>
      </c>
      <c r="G2004">
        <f t="shared" si="155"/>
        <v>217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  <c r="V2004" s="14" t="s">
        <v>10398</v>
      </c>
      <c r="W2004" t="s">
        <v>8394</v>
      </c>
      <c r="X2004" t="s">
        <v>8394</v>
      </c>
      <c r="Y2004" t="s">
        <v>8395</v>
      </c>
    </row>
    <row r="2005" spans="1:25" ht="64" x14ac:dyDescent="0.2">
      <c r="A2005">
        <v>2003</v>
      </c>
      <c r="B2005" s="8" t="s">
        <v>2004</v>
      </c>
      <c r="C2005" s="3" t="s">
        <v>6113</v>
      </c>
      <c r="D2005" s="5">
        <v>500</v>
      </c>
      <c r="E2005" s="5">
        <v>1560</v>
      </c>
      <c r="F2005" t="s">
        <v>8218</v>
      </c>
      <c r="G2005">
        <f t="shared" si="155"/>
        <v>312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  <c r="V2005" s="14" t="s">
        <v>10399</v>
      </c>
      <c r="W2005" t="s">
        <v>8394</v>
      </c>
      <c r="X2005" t="s">
        <v>8394</v>
      </c>
      <c r="Y2005" t="s">
        <v>8395</v>
      </c>
    </row>
    <row r="2006" spans="1:25" ht="48" x14ac:dyDescent="0.2">
      <c r="A2006">
        <v>2004</v>
      </c>
      <c r="B2006" s="8" t="s">
        <v>2005</v>
      </c>
      <c r="C2006" s="3" t="s">
        <v>6114</v>
      </c>
      <c r="D2006" s="5">
        <v>50000</v>
      </c>
      <c r="E2006" s="5">
        <v>117210.24000000001</v>
      </c>
      <c r="F2006" t="s">
        <v>8218</v>
      </c>
      <c r="G2006">
        <f t="shared" si="155"/>
        <v>234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  <c r="V2006" s="14" t="s">
        <v>10400</v>
      </c>
      <c r="W2006" t="s">
        <v>8394</v>
      </c>
      <c r="X2006" t="s">
        <v>8394</v>
      </c>
      <c r="Y2006" t="s">
        <v>8395</v>
      </c>
    </row>
    <row r="2007" spans="1:25" ht="48" x14ac:dyDescent="0.2">
      <c r="A2007">
        <v>2005</v>
      </c>
      <c r="B2007" s="8" t="s">
        <v>2006</v>
      </c>
      <c r="C2007" s="3" t="s">
        <v>6115</v>
      </c>
      <c r="D2007" s="5">
        <v>30000</v>
      </c>
      <c r="E2007" s="5">
        <v>37104.03</v>
      </c>
      <c r="F2007" t="s">
        <v>8218</v>
      </c>
      <c r="G2007">
        <f t="shared" si="155"/>
        <v>124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  <c r="V2007" s="14" t="s">
        <v>10401</v>
      </c>
      <c r="W2007" t="s">
        <v>8394</v>
      </c>
      <c r="X2007" t="s">
        <v>8394</v>
      </c>
      <c r="Y2007" t="s">
        <v>8395</v>
      </c>
    </row>
    <row r="2008" spans="1:25" ht="48" x14ac:dyDescent="0.2">
      <c r="A2008">
        <v>2006</v>
      </c>
      <c r="B2008" s="8" t="s">
        <v>2007</v>
      </c>
      <c r="C2008" s="3" t="s">
        <v>6116</v>
      </c>
      <c r="D2008" s="5">
        <v>50000</v>
      </c>
      <c r="E2008" s="5">
        <v>123920</v>
      </c>
      <c r="F2008" t="s">
        <v>8218</v>
      </c>
      <c r="G2008">
        <f t="shared" si="155"/>
        <v>248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  <c r="V2008" s="14" t="s">
        <v>10402</v>
      </c>
      <c r="W2008" t="s">
        <v>8394</v>
      </c>
      <c r="X2008" t="s">
        <v>8394</v>
      </c>
      <c r="Y2008" t="s">
        <v>8395</v>
      </c>
    </row>
    <row r="2009" spans="1:25" ht="48" x14ac:dyDescent="0.2">
      <c r="A2009">
        <v>2007</v>
      </c>
      <c r="B2009" s="8" t="s">
        <v>2008</v>
      </c>
      <c r="C2009" s="3" t="s">
        <v>6117</v>
      </c>
      <c r="D2009" s="5">
        <v>10000</v>
      </c>
      <c r="E2009" s="5">
        <v>11570.92</v>
      </c>
      <c r="F2009" t="s">
        <v>8218</v>
      </c>
      <c r="G2009">
        <f t="shared" si="155"/>
        <v>116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  <c r="V2009" s="14" t="s">
        <v>10403</v>
      </c>
      <c r="W2009" t="s">
        <v>8394</v>
      </c>
      <c r="X2009" t="s">
        <v>8394</v>
      </c>
      <c r="Y2009" t="s">
        <v>8395</v>
      </c>
    </row>
    <row r="2010" spans="1:25" ht="48" x14ac:dyDescent="0.2">
      <c r="A2010">
        <v>2008</v>
      </c>
      <c r="B2010" s="8" t="s">
        <v>2009</v>
      </c>
      <c r="C2010" s="3" t="s">
        <v>6118</v>
      </c>
      <c r="D2010" s="5">
        <v>1570.79</v>
      </c>
      <c r="E2010" s="5">
        <v>1839</v>
      </c>
      <c r="F2010" t="s">
        <v>8218</v>
      </c>
      <c r="G2010">
        <f t="shared" si="155"/>
        <v>117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  <c r="V2010" s="14" t="s">
        <v>10404</v>
      </c>
      <c r="W2010" t="s">
        <v>8394</v>
      </c>
      <c r="X2010" t="s">
        <v>8394</v>
      </c>
      <c r="Y2010" t="s">
        <v>8395</v>
      </c>
    </row>
    <row r="2011" spans="1:25" ht="48" x14ac:dyDescent="0.2">
      <c r="A2011">
        <v>2009</v>
      </c>
      <c r="B2011" s="8" t="s">
        <v>2010</v>
      </c>
      <c r="C2011" s="3" t="s">
        <v>6119</v>
      </c>
      <c r="D2011" s="5">
        <v>50000</v>
      </c>
      <c r="E2011" s="5">
        <v>152579</v>
      </c>
      <c r="F2011" t="s">
        <v>8218</v>
      </c>
      <c r="G2011">
        <f t="shared" si="155"/>
        <v>305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  <c r="V2011" s="14" t="s">
        <v>10405</v>
      </c>
      <c r="W2011" t="s">
        <v>8394</v>
      </c>
      <c r="X2011" t="s">
        <v>8394</v>
      </c>
      <c r="Y2011" t="s">
        <v>8395</v>
      </c>
    </row>
    <row r="2012" spans="1:25" ht="32" x14ac:dyDescent="0.2">
      <c r="A2012">
        <v>2010</v>
      </c>
      <c r="B2012" s="8" t="s">
        <v>2011</v>
      </c>
      <c r="C2012" s="3" t="s">
        <v>6120</v>
      </c>
      <c r="D2012" s="5">
        <v>30000</v>
      </c>
      <c r="E2012" s="5">
        <v>96015.9</v>
      </c>
      <c r="F2012" t="s">
        <v>8218</v>
      </c>
      <c r="G2012">
        <f t="shared" si="155"/>
        <v>320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  <c r="V2012" s="14" t="s">
        <v>10406</v>
      </c>
      <c r="W2012" t="s">
        <v>8394</v>
      </c>
      <c r="X2012" t="s">
        <v>8394</v>
      </c>
      <c r="Y2012" t="s">
        <v>8395</v>
      </c>
    </row>
    <row r="2013" spans="1:25" ht="48" x14ac:dyDescent="0.2">
      <c r="A2013">
        <v>2011</v>
      </c>
      <c r="B2013" s="8" t="s">
        <v>2012</v>
      </c>
      <c r="C2013" s="3" t="s">
        <v>6121</v>
      </c>
      <c r="D2013" s="5">
        <v>50000</v>
      </c>
      <c r="E2013" s="5">
        <v>409782</v>
      </c>
      <c r="F2013" t="s">
        <v>8218</v>
      </c>
      <c r="G2013">
        <f t="shared" si="155"/>
        <v>820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  <c r="V2013" s="14" t="s">
        <v>10407</v>
      </c>
      <c r="W2013" t="s">
        <v>8394</v>
      </c>
      <c r="X2013" t="s">
        <v>8394</v>
      </c>
      <c r="Y2013" t="s">
        <v>8395</v>
      </c>
    </row>
    <row r="2014" spans="1:25" ht="48" x14ac:dyDescent="0.2">
      <c r="A2014">
        <v>2012</v>
      </c>
      <c r="B2014" s="8" t="s">
        <v>2013</v>
      </c>
      <c r="C2014" s="3" t="s">
        <v>6122</v>
      </c>
      <c r="D2014" s="5">
        <v>5000</v>
      </c>
      <c r="E2014" s="5">
        <v>11745</v>
      </c>
      <c r="F2014" t="s">
        <v>8218</v>
      </c>
      <c r="G2014">
        <f t="shared" si="155"/>
        <v>235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  <c r="V2014" s="14" t="s">
        <v>10408</v>
      </c>
      <c r="W2014" t="s">
        <v>8394</v>
      </c>
      <c r="X2014" t="s">
        <v>8394</v>
      </c>
      <c r="Y2014" t="s">
        <v>8395</v>
      </c>
    </row>
    <row r="2015" spans="1:25" ht="48" x14ac:dyDescent="0.2">
      <c r="A2015">
        <v>2013</v>
      </c>
      <c r="B2015" s="8" t="s">
        <v>2014</v>
      </c>
      <c r="C2015" s="3" t="s">
        <v>6123</v>
      </c>
      <c r="D2015" s="5">
        <v>160000</v>
      </c>
      <c r="E2015" s="5">
        <v>791862</v>
      </c>
      <c r="F2015" t="s">
        <v>8218</v>
      </c>
      <c r="G2015">
        <f t="shared" si="155"/>
        <v>495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  <c r="V2015" s="14" t="s">
        <v>10409</v>
      </c>
      <c r="W2015" t="s">
        <v>8394</v>
      </c>
      <c r="X2015" t="s">
        <v>8394</v>
      </c>
      <c r="Y2015" t="s">
        <v>8395</v>
      </c>
    </row>
    <row r="2016" spans="1:25" ht="48" x14ac:dyDescent="0.2">
      <c r="A2016">
        <v>2014</v>
      </c>
      <c r="B2016" s="8" t="s">
        <v>2015</v>
      </c>
      <c r="C2016" s="3" t="s">
        <v>6124</v>
      </c>
      <c r="D2016" s="5">
        <v>30000</v>
      </c>
      <c r="E2016" s="5">
        <v>2344134.67</v>
      </c>
      <c r="F2016" t="s">
        <v>8218</v>
      </c>
      <c r="G2016">
        <f t="shared" si="155"/>
        <v>7814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  <c r="V2016" s="14" t="s">
        <v>10410</v>
      </c>
      <c r="W2016" t="s">
        <v>8394</v>
      </c>
      <c r="X2016" t="s">
        <v>8394</v>
      </c>
      <c r="Y2016" t="s">
        <v>8395</v>
      </c>
    </row>
    <row r="2017" spans="1:25" ht="48" x14ac:dyDescent="0.2">
      <c r="A2017">
        <v>2015</v>
      </c>
      <c r="B2017" s="8" t="s">
        <v>2016</v>
      </c>
      <c r="C2017" s="3" t="s">
        <v>6125</v>
      </c>
      <c r="D2017" s="5">
        <v>7200</v>
      </c>
      <c r="E2017" s="5">
        <v>8136.01</v>
      </c>
      <c r="F2017" t="s">
        <v>8218</v>
      </c>
      <c r="G2017">
        <f t="shared" si="155"/>
        <v>113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  <c r="V2017" s="14" t="s">
        <v>10411</v>
      </c>
      <c r="W2017" t="s">
        <v>8394</v>
      </c>
      <c r="X2017" t="s">
        <v>8394</v>
      </c>
      <c r="Y2017" t="s">
        <v>8395</v>
      </c>
    </row>
    <row r="2018" spans="1:25" ht="32" x14ac:dyDescent="0.2">
      <c r="A2018">
        <v>2016</v>
      </c>
      <c r="B2018" s="8" t="s">
        <v>2017</v>
      </c>
      <c r="C2018" s="3" t="s">
        <v>6126</v>
      </c>
      <c r="D2018" s="5">
        <v>10000</v>
      </c>
      <c r="E2018" s="5">
        <v>92154.22</v>
      </c>
      <c r="F2018" t="s">
        <v>8218</v>
      </c>
      <c r="G2018">
        <f t="shared" si="155"/>
        <v>922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  <c r="V2018" s="14" t="s">
        <v>10412</v>
      </c>
      <c r="W2018" t="s">
        <v>8394</v>
      </c>
      <c r="X2018" t="s">
        <v>8394</v>
      </c>
      <c r="Y2018" t="s">
        <v>8395</v>
      </c>
    </row>
    <row r="2019" spans="1:25" ht="48" x14ac:dyDescent="0.2">
      <c r="A2019">
        <v>2017</v>
      </c>
      <c r="B2019" s="8" t="s">
        <v>2018</v>
      </c>
      <c r="C2019" s="3" t="s">
        <v>6127</v>
      </c>
      <c r="D2019" s="5">
        <v>25000</v>
      </c>
      <c r="E2019" s="5">
        <v>31275.599999999999</v>
      </c>
      <c r="F2019" t="s">
        <v>8218</v>
      </c>
      <c r="G2019">
        <f t="shared" si="155"/>
        <v>125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  <c r="V2019" s="14" t="s">
        <v>10413</v>
      </c>
      <c r="W2019" t="s">
        <v>8394</v>
      </c>
      <c r="X2019" t="s">
        <v>8394</v>
      </c>
      <c r="Y2019" t="s">
        <v>8395</v>
      </c>
    </row>
    <row r="2020" spans="1:25" ht="48" x14ac:dyDescent="0.2">
      <c r="A2020">
        <v>2018</v>
      </c>
      <c r="B2020" s="8" t="s">
        <v>2019</v>
      </c>
      <c r="C2020" s="3" t="s">
        <v>6128</v>
      </c>
      <c r="D2020" s="5">
        <v>65000</v>
      </c>
      <c r="E2020" s="5">
        <v>66458.23</v>
      </c>
      <c r="F2020" t="s">
        <v>8218</v>
      </c>
      <c r="G2020">
        <f t="shared" si="155"/>
        <v>102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  <c r="V2020" s="14" t="s">
        <v>10414</v>
      </c>
      <c r="W2020" t="s">
        <v>8394</v>
      </c>
      <c r="X2020" t="s">
        <v>8394</v>
      </c>
      <c r="Y2020" t="s">
        <v>8395</v>
      </c>
    </row>
    <row r="2021" spans="1:25" ht="48" x14ac:dyDescent="0.2">
      <c r="A2021">
        <v>2019</v>
      </c>
      <c r="B2021" s="8" t="s">
        <v>2020</v>
      </c>
      <c r="C2021" s="3" t="s">
        <v>6129</v>
      </c>
      <c r="D2021" s="5">
        <v>40000</v>
      </c>
      <c r="E2021" s="5">
        <v>193963.9</v>
      </c>
      <c r="F2021" t="s">
        <v>8218</v>
      </c>
      <c r="G2021">
        <f t="shared" si="155"/>
        <v>485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  <c r="V2021" s="14" t="s">
        <v>10415</v>
      </c>
      <c r="W2021" t="s">
        <v>8394</v>
      </c>
      <c r="X2021" t="s">
        <v>8394</v>
      </c>
      <c r="Y2021" t="s">
        <v>8395</v>
      </c>
    </row>
    <row r="2022" spans="1:25" ht="48" x14ac:dyDescent="0.2">
      <c r="A2022">
        <v>2020</v>
      </c>
      <c r="B2022" s="8" t="s">
        <v>2021</v>
      </c>
      <c r="C2022" s="3" t="s">
        <v>6130</v>
      </c>
      <c r="D2022" s="5">
        <v>1500</v>
      </c>
      <c r="E2022" s="5">
        <v>2885</v>
      </c>
      <c r="F2022" t="s">
        <v>8218</v>
      </c>
      <c r="G2022">
        <f t="shared" si="155"/>
        <v>192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  <c r="V2022" s="14" t="s">
        <v>10416</v>
      </c>
      <c r="W2022" t="s">
        <v>8394</v>
      </c>
      <c r="X2022" t="s">
        <v>8394</v>
      </c>
      <c r="Y2022" t="s">
        <v>8395</v>
      </c>
    </row>
    <row r="2023" spans="1:25" ht="48" x14ac:dyDescent="0.2">
      <c r="A2023">
        <v>2021</v>
      </c>
      <c r="B2023" s="8" t="s">
        <v>2022</v>
      </c>
      <c r="C2023" s="3" t="s">
        <v>6131</v>
      </c>
      <c r="D2023" s="5">
        <v>5000</v>
      </c>
      <c r="E2023" s="5">
        <v>14055</v>
      </c>
      <c r="F2023" t="s">
        <v>8218</v>
      </c>
      <c r="G2023">
        <f t="shared" si="155"/>
        <v>281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  <c r="V2023" s="14" t="s">
        <v>10417</v>
      </c>
      <c r="W2023" t="s">
        <v>8394</v>
      </c>
      <c r="X2023" t="s">
        <v>8394</v>
      </c>
      <c r="Y2023" t="s">
        <v>8395</v>
      </c>
    </row>
    <row r="2024" spans="1:25" ht="48" x14ac:dyDescent="0.2">
      <c r="A2024">
        <v>2022</v>
      </c>
      <c r="B2024" s="8" t="s">
        <v>2023</v>
      </c>
      <c r="C2024" s="3" t="s">
        <v>6132</v>
      </c>
      <c r="D2024" s="5">
        <v>100000</v>
      </c>
      <c r="E2024" s="5">
        <v>125137</v>
      </c>
      <c r="F2024" t="s">
        <v>8218</v>
      </c>
      <c r="G2024">
        <f t="shared" si="155"/>
        <v>125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  <c r="V2024" s="14" t="s">
        <v>10418</v>
      </c>
      <c r="W2024" t="s">
        <v>8394</v>
      </c>
      <c r="X2024" t="s">
        <v>8394</v>
      </c>
      <c r="Y2024" t="s">
        <v>8395</v>
      </c>
    </row>
    <row r="2025" spans="1:25" ht="48" x14ac:dyDescent="0.2">
      <c r="A2025">
        <v>2023</v>
      </c>
      <c r="B2025" s="8" t="s">
        <v>2024</v>
      </c>
      <c r="C2025" s="3" t="s">
        <v>6133</v>
      </c>
      <c r="D2025" s="5">
        <v>100000</v>
      </c>
      <c r="E2025" s="5">
        <v>161459</v>
      </c>
      <c r="F2025" t="s">
        <v>8218</v>
      </c>
      <c r="G2025">
        <f t="shared" si="155"/>
        <v>161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  <c r="V2025" s="14" t="s">
        <v>10419</v>
      </c>
      <c r="W2025" t="s">
        <v>8394</v>
      </c>
      <c r="X2025" t="s">
        <v>8394</v>
      </c>
      <c r="Y2025" t="s">
        <v>8395</v>
      </c>
    </row>
    <row r="2026" spans="1:25" ht="48" x14ac:dyDescent="0.2">
      <c r="A2026">
        <v>2024</v>
      </c>
      <c r="B2026" s="8" t="s">
        <v>2025</v>
      </c>
      <c r="C2026" s="3" t="s">
        <v>6134</v>
      </c>
      <c r="D2026" s="5">
        <v>4000</v>
      </c>
      <c r="E2026" s="5">
        <v>23414</v>
      </c>
      <c r="F2026" t="s">
        <v>8218</v>
      </c>
      <c r="G2026">
        <f t="shared" si="155"/>
        <v>585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  <c r="V2026" s="14" t="s">
        <v>10420</v>
      </c>
      <c r="W2026" t="s">
        <v>8394</v>
      </c>
      <c r="X2026" t="s">
        <v>8394</v>
      </c>
      <c r="Y2026" t="s">
        <v>8395</v>
      </c>
    </row>
    <row r="2027" spans="1:25" ht="48" x14ac:dyDescent="0.2">
      <c r="A2027">
        <v>2025</v>
      </c>
      <c r="B2027" s="8" t="s">
        <v>2026</v>
      </c>
      <c r="C2027" s="3" t="s">
        <v>6135</v>
      </c>
      <c r="D2027" s="5">
        <v>80000</v>
      </c>
      <c r="E2027" s="5">
        <v>160920</v>
      </c>
      <c r="F2027" t="s">
        <v>8218</v>
      </c>
      <c r="G2027">
        <f t="shared" si="155"/>
        <v>201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  <c r="V2027" s="14" t="s">
        <v>10421</v>
      </c>
      <c r="W2027" t="s">
        <v>8394</v>
      </c>
      <c r="X2027" t="s">
        <v>8394</v>
      </c>
      <c r="Y2027" t="s">
        <v>8395</v>
      </c>
    </row>
    <row r="2028" spans="1:25" ht="32" x14ac:dyDescent="0.2">
      <c r="A2028">
        <v>2026</v>
      </c>
      <c r="B2028" s="8" t="s">
        <v>2027</v>
      </c>
      <c r="C2028" s="3" t="s">
        <v>6136</v>
      </c>
      <c r="D2028" s="5">
        <v>25000</v>
      </c>
      <c r="E2028" s="5">
        <v>33370.769999999997</v>
      </c>
      <c r="F2028" t="s">
        <v>8218</v>
      </c>
      <c r="G2028">
        <f t="shared" si="155"/>
        <v>133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  <c r="V2028" s="14" t="s">
        <v>10422</v>
      </c>
      <c r="W2028" t="s">
        <v>8394</v>
      </c>
      <c r="X2028" t="s">
        <v>8394</v>
      </c>
      <c r="Y2028" t="s">
        <v>8395</v>
      </c>
    </row>
    <row r="2029" spans="1:25" ht="48" x14ac:dyDescent="0.2">
      <c r="A2029">
        <v>2027</v>
      </c>
      <c r="B2029" s="8" t="s">
        <v>2028</v>
      </c>
      <c r="C2029" s="3" t="s">
        <v>6137</v>
      </c>
      <c r="D2029" s="5">
        <v>100000</v>
      </c>
      <c r="E2029" s="5">
        <v>120249</v>
      </c>
      <c r="F2029" t="s">
        <v>8218</v>
      </c>
      <c r="G2029">
        <f t="shared" si="155"/>
        <v>120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  <c r="V2029" s="14" t="s">
        <v>10423</v>
      </c>
      <c r="W2029" t="s">
        <v>8394</v>
      </c>
      <c r="X2029" t="s">
        <v>8394</v>
      </c>
      <c r="Y2029" t="s">
        <v>8395</v>
      </c>
    </row>
    <row r="2030" spans="1:25" ht="32" x14ac:dyDescent="0.2">
      <c r="A2030">
        <v>2028</v>
      </c>
      <c r="B2030" s="8" t="s">
        <v>2029</v>
      </c>
      <c r="C2030" s="3" t="s">
        <v>6138</v>
      </c>
      <c r="D2030" s="5">
        <v>3000</v>
      </c>
      <c r="E2030" s="5">
        <v>3785</v>
      </c>
      <c r="F2030" t="s">
        <v>8218</v>
      </c>
      <c r="G2030">
        <f t="shared" si="155"/>
        <v>126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  <c r="V2030" s="14" t="s">
        <v>10424</v>
      </c>
      <c r="W2030" t="s">
        <v>8394</v>
      </c>
      <c r="X2030" t="s">
        <v>8394</v>
      </c>
      <c r="Y2030" t="s">
        <v>8395</v>
      </c>
    </row>
    <row r="2031" spans="1:25" ht="32" x14ac:dyDescent="0.2">
      <c r="A2031">
        <v>2029</v>
      </c>
      <c r="B2031" s="8" t="s">
        <v>2030</v>
      </c>
      <c r="C2031" s="3" t="s">
        <v>6139</v>
      </c>
      <c r="D2031" s="5">
        <v>2500</v>
      </c>
      <c r="E2031" s="5">
        <v>9030</v>
      </c>
      <c r="F2031" t="s">
        <v>8218</v>
      </c>
      <c r="G2031">
        <f t="shared" si="155"/>
        <v>361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  <c r="V2031" s="14" t="s">
        <v>10425</v>
      </c>
      <c r="W2031" t="s">
        <v>8394</v>
      </c>
      <c r="X2031" t="s">
        <v>8394</v>
      </c>
      <c r="Y2031" t="s">
        <v>8395</v>
      </c>
    </row>
    <row r="2032" spans="1:25" ht="48" x14ac:dyDescent="0.2">
      <c r="A2032">
        <v>2030</v>
      </c>
      <c r="B2032" s="8" t="s">
        <v>2031</v>
      </c>
      <c r="C2032" s="3" t="s">
        <v>6140</v>
      </c>
      <c r="D2032" s="5">
        <v>32768</v>
      </c>
      <c r="E2032" s="5">
        <v>74134</v>
      </c>
      <c r="F2032" t="s">
        <v>8218</v>
      </c>
      <c r="G2032">
        <f t="shared" si="155"/>
        <v>226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  <c r="V2032" s="14" t="s">
        <v>10426</v>
      </c>
      <c r="W2032" t="s">
        <v>8394</v>
      </c>
      <c r="X2032" t="s">
        <v>8394</v>
      </c>
      <c r="Y2032" t="s">
        <v>8395</v>
      </c>
    </row>
    <row r="2033" spans="1:25" ht="32" x14ac:dyDescent="0.2">
      <c r="A2033">
        <v>2031</v>
      </c>
      <c r="B2033" s="8" t="s">
        <v>2032</v>
      </c>
      <c r="C2033" s="3" t="s">
        <v>6141</v>
      </c>
      <c r="D2033" s="5">
        <v>50000</v>
      </c>
      <c r="E2033" s="5">
        <v>60175</v>
      </c>
      <c r="F2033" t="s">
        <v>8218</v>
      </c>
      <c r="G2033">
        <f t="shared" si="155"/>
        <v>120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  <c r="V2033" s="14" t="s">
        <v>10427</v>
      </c>
      <c r="W2033" t="s">
        <v>8394</v>
      </c>
      <c r="X2033" t="s">
        <v>8394</v>
      </c>
      <c r="Y2033" t="s">
        <v>8395</v>
      </c>
    </row>
    <row r="2034" spans="1:25" ht="48" x14ac:dyDescent="0.2">
      <c r="A2034">
        <v>2032</v>
      </c>
      <c r="B2034" s="8" t="s">
        <v>2033</v>
      </c>
      <c r="C2034" s="3" t="s">
        <v>6142</v>
      </c>
      <c r="D2034" s="5">
        <v>25000</v>
      </c>
      <c r="E2034" s="5">
        <v>76047</v>
      </c>
      <c r="F2034" t="s">
        <v>8218</v>
      </c>
      <c r="G2034">
        <f t="shared" si="155"/>
        <v>304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  <c r="V2034" s="14" t="s">
        <v>10428</v>
      </c>
      <c r="W2034" t="s">
        <v>8394</v>
      </c>
      <c r="X2034" t="s">
        <v>8394</v>
      </c>
      <c r="Y2034" t="s">
        <v>8395</v>
      </c>
    </row>
    <row r="2035" spans="1:25" ht="48" x14ac:dyDescent="0.2">
      <c r="A2035">
        <v>2033</v>
      </c>
      <c r="B2035" s="8" t="s">
        <v>2034</v>
      </c>
      <c r="C2035" s="3" t="s">
        <v>6143</v>
      </c>
      <c r="D2035" s="5">
        <v>25000</v>
      </c>
      <c r="E2035" s="5">
        <v>44669</v>
      </c>
      <c r="F2035" t="s">
        <v>8218</v>
      </c>
      <c r="G2035">
        <f t="shared" si="155"/>
        <v>179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  <c r="V2035" s="14" t="s">
        <v>10429</v>
      </c>
      <c r="W2035" t="s">
        <v>8394</v>
      </c>
      <c r="X2035" t="s">
        <v>8394</v>
      </c>
      <c r="Y2035" t="s">
        <v>8395</v>
      </c>
    </row>
    <row r="2036" spans="1:25" ht="48" x14ac:dyDescent="0.2">
      <c r="A2036">
        <v>2034</v>
      </c>
      <c r="B2036" s="8" t="s">
        <v>2035</v>
      </c>
      <c r="C2036" s="3" t="s">
        <v>6144</v>
      </c>
      <c r="D2036" s="5">
        <v>78000</v>
      </c>
      <c r="E2036" s="5">
        <v>301719.59000000003</v>
      </c>
      <c r="F2036" t="s">
        <v>8218</v>
      </c>
      <c r="G2036">
        <f t="shared" si="155"/>
        <v>387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  <c r="V2036" s="14" t="s">
        <v>10430</v>
      </c>
      <c r="W2036" t="s">
        <v>8394</v>
      </c>
      <c r="X2036" t="s">
        <v>8394</v>
      </c>
      <c r="Y2036" t="s">
        <v>8395</v>
      </c>
    </row>
    <row r="2037" spans="1:25" ht="48" x14ac:dyDescent="0.2">
      <c r="A2037">
        <v>2035</v>
      </c>
      <c r="B2037" s="8" t="s">
        <v>2036</v>
      </c>
      <c r="C2037" s="3" t="s">
        <v>6145</v>
      </c>
      <c r="D2037" s="5">
        <v>80000</v>
      </c>
      <c r="E2037" s="5">
        <v>168829.14</v>
      </c>
      <c r="F2037" t="s">
        <v>8218</v>
      </c>
      <c r="G2037">
        <f t="shared" si="155"/>
        <v>211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  <c r="V2037" s="14" t="s">
        <v>10431</v>
      </c>
      <c r="W2037" t="s">
        <v>8394</v>
      </c>
      <c r="X2037" t="s">
        <v>8394</v>
      </c>
      <c r="Y2037" t="s">
        <v>8395</v>
      </c>
    </row>
    <row r="2038" spans="1:25" ht="48" x14ac:dyDescent="0.2">
      <c r="A2038">
        <v>2036</v>
      </c>
      <c r="B2038" s="8" t="s">
        <v>2037</v>
      </c>
      <c r="C2038" s="3" t="s">
        <v>6146</v>
      </c>
      <c r="D2038" s="5">
        <v>30000</v>
      </c>
      <c r="E2038" s="5">
        <v>39500.5</v>
      </c>
      <c r="F2038" t="s">
        <v>8218</v>
      </c>
      <c r="G2038">
        <f t="shared" si="155"/>
        <v>132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  <c r="V2038" s="14" t="s">
        <v>10432</v>
      </c>
      <c r="W2038" t="s">
        <v>8394</v>
      </c>
      <c r="X2038" t="s">
        <v>8394</v>
      </c>
      <c r="Y2038" t="s">
        <v>8395</v>
      </c>
    </row>
    <row r="2039" spans="1:25" ht="48" x14ac:dyDescent="0.2">
      <c r="A2039">
        <v>2037</v>
      </c>
      <c r="B2039" s="8" t="s">
        <v>2038</v>
      </c>
      <c r="C2039" s="3" t="s">
        <v>6147</v>
      </c>
      <c r="D2039" s="5">
        <v>10000</v>
      </c>
      <c r="E2039" s="5">
        <v>30047.64</v>
      </c>
      <c r="F2039" t="s">
        <v>8218</v>
      </c>
      <c r="G2039">
        <f t="shared" si="155"/>
        <v>300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  <c r="V2039" s="14" t="s">
        <v>10433</v>
      </c>
      <c r="W2039" t="s">
        <v>8394</v>
      </c>
      <c r="X2039" t="s">
        <v>8394</v>
      </c>
      <c r="Y2039" t="s">
        <v>8395</v>
      </c>
    </row>
    <row r="2040" spans="1:25" ht="48" x14ac:dyDescent="0.2">
      <c r="A2040">
        <v>2038</v>
      </c>
      <c r="B2040" s="8" t="s">
        <v>2039</v>
      </c>
      <c r="C2040" s="3" t="s">
        <v>6148</v>
      </c>
      <c r="D2040" s="5">
        <v>8000</v>
      </c>
      <c r="E2040" s="5">
        <v>33641</v>
      </c>
      <c r="F2040" t="s">
        <v>8218</v>
      </c>
      <c r="G2040">
        <f t="shared" si="155"/>
        <v>421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  <c r="V2040" s="14" t="s">
        <v>10434</v>
      </c>
      <c r="W2040" t="s">
        <v>8394</v>
      </c>
      <c r="X2040" t="s">
        <v>8394</v>
      </c>
      <c r="Y2040" t="s">
        <v>8395</v>
      </c>
    </row>
    <row r="2041" spans="1:25" ht="32" x14ac:dyDescent="0.2">
      <c r="A2041">
        <v>2039</v>
      </c>
      <c r="B2041" s="8" t="s">
        <v>2040</v>
      </c>
      <c r="C2041" s="3" t="s">
        <v>6149</v>
      </c>
      <c r="D2041" s="5">
        <v>125000</v>
      </c>
      <c r="E2041" s="5">
        <v>170271</v>
      </c>
      <c r="F2041" t="s">
        <v>8218</v>
      </c>
      <c r="G2041">
        <f t="shared" si="155"/>
        <v>136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  <c r="V2041" s="14" t="s">
        <v>10435</v>
      </c>
      <c r="W2041" t="s">
        <v>8394</v>
      </c>
      <c r="X2041" t="s">
        <v>8394</v>
      </c>
      <c r="Y2041" t="s">
        <v>8395</v>
      </c>
    </row>
    <row r="2042" spans="1:25" ht="32" x14ac:dyDescent="0.2">
      <c r="A2042">
        <v>2040</v>
      </c>
      <c r="B2042" s="8" t="s">
        <v>2041</v>
      </c>
      <c r="C2042" s="3" t="s">
        <v>6150</v>
      </c>
      <c r="D2042" s="5">
        <v>3000</v>
      </c>
      <c r="E2042" s="5">
        <v>7445.14</v>
      </c>
      <c r="F2042" t="s">
        <v>8218</v>
      </c>
      <c r="G2042">
        <f t="shared" si="155"/>
        <v>248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  <c r="V2042" s="14" t="s">
        <v>10436</v>
      </c>
      <c r="W2042" t="s">
        <v>8394</v>
      </c>
      <c r="X2042" t="s">
        <v>8394</v>
      </c>
      <c r="Y2042" t="s">
        <v>8395</v>
      </c>
    </row>
    <row r="2043" spans="1:25" ht="48" x14ac:dyDescent="0.2">
      <c r="A2043">
        <v>2041</v>
      </c>
      <c r="B2043" s="8" t="s">
        <v>2042</v>
      </c>
      <c r="C2043" s="3" t="s">
        <v>6151</v>
      </c>
      <c r="D2043" s="5">
        <v>9500</v>
      </c>
      <c r="E2043" s="5">
        <v>17277</v>
      </c>
      <c r="F2043" t="s">
        <v>8218</v>
      </c>
      <c r="G2043">
        <f t="shared" si="155"/>
        <v>182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  <c r="V2043" s="14" t="s">
        <v>10437</v>
      </c>
      <c r="W2043" t="s">
        <v>8394</v>
      </c>
      <c r="X2043" t="s">
        <v>8394</v>
      </c>
      <c r="Y2043" t="s">
        <v>8395</v>
      </c>
    </row>
    <row r="2044" spans="1:25" ht="48" x14ac:dyDescent="0.2">
      <c r="A2044">
        <v>2042</v>
      </c>
      <c r="B2044" s="8" t="s">
        <v>2043</v>
      </c>
      <c r="C2044" s="3" t="s">
        <v>6152</v>
      </c>
      <c r="D2044" s="5">
        <v>10000</v>
      </c>
      <c r="E2044" s="5">
        <v>12353</v>
      </c>
      <c r="F2044" t="s">
        <v>8218</v>
      </c>
      <c r="G2044">
        <f t="shared" si="155"/>
        <v>124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  <c r="V2044" s="14" t="s">
        <v>10438</v>
      </c>
      <c r="W2044" t="s">
        <v>8394</v>
      </c>
      <c r="X2044" t="s">
        <v>8394</v>
      </c>
      <c r="Y2044" t="s">
        <v>8395</v>
      </c>
    </row>
    <row r="2045" spans="1:25" ht="48" x14ac:dyDescent="0.2">
      <c r="A2045">
        <v>2043</v>
      </c>
      <c r="B2045" s="8" t="s">
        <v>2044</v>
      </c>
      <c r="C2045" s="3" t="s">
        <v>6153</v>
      </c>
      <c r="D2045" s="5">
        <v>1385</v>
      </c>
      <c r="E2045" s="5">
        <v>7011</v>
      </c>
      <c r="F2045" t="s">
        <v>8218</v>
      </c>
      <c r="G2045">
        <f t="shared" si="155"/>
        <v>506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  <c r="V2045" s="14" t="s">
        <v>10439</v>
      </c>
      <c r="W2045" t="s">
        <v>8394</v>
      </c>
      <c r="X2045" t="s">
        <v>8394</v>
      </c>
      <c r="Y2045" t="s">
        <v>8395</v>
      </c>
    </row>
    <row r="2046" spans="1:25" ht="48" x14ac:dyDescent="0.2">
      <c r="A2046">
        <v>2044</v>
      </c>
      <c r="B2046" s="8" t="s">
        <v>2045</v>
      </c>
      <c r="C2046" s="3" t="s">
        <v>6154</v>
      </c>
      <c r="D2046" s="5">
        <v>15000</v>
      </c>
      <c r="E2046" s="5">
        <v>16232</v>
      </c>
      <c r="F2046" t="s">
        <v>8218</v>
      </c>
      <c r="G2046">
        <f t="shared" si="155"/>
        <v>108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  <c r="V2046" s="14" t="s">
        <v>10440</v>
      </c>
      <c r="W2046" t="s">
        <v>8394</v>
      </c>
      <c r="X2046" t="s">
        <v>8394</v>
      </c>
      <c r="Y2046" t="s">
        <v>8395</v>
      </c>
    </row>
    <row r="2047" spans="1:25" ht="48" x14ac:dyDescent="0.2">
      <c r="A2047">
        <v>2045</v>
      </c>
      <c r="B2047" s="8" t="s">
        <v>2046</v>
      </c>
      <c r="C2047" s="3" t="s">
        <v>6155</v>
      </c>
      <c r="D2047" s="5">
        <v>4900</v>
      </c>
      <c r="E2047" s="5">
        <v>40140.01</v>
      </c>
      <c r="F2047" t="s">
        <v>8218</v>
      </c>
      <c r="G2047">
        <f t="shared" si="155"/>
        <v>819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  <c r="V2047" s="14" t="s">
        <v>10441</v>
      </c>
      <c r="W2047" t="s">
        <v>8394</v>
      </c>
      <c r="X2047" t="s">
        <v>8394</v>
      </c>
      <c r="Y2047" t="s">
        <v>8395</v>
      </c>
    </row>
    <row r="2048" spans="1:25" ht="48" x14ac:dyDescent="0.2">
      <c r="A2048">
        <v>2046</v>
      </c>
      <c r="B2048" s="8" t="s">
        <v>2047</v>
      </c>
      <c r="C2048" s="3" t="s">
        <v>6156</v>
      </c>
      <c r="D2048" s="5">
        <v>10000</v>
      </c>
      <c r="E2048" s="5">
        <v>12110</v>
      </c>
      <c r="F2048" t="s">
        <v>8218</v>
      </c>
      <c r="G2048">
        <f t="shared" si="155"/>
        <v>121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  <c r="V2048" s="14" t="s">
        <v>10442</v>
      </c>
      <c r="W2048" t="s">
        <v>8394</v>
      </c>
      <c r="X2048" t="s">
        <v>8394</v>
      </c>
      <c r="Y2048" t="s">
        <v>8395</v>
      </c>
    </row>
    <row r="2049" spans="1:25" ht="48" x14ac:dyDescent="0.2">
      <c r="A2049">
        <v>2047</v>
      </c>
      <c r="B2049" s="8" t="s">
        <v>2048</v>
      </c>
      <c r="C2049" s="3" t="s">
        <v>6157</v>
      </c>
      <c r="D2049" s="5">
        <v>98000</v>
      </c>
      <c r="E2049" s="5">
        <v>100939</v>
      </c>
      <c r="F2049" t="s">
        <v>8218</v>
      </c>
      <c r="G2049">
        <f t="shared" si="155"/>
        <v>103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  <c r="V2049" s="14" t="s">
        <v>10443</v>
      </c>
      <c r="W2049" t="s">
        <v>8394</v>
      </c>
      <c r="X2049" t="s">
        <v>8394</v>
      </c>
      <c r="Y2049" t="s">
        <v>8395</v>
      </c>
    </row>
    <row r="2050" spans="1:25" ht="48" x14ac:dyDescent="0.2">
      <c r="A2050">
        <v>2048</v>
      </c>
      <c r="B2050" s="8" t="s">
        <v>2049</v>
      </c>
      <c r="C2050" s="3" t="s">
        <v>6158</v>
      </c>
      <c r="D2050" s="5">
        <v>85000</v>
      </c>
      <c r="E2050" s="5">
        <v>126082.45</v>
      </c>
      <c r="F2050" t="s">
        <v>8218</v>
      </c>
      <c r="G2050">
        <f t="shared" ref="G2050:G2113" si="160">ROUND(E2050/D2050*100,0)</f>
        <v>148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  <c r="V2050" s="14" t="s">
        <v>10444</v>
      </c>
      <c r="W2050" t="s">
        <v>8394</v>
      </c>
      <c r="X2050" t="s">
        <v>8394</v>
      </c>
      <c r="Y2050" t="s">
        <v>8395</v>
      </c>
    </row>
    <row r="2051" spans="1:25" ht="16" x14ac:dyDescent="0.2">
      <c r="A2051">
        <v>2049</v>
      </c>
      <c r="B2051" s="8" t="s">
        <v>2050</v>
      </c>
      <c r="C2051" s="3" t="s">
        <v>6159</v>
      </c>
      <c r="D2051" s="5">
        <v>50000</v>
      </c>
      <c r="E2051" s="5">
        <v>60095.35</v>
      </c>
      <c r="F2051" t="s">
        <v>8218</v>
      </c>
      <c r="G2051">
        <f t="shared" si="160"/>
        <v>120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>
        <f t="shared" ref="P2051:P2114" si="161">IFERROR(ROUND(E2051/M2051,2),0)</f>
        <v>80.989999999999995</v>
      </c>
      <c r="Q2051" s="10" t="s">
        <v>8317</v>
      </c>
      <c r="R2051" t="s">
        <v>8347</v>
      </c>
      <c r="S2051" s="14">
        <f t="shared" ref="S2051:S2114" si="162">(((K2051/60)/60)/24)+DATE(1970,1,1)</f>
        <v>41575.527349537035</v>
      </c>
      <c r="T2051" s="14">
        <f t="shared" ref="T2051:T2114" si="163">(((J2051/60)/60)/24)+DATE(1970,1,1)</f>
        <v>41610.957638888889</v>
      </c>
      <c r="U2051">
        <f t="shared" ref="U2051:U2114" si="164">YEAR(S2051)</f>
        <v>2013</v>
      </c>
      <c r="V2051" s="14" t="s">
        <v>10445</v>
      </c>
      <c r="W2051" t="s">
        <v>8394</v>
      </c>
      <c r="X2051" t="s">
        <v>8394</v>
      </c>
      <c r="Y2051" t="s">
        <v>8395</v>
      </c>
    </row>
    <row r="2052" spans="1:25" ht="48" x14ac:dyDescent="0.2">
      <c r="A2052">
        <v>2050</v>
      </c>
      <c r="B2052" s="8" t="s">
        <v>2051</v>
      </c>
      <c r="C2052" s="3" t="s">
        <v>6160</v>
      </c>
      <c r="D2052" s="5">
        <v>10000</v>
      </c>
      <c r="E2052" s="5">
        <v>47327</v>
      </c>
      <c r="F2052" t="s">
        <v>8218</v>
      </c>
      <c r="G2052">
        <f t="shared" si="160"/>
        <v>473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  <c r="V2052" s="14" t="s">
        <v>10446</v>
      </c>
      <c r="W2052" t="s">
        <v>8394</v>
      </c>
      <c r="X2052" t="s">
        <v>8394</v>
      </c>
      <c r="Y2052" t="s">
        <v>8395</v>
      </c>
    </row>
    <row r="2053" spans="1:25" ht="48" x14ac:dyDescent="0.2">
      <c r="A2053">
        <v>2051</v>
      </c>
      <c r="B2053" s="8" t="s">
        <v>2052</v>
      </c>
      <c r="C2053" s="3" t="s">
        <v>6161</v>
      </c>
      <c r="D2053" s="5">
        <v>8000</v>
      </c>
      <c r="E2053" s="5">
        <v>10429</v>
      </c>
      <c r="F2053" t="s">
        <v>8218</v>
      </c>
      <c r="G2053">
        <f t="shared" si="160"/>
        <v>130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  <c r="V2053" s="14" t="s">
        <v>10447</v>
      </c>
      <c r="W2053" t="s">
        <v>8394</v>
      </c>
      <c r="X2053" t="s">
        <v>8394</v>
      </c>
      <c r="Y2053" t="s">
        <v>8395</v>
      </c>
    </row>
    <row r="2054" spans="1:25" ht="48" x14ac:dyDescent="0.2">
      <c r="A2054">
        <v>2052</v>
      </c>
      <c r="B2054" s="8" t="s">
        <v>2053</v>
      </c>
      <c r="C2054" s="3" t="s">
        <v>6162</v>
      </c>
      <c r="D2054" s="5">
        <v>50000</v>
      </c>
      <c r="E2054" s="5">
        <v>176524</v>
      </c>
      <c r="F2054" t="s">
        <v>8218</v>
      </c>
      <c r="G2054">
        <f t="shared" si="160"/>
        <v>353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  <c r="V2054" s="14" t="s">
        <v>10448</v>
      </c>
      <c r="W2054" t="s">
        <v>8394</v>
      </c>
      <c r="X2054" t="s">
        <v>8394</v>
      </c>
      <c r="Y2054" t="s">
        <v>8395</v>
      </c>
    </row>
    <row r="2055" spans="1:25" ht="48" x14ac:dyDescent="0.2">
      <c r="A2055">
        <v>2053</v>
      </c>
      <c r="B2055" s="8" t="s">
        <v>2054</v>
      </c>
      <c r="C2055" s="3" t="s">
        <v>6163</v>
      </c>
      <c r="D2055" s="5">
        <v>5000</v>
      </c>
      <c r="E2055" s="5">
        <v>5051</v>
      </c>
      <c r="F2055" t="s">
        <v>8218</v>
      </c>
      <c r="G2055">
        <f t="shared" si="160"/>
        <v>101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  <c r="V2055" s="14" t="s">
        <v>10449</v>
      </c>
      <c r="W2055" t="s">
        <v>8394</v>
      </c>
      <c r="X2055" t="s">
        <v>8394</v>
      </c>
      <c r="Y2055" t="s">
        <v>8395</v>
      </c>
    </row>
    <row r="2056" spans="1:25" ht="48" x14ac:dyDescent="0.2">
      <c r="A2056">
        <v>2054</v>
      </c>
      <c r="B2056" s="8" t="s">
        <v>2055</v>
      </c>
      <c r="C2056" s="3" t="s">
        <v>6164</v>
      </c>
      <c r="D2056" s="5">
        <v>35000</v>
      </c>
      <c r="E2056" s="5">
        <v>39757</v>
      </c>
      <c r="F2056" t="s">
        <v>8218</v>
      </c>
      <c r="G2056">
        <f t="shared" si="160"/>
        <v>114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  <c r="V2056" s="14" t="s">
        <v>10450</v>
      </c>
      <c r="W2056" t="s">
        <v>8394</v>
      </c>
      <c r="X2056" t="s">
        <v>8394</v>
      </c>
      <c r="Y2056" t="s">
        <v>8395</v>
      </c>
    </row>
    <row r="2057" spans="1:25" ht="48" x14ac:dyDescent="0.2">
      <c r="A2057">
        <v>2055</v>
      </c>
      <c r="B2057" s="8" t="s">
        <v>2056</v>
      </c>
      <c r="C2057" s="3" t="s">
        <v>6165</v>
      </c>
      <c r="D2057" s="5">
        <v>6000</v>
      </c>
      <c r="E2057" s="5">
        <v>10045</v>
      </c>
      <c r="F2057" t="s">
        <v>8218</v>
      </c>
      <c r="G2057">
        <f t="shared" si="160"/>
        <v>167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  <c r="V2057" s="14" t="s">
        <v>10451</v>
      </c>
      <c r="W2057" t="s">
        <v>8394</v>
      </c>
      <c r="X2057" t="s">
        <v>8394</v>
      </c>
      <c r="Y2057" t="s">
        <v>8395</v>
      </c>
    </row>
    <row r="2058" spans="1:25" ht="48" x14ac:dyDescent="0.2">
      <c r="A2058">
        <v>2056</v>
      </c>
      <c r="B2058" s="8" t="s">
        <v>2057</v>
      </c>
      <c r="C2058" s="3" t="s">
        <v>6166</v>
      </c>
      <c r="D2058" s="5">
        <v>50000</v>
      </c>
      <c r="E2058" s="5">
        <v>76726</v>
      </c>
      <c r="F2058" t="s">
        <v>8218</v>
      </c>
      <c r="G2058">
        <f t="shared" si="160"/>
        <v>153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  <c r="V2058" s="14" t="s">
        <v>10452</v>
      </c>
      <c r="W2058" t="s">
        <v>8394</v>
      </c>
      <c r="X2058" t="s">
        <v>8394</v>
      </c>
      <c r="Y2058" t="s">
        <v>8395</v>
      </c>
    </row>
    <row r="2059" spans="1:25" ht="48" x14ac:dyDescent="0.2">
      <c r="A2059">
        <v>2057</v>
      </c>
      <c r="B2059" s="8" t="s">
        <v>2058</v>
      </c>
      <c r="C2059" s="3" t="s">
        <v>6167</v>
      </c>
      <c r="D2059" s="5">
        <v>15000</v>
      </c>
      <c r="E2059" s="5">
        <v>30334.83</v>
      </c>
      <c r="F2059" t="s">
        <v>8218</v>
      </c>
      <c r="G2059">
        <f t="shared" si="160"/>
        <v>202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  <c r="V2059" s="14" t="s">
        <v>10453</v>
      </c>
      <c r="W2059" t="s">
        <v>8394</v>
      </c>
      <c r="X2059" t="s">
        <v>8394</v>
      </c>
      <c r="Y2059" t="s">
        <v>8395</v>
      </c>
    </row>
    <row r="2060" spans="1:25" ht="32" x14ac:dyDescent="0.2">
      <c r="A2060">
        <v>2058</v>
      </c>
      <c r="B2060" s="8" t="s">
        <v>2059</v>
      </c>
      <c r="C2060" s="3" t="s">
        <v>6168</v>
      </c>
      <c r="D2060" s="5">
        <v>2560</v>
      </c>
      <c r="E2060" s="5">
        <v>4308</v>
      </c>
      <c r="F2060" t="s">
        <v>8218</v>
      </c>
      <c r="G2060">
        <f t="shared" si="160"/>
        <v>168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  <c r="V2060" s="14" t="s">
        <v>10454</v>
      </c>
      <c r="W2060" t="s">
        <v>8394</v>
      </c>
      <c r="X2060" t="s">
        <v>8394</v>
      </c>
      <c r="Y2060" t="s">
        <v>8395</v>
      </c>
    </row>
    <row r="2061" spans="1:25" ht="48" x14ac:dyDescent="0.2">
      <c r="A2061">
        <v>2059</v>
      </c>
      <c r="B2061" s="8" t="s">
        <v>2060</v>
      </c>
      <c r="C2061" s="3" t="s">
        <v>6169</v>
      </c>
      <c r="D2061" s="5">
        <v>30000</v>
      </c>
      <c r="E2061" s="5">
        <v>43037</v>
      </c>
      <c r="F2061" t="s">
        <v>8218</v>
      </c>
      <c r="G2061">
        <f t="shared" si="160"/>
        <v>143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  <c r="V2061" s="14" t="s">
        <v>10455</v>
      </c>
      <c r="W2061" t="s">
        <v>8394</v>
      </c>
      <c r="X2061" t="s">
        <v>8394</v>
      </c>
      <c r="Y2061" t="s">
        <v>8395</v>
      </c>
    </row>
    <row r="2062" spans="1:25" ht="48" x14ac:dyDescent="0.2">
      <c r="A2062">
        <v>2060</v>
      </c>
      <c r="B2062" s="8" t="s">
        <v>2061</v>
      </c>
      <c r="C2062" s="3" t="s">
        <v>6170</v>
      </c>
      <c r="D2062" s="5">
        <v>25000</v>
      </c>
      <c r="E2062" s="5">
        <v>49100</v>
      </c>
      <c r="F2062" t="s">
        <v>8218</v>
      </c>
      <c r="G2062">
        <f t="shared" si="160"/>
        <v>196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  <c r="V2062" s="14" t="s">
        <v>10456</v>
      </c>
      <c r="W2062" t="s">
        <v>8394</v>
      </c>
      <c r="X2062" t="s">
        <v>8394</v>
      </c>
      <c r="Y2062" t="s">
        <v>8395</v>
      </c>
    </row>
    <row r="2063" spans="1:25" ht="48" x14ac:dyDescent="0.2">
      <c r="A2063">
        <v>2061</v>
      </c>
      <c r="B2063" s="8" t="s">
        <v>2062</v>
      </c>
      <c r="C2063" s="3" t="s">
        <v>6171</v>
      </c>
      <c r="D2063" s="5">
        <v>5000</v>
      </c>
      <c r="E2063" s="5">
        <v>5396</v>
      </c>
      <c r="F2063" t="s">
        <v>8218</v>
      </c>
      <c r="G2063">
        <f t="shared" si="160"/>
        <v>108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  <c r="V2063" s="14" t="s">
        <v>10457</v>
      </c>
      <c r="W2063" t="s">
        <v>8394</v>
      </c>
      <c r="X2063" t="s">
        <v>8394</v>
      </c>
      <c r="Y2063" t="s">
        <v>8395</v>
      </c>
    </row>
    <row r="2064" spans="1:25" ht="48" x14ac:dyDescent="0.2">
      <c r="A2064">
        <v>2062</v>
      </c>
      <c r="B2064" s="8" t="s">
        <v>2063</v>
      </c>
      <c r="C2064" s="3" t="s">
        <v>6172</v>
      </c>
      <c r="D2064" s="5">
        <v>100000</v>
      </c>
      <c r="E2064" s="5">
        <v>114977</v>
      </c>
      <c r="F2064" t="s">
        <v>8218</v>
      </c>
      <c r="G2064">
        <f t="shared" si="160"/>
        <v>115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  <c r="V2064" s="14" t="s">
        <v>10458</v>
      </c>
      <c r="W2064" t="s">
        <v>8394</v>
      </c>
      <c r="X2064" t="s">
        <v>8394</v>
      </c>
      <c r="Y2064" t="s">
        <v>8395</v>
      </c>
    </row>
    <row r="2065" spans="1:25" ht="32" x14ac:dyDescent="0.2">
      <c r="A2065">
        <v>2063</v>
      </c>
      <c r="B2065" s="8" t="s">
        <v>2064</v>
      </c>
      <c r="C2065" s="3" t="s">
        <v>6173</v>
      </c>
      <c r="D2065" s="5">
        <v>4000</v>
      </c>
      <c r="E2065" s="5">
        <v>5922</v>
      </c>
      <c r="F2065" t="s">
        <v>8218</v>
      </c>
      <c r="G2065">
        <f t="shared" si="160"/>
        <v>148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  <c r="V2065" s="14" t="s">
        <v>10459</v>
      </c>
      <c r="W2065" t="s">
        <v>8394</v>
      </c>
      <c r="X2065" t="s">
        <v>8394</v>
      </c>
      <c r="Y2065" t="s">
        <v>8395</v>
      </c>
    </row>
    <row r="2066" spans="1:25" ht="48" x14ac:dyDescent="0.2">
      <c r="A2066">
        <v>2064</v>
      </c>
      <c r="B2066" s="8" t="s">
        <v>2065</v>
      </c>
      <c r="C2066" s="3" t="s">
        <v>6174</v>
      </c>
      <c r="D2066" s="5">
        <v>261962</v>
      </c>
      <c r="E2066" s="5">
        <v>500784.27</v>
      </c>
      <c r="F2066" t="s">
        <v>8218</v>
      </c>
      <c r="G2066">
        <f t="shared" si="160"/>
        <v>191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  <c r="V2066" s="14" t="s">
        <v>10460</v>
      </c>
      <c r="W2066" t="s">
        <v>8394</v>
      </c>
      <c r="X2066" t="s">
        <v>8394</v>
      </c>
      <c r="Y2066" t="s">
        <v>8395</v>
      </c>
    </row>
    <row r="2067" spans="1:25" ht="48" x14ac:dyDescent="0.2">
      <c r="A2067">
        <v>2065</v>
      </c>
      <c r="B2067" s="8" t="s">
        <v>2066</v>
      </c>
      <c r="C2067" s="3" t="s">
        <v>6175</v>
      </c>
      <c r="D2067" s="5">
        <v>40000</v>
      </c>
      <c r="E2067" s="5">
        <v>79686.05</v>
      </c>
      <c r="F2067" t="s">
        <v>8218</v>
      </c>
      <c r="G2067">
        <f t="shared" si="160"/>
        <v>199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  <c r="V2067" s="14" t="s">
        <v>10461</v>
      </c>
      <c r="W2067" t="s">
        <v>8394</v>
      </c>
      <c r="X2067" t="s">
        <v>8394</v>
      </c>
      <c r="Y2067" t="s">
        <v>8395</v>
      </c>
    </row>
    <row r="2068" spans="1:25" ht="48" x14ac:dyDescent="0.2">
      <c r="A2068">
        <v>2066</v>
      </c>
      <c r="B2068" s="8" t="s">
        <v>2067</v>
      </c>
      <c r="C2068" s="3" t="s">
        <v>6176</v>
      </c>
      <c r="D2068" s="5">
        <v>2000</v>
      </c>
      <c r="E2068" s="5">
        <v>4372</v>
      </c>
      <c r="F2068" t="s">
        <v>8218</v>
      </c>
      <c r="G2068">
        <f t="shared" si="160"/>
        <v>219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  <c r="V2068" s="14" t="s">
        <v>10462</v>
      </c>
      <c r="W2068" t="s">
        <v>8394</v>
      </c>
      <c r="X2068" t="s">
        <v>8394</v>
      </c>
      <c r="Y2068" t="s">
        <v>8395</v>
      </c>
    </row>
    <row r="2069" spans="1:25" ht="48" x14ac:dyDescent="0.2">
      <c r="A2069">
        <v>2067</v>
      </c>
      <c r="B2069" s="8" t="s">
        <v>2068</v>
      </c>
      <c r="C2069" s="3" t="s">
        <v>6177</v>
      </c>
      <c r="D2069" s="5">
        <v>495</v>
      </c>
      <c r="E2069" s="5">
        <v>628</v>
      </c>
      <c r="F2069" t="s">
        <v>8218</v>
      </c>
      <c r="G2069">
        <f t="shared" si="160"/>
        <v>127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  <c r="V2069" s="14" t="s">
        <v>10463</v>
      </c>
      <c r="W2069" t="s">
        <v>8394</v>
      </c>
      <c r="X2069" t="s">
        <v>8394</v>
      </c>
      <c r="Y2069" t="s">
        <v>8395</v>
      </c>
    </row>
    <row r="2070" spans="1:25" ht="48" x14ac:dyDescent="0.2">
      <c r="A2070">
        <v>2068</v>
      </c>
      <c r="B2070" s="8" t="s">
        <v>2069</v>
      </c>
      <c r="C2070" s="3" t="s">
        <v>6178</v>
      </c>
      <c r="D2070" s="5">
        <v>25000</v>
      </c>
      <c r="E2070" s="5">
        <v>26305.97</v>
      </c>
      <c r="F2070" t="s">
        <v>8218</v>
      </c>
      <c r="G2070">
        <f t="shared" si="160"/>
        <v>105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  <c r="V2070" s="14" t="s">
        <v>10464</v>
      </c>
      <c r="W2070" t="s">
        <v>8394</v>
      </c>
      <c r="X2070" t="s">
        <v>8394</v>
      </c>
      <c r="Y2070" t="s">
        <v>8395</v>
      </c>
    </row>
    <row r="2071" spans="1:25" ht="48" x14ac:dyDescent="0.2">
      <c r="A2071">
        <v>2069</v>
      </c>
      <c r="B2071" s="8" t="s">
        <v>2070</v>
      </c>
      <c r="C2071" s="3" t="s">
        <v>6179</v>
      </c>
      <c r="D2071" s="5">
        <v>50000</v>
      </c>
      <c r="E2071" s="5">
        <v>64203.33</v>
      </c>
      <c r="F2071" t="s">
        <v>8218</v>
      </c>
      <c r="G2071">
        <f t="shared" si="160"/>
        <v>128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  <c r="V2071" s="14" t="s">
        <v>10465</v>
      </c>
      <c r="W2071" t="s">
        <v>8394</v>
      </c>
      <c r="X2071" t="s">
        <v>8394</v>
      </c>
      <c r="Y2071" t="s">
        <v>8395</v>
      </c>
    </row>
    <row r="2072" spans="1:25" ht="48" x14ac:dyDescent="0.2">
      <c r="A2072">
        <v>2070</v>
      </c>
      <c r="B2072" s="8" t="s">
        <v>2071</v>
      </c>
      <c r="C2072" s="3" t="s">
        <v>6180</v>
      </c>
      <c r="D2072" s="5">
        <v>125000</v>
      </c>
      <c r="E2072" s="5">
        <v>396659</v>
      </c>
      <c r="F2072" t="s">
        <v>8218</v>
      </c>
      <c r="G2072">
        <f t="shared" si="160"/>
        <v>317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  <c r="V2072" s="14" t="s">
        <v>10466</v>
      </c>
      <c r="W2072" t="s">
        <v>8394</v>
      </c>
      <c r="X2072" t="s">
        <v>8394</v>
      </c>
      <c r="Y2072" t="s">
        <v>8395</v>
      </c>
    </row>
    <row r="2073" spans="1:25" ht="48" x14ac:dyDescent="0.2">
      <c r="A2073">
        <v>2071</v>
      </c>
      <c r="B2073" s="8" t="s">
        <v>2072</v>
      </c>
      <c r="C2073" s="3" t="s">
        <v>6181</v>
      </c>
      <c r="D2073" s="5">
        <v>20000</v>
      </c>
      <c r="E2073" s="5">
        <v>56146</v>
      </c>
      <c r="F2073" t="s">
        <v>8218</v>
      </c>
      <c r="G2073">
        <f t="shared" si="160"/>
        <v>281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  <c r="V2073" s="14" t="s">
        <v>10467</v>
      </c>
      <c r="W2073" t="s">
        <v>8394</v>
      </c>
      <c r="X2073" t="s">
        <v>8394</v>
      </c>
      <c r="Y2073" t="s">
        <v>8395</v>
      </c>
    </row>
    <row r="2074" spans="1:25" ht="48" x14ac:dyDescent="0.2">
      <c r="A2074">
        <v>2072</v>
      </c>
      <c r="B2074" s="8" t="s">
        <v>2073</v>
      </c>
      <c r="C2074" s="3" t="s">
        <v>6182</v>
      </c>
      <c r="D2074" s="5">
        <v>71500</v>
      </c>
      <c r="E2074" s="5">
        <v>79173</v>
      </c>
      <c r="F2074" t="s">
        <v>8218</v>
      </c>
      <c r="G2074">
        <f t="shared" si="160"/>
        <v>111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  <c r="V2074" s="14" t="s">
        <v>10468</v>
      </c>
      <c r="W2074" t="s">
        <v>8394</v>
      </c>
      <c r="X2074" t="s">
        <v>8394</v>
      </c>
      <c r="Y2074" t="s">
        <v>8395</v>
      </c>
    </row>
    <row r="2075" spans="1:25" ht="48" x14ac:dyDescent="0.2">
      <c r="A2075">
        <v>2073</v>
      </c>
      <c r="B2075" s="8" t="s">
        <v>2074</v>
      </c>
      <c r="C2075" s="3" t="s">
        <v>6183</v>
      </c>
      <c r="D2075" s="5">
        <v>100000</v>
      </c>
      <c r="E2075" s="5">
        <v>152604.29999999999</v>
      </c>
      <c r="F2075" t="s">
        <v>8218</v>
      </c>
      <c r="G2075">
        <f t="shared" si="160"/>
        <v>153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  <c r="V2075" s="14" t="s">
        <v>10469</v>
      </c>
      <c r="W2075" t="s">
        <v>8394</v>
      </c>
      <c r="X2075" t="s">
        <v>8394</v>
      </c>
      <c r="Y2075" t="s">
        <v>8395</v>
      </c>
    </row>
    <row r="2076" spans="1:25" ht="32" x14ac:dyDescent="0.2">
      <c r="A2076">
        <v>2074</v>
      </c>
      <c r="B2076" s="8" t="s">
        <v>2075</v>
      </c>
      <c r="C2076" s="3" t="s">
        <v>6184</v>
      </c>
      <c r="D2076" s="5">
        <v>600</v>
      </c>
      <c r="E2076" s="5">
        <v>615</v>
      </c>
      <c r="F2076" t="s">
        <v>8218</v>
      </c>
      <c r="G2076">
        <f t="shared" si="160"/>
        <v>103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  <c r="V2076" s="14" t="s">
        <v>10470</v>
      </c>
      <c r="W2076" t="s">
        <v>8394</v>
      </c>
      <c r="X2076" t="s">
        <v>8394</v>
      </c>
      <c r="Y2076" t="s">
        <v>8395</v>
      </c>
    </row>
    <row r="2077" spans="1:25" ht="48" x14ac:dyDescent="0.2">
      <c r="A2077">
        <v>2075</v>
      </c>
      <c r="B2077" s="8" t="s">
        <v>2076</v>
      </c>
      <c r="C2077" s="3" t="s">
        <v>6185</v>
      </c>
      <c r="D2077" s="5">
        <v>9999</v>
      </c>
      <c r="E2077" s="5">
        <v>167820.6</v>
      </c>
      <c r="F2077" t="s">
        <v>8218</v>
      </c>
      <c r="G2077">
        <f t="shared" si="160"/>
        <v>1678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  <c r="V2077" s="14" t="s">
        <v>10471</v>
      </c>
      <c r="W2077" t="s">
        <v>8394</v>
      </c>
      <c r="X2077" t="s">
        <v>8394</v>
      </c>
      <c r="Y2077" t="s">
        <v>8395</v>
      </c>
    </row>
    <row r="2078" spans="1:25" ht="32" x14ac:dyDescent="0.2">
      <c r="A2078">
        <v>2076</v>
      </c>
      <c r="B2078" s="8" t="s">
        <v>2077</v>
      </c>
      <c r="C2078" s="3" t="s">
        <v>6186</v>
      </c>
      <c r="D2078" s="5">
        <v>179000</v>
      </c>
      <c r="E2078" s="5">
        <v>972594.99</v>
      </c>
      <c r="F2078" t="s">
        <v>8218</v>
      </c>
      <c r="G2078">
        <f t="shared" si="160"/>
        <v>543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  <c r="V2078" s="14" t="s">
        <v>10472</v>
      </c>
      <c r="W2078" t="s">
        <v>8394</v>
      </c>
      <c r="X2078" t="s">
        <v>8394</v>
      </c>
      <c r="Y2078" t="s">
        <v>8395</v>
      </c>
    </row>
    <row r="2079" spans="1:25" ht="48" x14ac:dyDescent="0.2">
      <c r="A2079">
        <v>2077</v>
      </c>
      <c r="B2079" s="8" t="s">
        <v>2078</v>
      </c>
      <c r="C2079" s="3" t="s">
        <v>6187</v>
      </c>
      <c r="D2079" s="5">
        <v>50000</v>
      </c>
      <c r="E2079" s="5">
        <v>57754</v>
      </c>
      <c r="F2079" t="s">
        <v>8218</v>
      </c>
      <c r="G2079">
        <f t="shared" si="160"/>
        <v>116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  <c r="V2079" s="14" t="s">
        <v>10473</v>
      </c>
      <c r="W2079" t="s">
        <v>8394</v>
      </c>
      <c r="X2079" t="s">
        <v>8394</v>
      </c>
      <c r="Y2079" t="s">
        <v>8395</v>
      </c>
    </row>
    <row r="2080" spans="1:25" ht="48" x14ac:dyDescent="0.2">
      <c r="A2080">
        <v>2078</v>
      </c>
      <c r="B2080" s="8" t="s">
        <v>2079</v>
      </c>
      <c r="C2080" s="3" t="s">
        <v>6188</v>
      </c>
      <c r="D2080" s="5">
        <v>20000</v>
      </c>
      <c r="E2080" s="5">
        <v>26241</v>
      </c>
      <c r="F2080" t="s">
        <v>8218</v>
      </c>
      <c r="G2080">
        <f t="shared" si="160"/>
        <v>131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  <c r="V2080" s="14" t="s">
        <v>10474</v>
      </c>
      <c r="W2080" t="s">
        <v>8394</v>
      </c>
      <c r="X2080" t="s">
        <v>8394</v>
      </c>
      <c r="Y2080" t="s">
        <v>8395</v>
      </c>
    </row>
    <row r="2081" spans="1:25" ht="48" x14ac:dyDescent="0.2">
      <c r="A2081">
        <v>2079</v>
      </c>
      <c r="B2081" s="8" t="s">
        <v>2080</v>
      </c>
      <c r="C2081" s="3" t="s">
        <v>6189</v>
      </c>
      <c r="D2081" s="5">
        <v>10000</v>
      </c>
      <c r="E2081" s="5">
        <v>28817</v>
      </c>
      <c r="F2081" t="s">
        <v>8218</v>
      </c>
      <c r="G2081">
        <f t="shared" si="160"/>
        <v>288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  <c r="V2081" s="14" t="s">
        <v>10475</v>
      </c>
      <c r="W2081" t="s">
        <v>8394</v>
      </c>
      <c r="X2081" t="s">
        <v>8394</v>
      </c>
      <c r="Y2081" t="s">
        <v>8395</v>
      </c>
    </row>
    <row r="2082" spans="1:25" ht="48" x14ac:dyDescent="0.2">
      <c r="A2082">
        <v>2080</v>
      </c>
      <c r="B2082" s="8" t="s">
        <v>2081</v>
      </c>
      <c r="C2082" s="3" t="s">
        <v>6190</v>
      </c>
      <c r="D2082" s="5">
        <v>1000</v>
      </c>
      <c r="E2082" s="5">
        <v>5078</v>
      </c>
      <c r="F2082" t="s">
        <v>8218</v>
      </c>
      <c r="G2082">
        <f t="shared" si="160"/>
        <v>508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  <c r="V2082" s="14" t="s">
        <v>10476</v>
      </c>
      <c r="W2082" t="s">
        <v>8394</v>
      </c>
      <c r="X2082" t="s">
        <v>8394</v>
      </c>
      <c r="Y2082" t="s">
        <v>8395</v>
      </c>
    </row>
    <row r="2083" spans="1:25" ht="48" x14ac:dyDescent="0.2">
      <c r="A2083">
        <v>2081</v>
      </c>
      <c r="B2083" s="8" t="s">
        <v>2082</v>
      </c>
      <c r="C2083" s="3" t="s">
        <v>6191</v>
      </c>
      <c r="D2083" s="5">
        <v>3500</v>
      </c>
      <c r="E2083" s="5">
        <v>4010</v>
      </c>
      <c r="F2083" t="s">
        <v>8218</v>
      </c>
      <c r="G2083">
        <f t="shared" si="160"/>
        <v>115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  <c r="V2083" s="14" t="s">
        <v>10477</v>
      </c>
      <c r="W2083" t="s">
        <v>8394</v>
      </c>
      <c r="X2083" t="s">
        <v>8394</v>
      </c>
      <c r="Y2083" t="s">
        <v>8395</v>
      </c>
    </row>
    <row r="2084" spans="1:25" ht="48" x14ac:dyDescent="0.2">
      <c r="A2084">
        <v>2082</v>
      </c>
      <c r="B2084" s="8" t="s">
        <v>2083</v>
      </c>
      <c r="C2084" s="3" t="s">
        <v>6192</v>
      </c>
      <c r="D2084" s="5">
        <v>1500</v>
      </c>
      <c r="E2084" s="5">
        <v>1661</v>
      </c>
      <c r="F2084" t="s">
        <v>8218</v>
      </c>
      <c r="G2084">
        <f t="shared" si="160"/>
        <v>111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  <c r="V2084" s="14" t="s">
        <v>10478</v>
      </c>
      <c r="W2084" t="s">
        <v>8394</v>
      </c>
      <c r="X2084" t="s">
        <v>8394</v>
      </c>
      <c r="Y2084" t="s">
        <v>8395</v>
      </c>
    </row>
    <row r="2085" spans="1:25" ht="48" x14ac:dyDescent="0.2">
      <c r="A2085">
        <v>2083</v>
      </c>
      <c r="B2085" s="8" t="s">
        <v>2084</v>
      </c>
      <c r="C2085" s="3" t="s">
        <v>6193</v>
      </c>
      <c r="D2085" s="5">
        <v>750</v>
      </c>
      <c r="E2085" s="5">
        <v>850</v>
      </c>
      <c r="F2085" t="s">
        <v>8218</v>
      </c>
      <c r="G2085">
        <f t="shared" si="160"/>
        <v>113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  <c r="V2085" s="14" t="s">
        <v>10479</v>
      </c>
      <c r="W2085" t="s">
        <v>8394</v>
      </c>
      <c r="X2085" t="s">
        <v>8394</v>
      </c>
      <c r="Y2085" t="s">
        <v>8395</v>
      </c>
    </row>
    <row r="2086" spans="1:25" ht="48" x14ac:dyDescent="0.2">
      <c r="A2086">
        <v>2084</v>
      </c>
      <c r="B2086" s="8" t="s">
        <v>2085</v>
      </c>
      <c r="C2086" s="3" t="s">
        <v>6194</v>
      </c>
      <c r="D2086" s="5">
        <v>3000</v>
      </c>
      <c r="E2086" s="5">
        <v>3250</v>
      </c>
      <c r="F2086" t="s">
        <v>8218</v>
      </c>
      <c r="G2086">
        <f t="shared" si="160"/>
        <v>108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  <c r="V2086" s="14" t="s">
        <v>10480</v>
      </c>
      <c r="W2086" t="s">
        <v>8394</v>
      </c>
      <c r="X2086" t="s">
        <v>8394</v>
      </c>
      <c r="Y2086" t="s">
        <v>8395</v>
      </c>
    </row>
    <row r="2087" spans="1:25" ht="48" x14ac:dyDescent="0.2">
      <c r="A2087">
        <v>2085</v>
      </c>
      <c r="B2087" s="8" t="s">
        <v>2086</v>
      </c>
      <c r="C2087" s="3" t="s">
        <v>6195</v>
      </c>
      <c r="D2087" s="5">
        <v>6000</v>
      </c>
      <c r="E2087" s="5">
        <v>7412</v>
      </c>
      <c r="F2087" t="s">
        <v>8218</v>
      </c>
      <c r="G2087">
        <f t="shared" si="160"/>
        <v>124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  <c r="V2087" s="14" t="s">
        <v>10481</v>
      </c>
      <c r="W2087" t="s">
        <v>8394</v>
      </c>
      <c r="X2087" t="s">
        <v>8394</v>
      </c>
      <c r="Y2087" t="s">
        <v>8395</v>
      </c>
    </row>
    <row r="2088" spans="1:25" ht="48" x14ac:dyDescent="0.2">
      <c r="A2088">
        <v>2086</v>
      </c>
      <c r="B2088" s="8" t="s">
        <v>2087</v>
      </c>
      <c r="C2088" s="3" t="s">
        <v>6196</v>
      </c>
      <c r="D2088" s="5">
        <v>4000</v>
      </c>
      <c r="E2088" s="5">
        <v>4028</v>
      </c>
      <c r="F2088" t="s">
        <v>8218</v>
      </c>
      <c r="G2088">
        <f t="shared" si="160"/>
        <v>101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  <c r="V2088" s="14" t="s">
        <v>10482</v>
      </c>
      <c r="W2088" t="s">
        <v>8394</v>
      </c>
      <c r="X2088" t="s">
        <v>8394</v>
      </c>
      <c r="Y2088" t="s">
        <v>8395</v>
      </c>
    </row>
    <row r="2089" spans="1:25" ht="48" x14ac:dyDescent="0.2">
      <c r="A2089">
        <v>2087</v>
      </c>
      <c r="B2089" s="8" t="s">
        <v>2088</v>
      </c>
      <c r="C2089" s="3" t="s">
        <v>6197</v>
      </c>
      <c r="D2089" s="5">
        <v>1500</v>
      </c>
      <c r="E2089" s="5">
        <v>1553</v>
      </c>
      <c r="F2089" t="s">
        <v>8218</v>
      </c>
      <c r="G2089">
        <f t="shared" si="160"/>
        <v>104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  <c r="V2089" s="14" t="s">
        <v>10483</v>
      </c>
      <c r="W2089" t="s">
        <v>8394</v>
      </c>
      <c r="X2089" t="s">
        <v>8394</v>
      </c>
      <c r="Y2089" t="s">
        <v>8395</v>
      </c>
    </row>
    <row r="2090" spans="1:25" ht="48" x14ac:dyDescent="0.2">
      <c r="A2090">
        <v>2088</v>
      </c>
      <c r="B2090" s="8" t="s">
        <v>2089</v>
      </c>
      <c r="C2090" s="3" t="s">
        <v>6198</v>
      </c>
      <c r="D2090" s="5">
        <v>3000</v>
      </c>
      <c r="E2090" s="5">
        <v>3465.32</v>
      </c>
      <c r="F2090" t="s">
        <v>8218</v>
      </c>
      <c r="G2090">
        <f t="shared" si="160"/>
        <v>116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  <c r="V2090" s="14" t="s">
        <v>10484</v>
      </c>
      <c r="W2090" t="s">
        <v>8394</v>
      </c>
      <c r="X2090" t="s">
        <v>8394</v>
      </c>
      <c r="Y2090" t="s">
        <v>8395</v>
      </c>
    </row>
    <row r="2091" spans="1:25" ht="32" x14ac:dyDescent="0.2">
      <c r="A2091">
        <v>2089</v>
      </c>
      <c r="B2091" s="8" t="s">
        <v>2090</v>
      </c>
      <c r="C2091" s="3" t="s">
        <v>6199</v>
      </c>
      <c r="D2091" s="5">
        <v>2500</v>
      </c>
      <c r="E2091" s="5">
        <v>3010.01</v>
      </c>
      <c r="F2091" t="s">
        <v>8218</v>
      </c>
      <c r="G2091">
        <f t="shared" si="160"/>
        <v>120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  <c r="V2091" s="14" t="s">
        <v>10485</v>
      </c>
      <c r="W2091" t="s">
        <v>8394</v>
      </c>
      <c r="X2091" t="s">
        <v>8394</v>
      </c>
      <c r="Y2091" t="s">
        <v>8395</v>
      </c>
    </row>
    <row r="2092" spans="1:25" ht="48" x14ac:dyDescent="0.2">
      <c r="A2092">
        <v>2090</v>
      </c>
      <c r="B2092" s="8" t="s">
        <v>2091</v>
      </c>
      <c r="C2092" s="3" t="s">
        <v>6200</v>
      </c>
      <c r="D2092" s="5">
        <v>8000</v>
      </c>
      <c r="E2092" s="5">
        <v>9203.23</v>
      </c>
      <c r="F2092" t="s">
        <v>8218</v>
      </c>
      <c r="G2092">
        <f t="shared" si="160"/>
        <v>115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  <c r="V2092" s="14" t="s">
        <v>10486</v>
      </c>
      <c r="W2092" t="s">
        <v>8394</v>
      </c>
      <c r="X2092" t="s">
        <v>8394</v>
      </c>
      <c r="Y2092" t="s">
        <v>8395</v>
      </c>
    </row>
    <row r="2093" spans="1:25" ht="48" x14ac:dyDescent="0.2">
      <c r="A2093">
        <v>2091</v>
      </c>
      <c r="B2093" s="8" t="s">
        <v>2092</v>
      </c>
      <c r="C2093" s="3" t="s">
        <v>6201</v>
      </c>
      <c r="D2093" s="5">
        <v>18000</v>
      </c>
      <c r="E2093" s="5">
        <v>21684.2</v>
      </c>
      <c r="F2093" t="s">
        <v>8218</v>
      </c>
      <c r="G2093">
        <f t="shared" si="160"/>
        <v>120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  <c r="V2093" s="14" t="s">
        <v>10487</v>
      </c>
      <c r="W2093" t="s">
        <v>8394</v>
      </c>
      <c r="X2093" t="s">
        <v>8394</v>
      </c>
      <c r="Y2093" t="s">
        <v>8395</v>
      </c>
    </row>
    <row r="2094" spans="1:25" ht="48" x14ac:dyDescent="0.2">
      <c r="A2094">
        <v>2092</v>
      </c>
      <c r="B2094" s="8" t="s">
        <v>2093</v>
      </c>
      <c r="C2094" s="3" t="s">
        <v>6202</v>
      </c>
      <c r="D2094" s="5">
        <v>6000</v>
      </c>
      <c r="E2094" s="5">
        <v>6077</v>
      </c>
      <c r="F2094" t="s">
        <v>8218</v>
      </c>
      <c r="G2094">
        <f t="shared" si="160"/>
        <v>101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  <c r="V2094" s="14" t="s">
        <v>10488</v>
      </c>
      <c r="W2094" t="s">
        <v>8394</v>
      </c>
      <c r="X2094" t="s">
        <v>8394</v>
      </c>
      <c r="Y2094" t="s">
        <v>8395</v>
      </c>
    </row>
    <row r="2095" spans="1:25" ht="48" x14ac:dyDescent="0.2">
      <c r="A2095">
        <v>2093</v>
      </c>
      <c r="B2095" s="8" t="s">
        <v>2094</v>
      </c>
      <c r="C2095" s="3" t="s">
        <v>6203</v>
      </c>
      <c r="D2095" s="5">
        <v>1500</v>
      </c>
      <c r="E2095" s="5">
        <v>1537</v>
      </c>
      <c r="F2095" t="s">
        <v>8218</v>
      </c>
      <c r="G2095">
        <f t="shared" si="160"/>
        <v>102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  <c r="V2095" s="14" t="s">
        <v>10489</v>
      </c>
      <c r="W2095" t="s">
        <v>8394</v>
      </c>
      <c r="X2095" t="s">
        <v>8394</v>
      </c>
      <c r="Y2095" t="s">
        <v>8395</v>
      </c>
    </row>
    <row r="2096" spans="1:25" ht="48" x14ac:dyDescent="0.2">
      <c r="A2096">
        <v>2094</v>
      </c>
      <c r="B2096" s="8" t="s">
        <v>2095</v>
      </c>
      <c r="C2096" s="3" t="s">
        <v>6204</v>
      </c>
      <c r="D2096" s="5">
        <v>3500</v>
      </c>
      <c r="E2096" s="5">
        <v>4219</v>
      </c>
      <c r="F2096" t="s">
        <v>8218</v>
      </c>
      <c r="G2096">
        <f t="shared" si="160"/>
        <v>121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  <c r="V2096" s="14" t="s">
        <v>10490</v>
      </c>
      <c r="W2096" t="s">
        <v>8394</v>
      </c>
      <c r="X2096" t="s">
        <v>8394</v>
      </c>
      <c r="Y2096" t="s">
        <v>8395</v>
      </c>
    </row>
    <row r="2097" spans="1:25" ht="48" x14ac:dyDescent="0.2">
      <c r="A2097">
        <v>2095</v>
      </c>
      <c r="B2097" s="8" t="s">
        <v>2096</v>
      </c>
      <c r="C2097" s="3" t="s">
        <v>6205</v>
      </c>
      <c r="D2097" s="5">
        <v>2500</v>
      </c>
      <c r="E2097" s="5">
        <v>2500</v>
      </c>
      <c r="F2097" t="s">
        <v>8218</v>
      </c>
      <c r="G2097">
        <f t="shared" si="160"/>
        <v>100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  <c r="V2097" s="14" t="s">
        <v>10491</v>
      </c>
      <c r="W2097" t="s">
        <v>8394</v>
      </c>
      <c r="X2097" t="s">
        <v>8394</v>
      </c>
      <c r="Y2097" t="s">
        <v>8395</v>
      </c>
    </row>
    <row r="2098" spans="1:25" ht="48" x14ac:dyDescent="0.2">
      <c r="A2098">
        <v>2096</v>
      </c>
      <c r="B2098" s="8" t="s">
        <v>2097</v>
      </c>
      <c r="C2098" s="3" t="s">
        <v>6206</v>
      </c>
      <c r="D2098" s="5">
        <v>600</v>
      </c>
      <c r="E2098" s="5">
        <v>610</v>
      </c>
      <c r="F2098" t="s">
        <v>8218</v>
      </c>
      <c r="G2098">
        <f t="shared" si="160"/>
        <v>102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  <c r="V2098" s="14" t="s">
        <v>10492</v>
      </c>
      <c r="W2098" t="s">
        <v>8394</v>
      </c>
      <c r="X2098" t="s">
        <v>8394</v>
      </c>
      <c r="Y2098" t="s">
        <v>8395</v>
      </c>
    </row>
    <row r="2099" spans="1:25" ht="48" x14ac:dyDescent="0.2">
      <c r="A2099">
        <v>2097</v>
      </c>
      <c r="B2099" s="8" t="s">
        <v>2098</v>
      </c>
      <c r="C2099" s="3" t="s">
        <v>6207</v>
      </c>
      <c r="D2099" s="5">
        <v>3000</v>
      </c>
      <c r="E2099" s="5">
        <v>3000</v>
      </c>
      <c r="F2099" t="s">
        <v>8218</v>
      </c>
      <c r="G2099">
        <f t="shared" si="160"/>
        <v>100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  <c r="V2099" s="14" t="s">
        <v>10493</v>
      </c>
      <c r="W2099" t="s">
        <v>8394</v>
      </c>
      <c r="X2099" t="s">
        <v>8394</v>
      </c>
      <c r="Y2099" t="s">
        <v>8395</v>
      </c>
    </row>
    <row r="2100" spans="1:25" ht="48" x14ac:dyDescent="0.2">
      <c r="A2100">
        <v>2098</v>
      </c>
      <c r="B2100" s="8" t="s">
        <v>2099</v>
      </c>
      <c r="C2100" s="3" t="s">
        <v>6208</v>
      </c>
      <c r="D2100" s="5">
        <v>6000</v>
      </c>
      <c r="E2100" s="5">
        <v>6020</v>
      </c>
      <c r="F2100" t="s">
        <v>8218</v>
      </c>
      <c r="G2100">
        <f t="shared" si="160"/>
        <v>100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  <c r="V2100" s="14" t="s">
        <v>10494</v>
      </c>
      <c r="W2100" t="s">
        <v>8394</v>
      </c>
      <c r="X2100" t="s">
        <v>8394</v>
      </c>
      <c r="Y2100" t="s">
        <v>8395</v>
      </c>
    </row>
    <row r="2101" spans="1:25" ht="16" x14ac:dyDescent="0.2">
      <c r="A2101">
        <v>2099</v>
      </c>
      <c r="B2101" s="8" t="s">
        <v>2100</v>
      </c>
      <c r="C2101" s="3" t="s">
        <v>6209</v>
      </c>
      <c r="D2101" s="5">
        <v>3000</v>
      </c>
      <c r="E2101" s="5">
        <v>3971</v>
      </c>
      <c r="F2101" t="s">
        <v>8218</v>
      </c>
      <c r="G2101">
        <f t="shared" si="160"/>
        <v>132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  <c r="V2101" s="14" t="s">
        <v>10495</v>
      </c>
      <c r="W2101" t="s">
        <v>8394</v>
      </c>
      <c r="X2101" t="s">
        <v>8394</v>
      </c>
      <c r="Y2101" t="s">
        <v>8395</v>
      </c>
    </row>
    <row r="2102" spans="1:25" ht="48" x14ac:dyDescent="0.2">
      <c r="A2102">
        <v>2100</v>
      </c>
      <c r="B2102" s="8" t="s">
        <v>2101</v>
      </c>
      <c r="C2102" s="3" t="s">
        <v>6210</v>
      </c>
      <c r="D2102" s="5">
        <v>600</v>
      </c>
      <c r="E2102" s="5">
        <v>820</v>
      </c>
      <c r="F2102" t="s">
        <v>8218</v>
      </c>
      <c r="G2102">
        <f t="shared" si="160"/>
        <v>137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  <c r="V2102" s="14" t="s">
        <v>10496</v>
      </c>
      <c r="W2102" t="s">
        <v>8394</v>
      </c>
      <c r="X2102" t="s">
        <v>8394</v>
      </c>
      <c r="Y2102" t="s">
        <v>8395</v>
      </c>
    </row>
    <row r="2103" spans="1:25" ht="48" x14ac:dyDescent="0.2">
      <c r="A2103">
        <v>2101</v>
      </c>
      <c r="B2103" s="8" t="s">
        <v>2102</v>
      </c>
      <c r="C2103" s="3" t="s">
        <v>6211</v>
      </c>
      <c r="D2103" s="5">
        <v>2000</v>
      </c>
      <c r="E2103" s="5">
        <v>2265</v>
      </c>
      <c r="F2103" t="s">
        <v>8218</v>
      </c>
      <c r="G2103">
        <f t="shared" si="160"/>
        <v>113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  <c r="V2103" s="14" t="s">
        <v>10497</v>
      </c>
      <c r="W2103" t="s">
        <v>8394</v>
      </c>
      <c r="X2103" t="s">
        <v>8394</v>
      </c>
      <c r="Y2103" t="s">
        <v>8395</v>
      </c>
    </row>
    <row r="2104" spans="1:25" ht="48" x14ac:dyDescent="0.2">
      <c r="A2104">
        <v>2102</v>
      </c>
      <c r="B2104" s="8" t="s">
        <v>2103</v>
      </c>
      <c r="C2104" s="3" t="s">
        <v>6212</v>
      </c>
      <c r="D2104" s="5">
        <v>1000</v>
      </c>
      <c r="E2104" s="5">
        <v>1360</v>
      </c>
      <c r="F2104" t="s">
        <v>8218</v>
      </c>
      <c r="G2104">
        <f t="shared" si="160"/>
        <v>136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  <c r="V2104" s="14" t="s">
        <v>10498</v>
      </c>
      <c r="W2104" t="s">
        <v>8394</v>
      </c>
      <c r="X2104" t="s">
        <v>8394</v>
      </c>
      <c r="Y2104" t="s">
        <v>8395</v>
      </c>
    </row>
    <row r="2105" spans="1:25" ht="32" x14ac:dyDescent="0.2">
      <c r="A2105">
        <v>2103</v>
      </c>
      <c r="B2105" s="8" t="s">
        <v>2104</v>
      </c>
      <c r="C2105" s="3" t="s">
        <v>6213</v>
      </c>
      <c r="D2105" s="5">
        <v>7777</v>
      </c>
      <c r="E2105" s="5">
        <v>11364</v>
      </c>
      <c r="F2105" t="s">
        <v>8218</v>
      </c>
      <c r="G2105">
        <f t="shared" si="160"/>
        <v>146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  <c r="V2105" s="14" t="s">
        <v>10499</v>
      </c>
      <c r="W2105" t="s">
        <v>8394</v>
      </c>
      <c r="X2105" t="s">
        <v>8394</v>
      </c>
      <c r="Y2105" t="s">
        <v>8395</v>
      </c>
    </row>
    <row r="2106" spans="1:25" ht="48" x14ac:dyDescent="0.2">
      <c r="A2106">
        <v>2104</v>
      </c>
      <c r="B2106" s="8" t="s">
        <v>2105</v>
      </c>
      <c r="C2106" s="3" t="s">
        <v>6214</v>
      </c>
      <c r="D2106" s="5">
        <v>800</v>
      </c>
      <c r="E2106" s="5">
        <v>1036</v>
      </c>
      <c r="F2106" t="s">
        <v>8218</v>
      </c>
      <c r="G2106">
        <f t="shared" si="160"/>
        <v>130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  <c r="V2106" s="14" t="s">
        <v>10500</v>
      </c>
      <c r="W2106" t="s">
        <v>8394</v>
      </c>
      <c r="X2106" t="s">
        <v>8394</v>
      </c>
      <c r="Y2106" t="s">
        <v>8395</v>
      </c>
    </row>
    <row r="2107" spans="1:25" ht="32" x14ac:dyDescent="0.2">
      <c r="A2107">
        <v>2105</v>
      </c>
      <c r="B2107" s="8" t="s">
        <v>2106</v>
      </c>
      <c r="C2107" s="3" t="s">
        <v>6215</v>
      </c>
      <c r="D2107" s="5">
        <v>2000</v>
      </c>
      <c r="E2107" s="5">
        <v>5080</v>
      </c>
      <c r="F2107" t="s">
        <v>8218</v>
      </c>
      <c r="G2107">
        <f t="shared" si="160"/>
        <v>254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  <c r="V2107" s="14" t="s">
        <v>10501</v>
      </c>
      <c r="W2107" t="s">
        <v>8394</v>
      </c>
      <c r="X2107" t="s">
        <v>8394</v>
      </c>
      <c r="Y2107" t="s">
        <v>8395</v>
      </c>
    </row>
    <row r="2108" spans="1:25" ht="48" x14ac:dyDescent="0.2">
      <c r="A2108">
        <v>2106</v>
      </c>
      <c r="B2108" s="8" t="s">
        <v>2107</v>
      </c>
      <c r="C2108" s="3" t="s">
        <v>6216</v>
      </c>
      <c r="D2108" s="5">
        <v>2200</v>
      </c>
      <c r="E2108" s="5">
        <v>2355</v>
      </c>
      <c r="F2108" t="s">
        <v>8218</v>
      </c>
      <c r="G2108">
        <f t="shared" si="160"/>
        <v>107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  <c r="V2108" s="14" t="s">
        <v>10502</v>
      </c>
      <c r="W2108" t="s">
        <v>8394</v>
      </c>
      <c r="X2108" t="s">
        <v>8394</v>
      </c>
      <c r="Y2108" t="s">
        <v>8395</v>
      </c>
    </row>
    <row r="2109" spans="1:25" ht="48" x14ac:dyDescent="0.2">
      <c r="A2109">
        <v>2107</v>
      </c>
      <c r="B2109" s="8" t="s">
        <v>2108</v>
      </c>
      <c r="C2109" s="3" t="s">
        <v>6217</v>
      </c>
      <c r="D2109" s="5">
        <v>2000</v>
      </c>
      <c r="E2109" s="5">
        <v>2154.66</v>
      </c>
      <c r="F2109" t="s">
        <v>8218</v>
      </c>
      <c r="G2109">
        <f t="shared" si="160"/>
        <v>108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  <c r="V2109" s="14" t="s">
        <v>10503</v>
      </c>
      <c r="W2109" t="s">
        <v>8394</v>
      </c>
      <c r="X2109" t="s">
        <v>8394</v>
      </c>
      <c r="Y2109" t="s">
        <v>8395</v>
      </c>
    </row>
    <row r="2110" spans="1:25" ht="48" x14ac:dyDescent="0.2">
      <c r="A2110">
        <v>2108</v>
      </c>
      <c r="B2110" s="8" t="s">
        <v>2109</v>
      </c>
      <c r="C2110" s="3" t="s">
        <v>6218</v>
      </c>
      <c r="D2110" s="5">
        <v>16000</v>
      </c>
      <c r="E2110" s="5">
        <v>17170</v>
      </c>
      <c r="F2110" t="s">
        <v>8218</v>
      </c>
      <c r="G2110">
        <f t="shared" si="160"/>
        <v>107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  <c r="V2110" s="14" t="s">
        <v>10504</v>
      </c>
      <c r="W2110" t="s">
        <v>8394</v>
      </c>
      <c r="X2110" t="s">
        <v>8394</v>
      </c>
      <c r="Y2110" t="s">
        <v>8395</v>
      </c>
    </row>
    <row r="2111" spans="1:25" ht="32" x14ac:dyDescent="0.2">
      <c r="A2111">
        <v>2109</v>
      </c>
      <c r="B2111" s="8" t="s">
        <v>2110</v>
      </c>
      <c r="C2111" s="3" t="s">
        <v>6219</v>
      </c>
      <c r="D2111" s="5">
        <v>4000</v>
      </c>
      <c r="E2111" s="5">
        <v>4261</v>
      </c>
      <c r="F2111" t="s">
        <v>8218</v>
      </c>
      <c r="G2111">
        <f t="shared" si="160"/>
        <v>107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  <c r="V2111" s="14" t="s">
        <v>10505</v>
      </c>
      <c r="W2111" t="s">
        <v>8394</v>
      </c>
      <c r="X2111" t="s">
        <v>8394</v>
      </c>
      <c r="Y2111" t="s">
        <v>8395</v>
      </c>
    </row>
    <row r="2112" spans="1:25" ht="32" x14ac:dyDescent="0.2">
      <c r="A2112">
        <v>2110</v>
      </c>
      <c r="B2112" s="8" t="s">
        <v>2111</v>
      </c>
      <c r="C2112" s="3" t="s">
        <v>6220</v>
      </c>
      <c r="D2112" s="5">
        <v>2000</v>
      </c>
      <c r="E2112" s="5">
        <v>2007</v>
      </c>
      <c r="F2112" t="s">
        <v>8218</v>
      </c>
      <c r="G2112">
        <f t="shared" si="160"/>
        <v>100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  <c r="V2112" s="14" t="s">
        <v>10506</v>
      </c>
      <c r="W2112" t="s">
        <v>8394</v>
      </c>
      <c r="X2112" t="s">
        <v>8394</v>
      </c>
      <c r="Y2112" t="s">
        <v>8395</v>
      </c>
    </row>
    <row r="2113" spans="1:25" ht="48" x14ac:dyDescent="0.2">
      <c r="A2113">
        <v>2111</v>
      </c>
      <c r="B2113" s="8" t="s">
        <v>2112</v>
      </c>
      <c r="C2113" s="3" t="s">
        <v>6221</v>
      </c>
      <c r="D2113" s="5">
        <v>2000</v>
      </c>
      <c r="E2113" s="5">
        <v>2130</v>
      </c>
      <c r="F2113" t="s">
        <v>8218</v>
      </c>
      <c r="G2113">
        <f t="shared" si="160"/>
        <v>107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  <c r="V2113" s="14" t="s">
        <v>10507</v>
      </c>
      <c r="W2113" t="s">
        <v>8394</v>
      </c>
      <c r="X2113" t="s">
        <v>8394</v>
      </c>
      <c r="Y2113" t="s">
        <v>8395</v>
      </c>
    </row>
    <row r="2114" spans="1:25" ht="48" x14ac:dyDescent="0.2">
      <c r="A2114">
        <v>2112</v>
      </c>
      <c r="B2114" s="8" t="s">
        <v>2113</v>
      </c>
      <c r="C2114" s="3" t="s">
        <v>6222</v>
      </c>
      <c r="D2114" s="5">
        <v>300</v>
      </c>
      <c r="E2114" s="5">
        <v>300</v>
      </c>
      <c r="F2114" t="s">
        <v>8218</v>
      </c>
      <c r="G2114">
        <f t="shared" ref="G2114:G2177" si="165">ROUND(E2114/D2114*100,0)</f>
        <v>100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  <c r="V2114" s="14" t="s">
        <v>10508</v>
      </c>
      <c r="W2114" t="s">
        <v>8394</v>
      </c>
      <c r="X2114" t="s">
        <v>8394</v>
      </c>
      <c r="Y2114" t="s">
        <v>8395</v>
      </c>
    </row>
    <row r="2115" spans="1:25" ht="32" x14ac:dyDescent="0.2">
      <c r="A2115">
        <v>2113</v>
      </c>
      <c r="B2115" s="8" t="s">
        <v>2114</v>
      </c>
      <c r="C2115" s="3" t="s">
        <v>6223</v>
      </c>
      <c r="D2115" s="5">
        <v>7000</v>
      </c>
      <c r="E2115" s="5">
        <v>7340</v>
      </c>
      <c r="F2115" t="s">
        <v>8218</v>
      </c>
      <c r="G2115">
        <f t="shared" si="165"/>
        <v>105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>
        <f t="shared" ref="P2115:P2178" si="166">IFERROR(ROUND(E2115/M2115,2),0)</f>
        <v>68.599999999999994</v>
      </c>
      <c r="Q2115" s="10" t="s">
        <v>8323</v>
      </c>
      <c r="R2115" t="s">
        <v>8327</v>
      </c>
      <c r="S2115" s="14">
        <f t="shared" ref="S2115:S2178" si="167">(((K2115/60)/60)/24)+DATE(1970,1,1)</f>
        <v>41870.86546296296</v>
      </c>
      <c r="T2115" s="14">
        <f t="shared" ref="T2115:T2178" si="168">(((J2115/60)/60)/24)+DATE(1970,1,1)</f>
        <v>41905.86546296296</v>
      </c>
      <c r="U2115">
        <f t="shared" ref="U2115:U2178" si="169">YEAR(S2115)</f>
        <v>2014</v>
      </c>
      <c r="V2115" s="14" t="s">
        <v>10509</v>
      </c>
      <c r="W2115" t="s">
        <v>8394</v>
      </c>
      <c r="X2115" t="s">
        <v>8394</v>
      </c>
      <c r="Y2115" t="s">
        <v>8395</v>
      </c>
    </row>
    <row r="2116" spans="1:25" ht="48" x14ac:dyDescent="0.2">
      <c r="A2116">
        <v>2114</v>
      </c>
      <c r="B2116" s="8" t="s">
        <v>2115</v>
      </c>
      <c r="C2116" s="3" t="s">
        <v>6224</v>
      </c>
      <c r="D2116" s="5">
        <v>5000</v>
      </c>
      <c r="E2116" s="5">
        <v>5235</v>
      </c>
      <c r="F2116" t="s">
        <v>8218</v>
      </c>
      <c r="G2116">
        <f t="shared" si="165"/>
        <v>105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  <c r="V2116" s="14" t="s">
        <v>10510</v>
      </c>
      <c r="W2116" t="s">
        <v>8394</v>
      </c>
      <c r="X2116" t="s">
        <v>8394</v>
      </c>
      <c r="Y2116" t="s">
        <v>8395</v>
      </c>
    </row>
    <row r="2117" spans="1:25" ht="48" x14ac:dyDescent="0.2">
      <c r="A2117">
        <v>2115</v>
      </c>
      <c r="B2117" s="8" t="s">
        <v>2116</v>
      </c>
      <c r="C2117" s="3" t="s">
        <v>6225</v>
      </c>
      <c r="D2117" s="5">
        <v>1500</v>
      </c>
      <c r="E2117" s="5">
        <v>3385</v>
      </c>
      <c r="F2117" t="s">
        <v>8218</v>
      </c>
      <c r="G2117">
        <f t="shared" si="165"/>
        <v>226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  <c r="V2117" s="14" t="s">
        <v>10511</v>
      </c>
      <c r="W2117" t="s">
        <v>8394</v>
      </c>
      <c r="X2117" t="s">
        <v>8394</v>
      </c>
      <c r="Y2117" t="s">
        <v>8395</v>
      </c>
    </row>
    <row r="2118" spans="1:25" ht="48" x14ac:dyDescent="0.2">
      <c r="A2118">
        <v>2116</v>
      </c>
      <c r="B2118" s="8" t="s">
        <v>2117</v>
      </c>
      <c r="C2118" s="3" t="s">
        <v>6226</v>
      </c>
      <c r="D2118" s="5">
        <v>48000</v>
      </c>
      <c r="E2118" s="5">
        <v>48434</v>
      </c>
      <c r="F2118" t="s">
        <v>8218</v>
      </c>
      <c r="G2118">
        <f t="shared" si="165"/>
        <v>101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  <c r="V2118" s="14" t="s">
        <v>10512</v>
      </c>
      <c r="W2118" t="s">
        <v>8394</v>
      </c>
      <c r="X2118" t="s">
        <v>8394</v>
      </c>
      <c r="Y2118" t="s">
        <v>8395</v>
      </c>
    </row>
    <row r="2119" spans="1:25" ht="48" x14ac:dyDescent="0.2">
      <c r="A2119">
        <v>2117</v>
      </c>
      <c r="B2119" s="8" t="s">
        <v>2118</v>
      </c>
      <c r="C2119" s="3" t="s">
        <v>6227</v>
      </c>
      <c r="D2119" s="5">
        <v>1200</v>
      </c>
      <c r="E2119" s="5">
        <v>1773</v>
      </c>
      <c r="F2119" t="s">
        <v>8218</v>
      </c>
      <c r="G2119">
        <f t="shared" si="165"/>
        <v>148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  <c r="V2119" s="14" t="s">
        <v>10513</v>
      </c>
      <c r="W2119" t="s">
        <v>8394</v>
      </c>
      <c r="X2119" t="s">
        <v>8394</v>
      </c>
      <c r="Y2119" t="s">
        <v>8395</v>
      </c>
    </row>
    <row r="2120" spans="1:25" ht="32" x14ac:dyDescent="0.2">
      <c r="A2120">
        <v>2118</v>
      </c>
      <c r="B2120" s="8" t="s">
        <v>2119</v>
      </c>
      <c r="C2120" s="3" t="s">
        <v>6228</v>
      </c>
      <c r="D2120" s="5">
        <v>1000</v>
      </c>
      <c r="E2120" s="5">
        <v>1346.11</v>
      </c>
      <c r="F2120" t="s">
        <v>8218</v>
      </c>
      <c r="G2120">
        <f t="shared" si="165"/>
        <v>135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  <c r="V2120" s="14" t="s">
        <v>10514</v>
      </c>
      <c r="W2120" t="s">
        <v>8394</v>
      </c>
      <c r="X2120" t="s">
        <v>8394</v>
      </c>
      <c r="Y2120" t="s">
        <v>8395</v>
      </c>
    </row>
    <row r="2121" spans="1:25" ht="48" x14ac:dyDescent="0.2">
      <c r="A2121">
        <v>2119</v>
      </c>
      <c r="B2121" s="8" t="s">
        <v>2120</v>
      </c>
      <c r="C2121" s="3" t="s">
        <v>6229</v>
      </c>
      <c r="D2121" s="5">
        <v>2000</v>
      </c>
      <c r="E2121" s="5">
        <v>2015</v>
      </c>
      <c r="F2121" t="s">
        <v>8218</v>
      </c>
      <c r="G2121">
        <f t="shared" si="165"/>
        <v>101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  <c r="V2121" s="14" t="s">
        <v>10515</v>
      </c>
      <c r="W2121" t="s">
        <v>8394</v>
      </c>
      <c r="X2121" t="s">
        <v>8394</v>
      </c>
      <c r="Y2121" t="s">
        <v>8395</v>
      </c>
    </row>
    <row r="2122" spans="1:25" ht="48" x14ac:dyDescent="0.2">
      <c r="A2122">
        <v>2120</v>
      </c>
      <c r="B2122" s="8" t="s">
        <v>2121</v>
      </c>
      <c r="C2122" s="3" t="s">
        <v>6230</v>
      </c>
      <c r="D2122" s="5">
        <v>8000</v>
      </c>
      <c r="E2122" s="5">
        <v>8070.43</v>
      </c>
      <c r="F2122" t="s">
        <v>8218</v>
      </c>
      <c r="G2122">
        <f t="shared" si="165"/>
        <v>101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  <c r="V2122" s="14" t="s">
        <v>10516</v>
      </c>
      <c r="W2122" t="s">
        <v>8394</v>
      </c>
      <c r="X2122" t="s">
        <v>8394</v>
      </c>
      <c r="Y2122" t="s">
        <v>8395</v>
      </c>
    </row>
    <row r="2123" spans="1:25" ht="32" x14ac:dyDescent="0.2">
      <c r="A2123">
        <v>2121</v>
      </c>
      <c r="B2123" s="8" t="s">
        <v>2122</v>
      </c>
      <c r="C2123" s="3" t="s">
        <v>6231</v>
      </c>
      <c r="D2123" s="5">
        <v>50000</v>
      </c>
      <c r="E2123" s="5">
        <v>284</v>
      </c>
      <c r="F2123" t="s">
        <v>8220</v>
      </c>
      <c r="G2123">
        <f t="shared" si="165"/>
        <v>1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  <c r="V2123" s="14" t="s">
        <v>10517</v>
      </c>
      <c r="W2123" t="s">
        <v>8394</v>
      </c>
      <c r="X2123" t="s">
        <v>8394</v>
      </c>
      <c r="Y2123" t="s">
        <v>8395</v>
      </c>
    </row>
    <row r="2124" spans="1:25" ht="32" x14ac:dyDescent="0.2">
      <c r="A2124">
        <v>2122</v>
      </c>
      <c r="B2124" s="8" t="s">
        <v>2123</v>
      </c>
      <c r="C2124" s="3" t="s">
        <v>6232</v>
      </c>
      <c r="D2124" s="5">
        <v>80000</v>
      </c>
      <c r="E2124" s="5">
        <v>310</v>
      </c>
      <c r="F2124" t="s">
        <v>8220</v>
      </c>
      <c r="G2124">
        <f t="shared" si="165"/>
        <v>0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  <c r="V2124" s="14" t="s">
        <v>10518</v>
      </c>
      <c r="W2124" t="s">
        <v>8394</v>
      </c>
      <c r="X2124" t="s">
        <v>8394</v>
      </c>
      <c r="Y2124" t="s">
        <v>8395</v>
      </c>
    </row>
    <row r="2125" spans="1:25" ht="64" x14ac:dyDescent="0.2">
      <c r="A2125">
        <v>2123</v>
      </c>
      <c r="B2125" s="8" t="s">
        <v>2124</v>
      </c>
      <c r="C2125" s="3" t="s">
        <v>6233</v>
      </c>
      <c r="D2125" s="5">
        <v>500</v>
      </c>
      <c r="E2125" s="5">
        <v>50</v>
      </c>
      <c r="F2125" t="s">
        <v>8220</v>
      </c>
      <c r="G2125">
        <f t="shared" si="165"/>
        <v>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  <c r="V2125" s="14" t="s">
        <v>10519</v>
      </c>
      <c r="W2125" t="s">
        <v>8394</v>
      </c>
      <c r="X2125" t="s">
        <v>8394</v>
      </c>
      <c r="Y2125" t="s">
        <v>8395</v>
      </c>
    </row>
    <row r="2126" spans="1:25" ht="48" x14ac:dyDescent="0.2">
      <c r="A2126">
        <v>2124</v>
      </c>
      <c r="B2126" s="8" t="s">
        <v>2125</v>
      </c>
      <c r="C2126" s="3" t="s">
        <v>6234</v>
      </c>
      <c r="D2126" s="5">
        <v>1100</v>
      </c>
      <c r="E2126" s="5">
        <v>115</v>
      </c>
      <c r="F2126" t="s">
        <v>8220</v>
      </c>
      <c r="G2126">
        <f t="shared" si="165"/>
        <v>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  <c r="V2126" s="14" t="s">
        <v>10520</v>
      </c>
      <c r="W2126" t="s">
        <v>8394</v>
      </c>
      <c r="X2126" t="s">
        <v>8394</v>
      </c>
      <c r="Y2126" t="s">
        <v>8395</v>
      </c>
    </row>
    <row r="2127" spans="1:25" ht="48" x14ac:dyDescent="0.2">
      <c r="A2127">
        <v>2125</v>
      </c>
      <c r="B2127" s="8" t="s">
        <v>2126</v>
      </c>
      <c r="C2127" s="3" t="s">
        <v>6235</v>
      </c>
      <c r="D2127" s="5">
        <v>60000</v>
      </c>
      <c r="E2127" s="5">
        <v>852</v>
      </c>
      <c r="F2127" t="s">
        <v>8220</v>
      </c>
      <c r="G2127">
        <f t="shared" si="165"/>
        <v>1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  <c r="V2127" s="14" t="s">
        <v>10521</v>
      </c>
      <c r="W2127" t="s">
        <v>8394</v>
      </c>
      <c r="X2127" t="s">
        <v>8394</v>
      </c>
      <c r="Y2127" t="s">
        <v>8395</v>
      </c>
    </row>
    <row r="2128" spans="1:25" ht="48" x14ac:dyDescent="0.2">
      <c r="A2128">
        <v>2126</v>
      </c>
      <c r="B2128" s="8" t="s">
        <v>2127</v>
      </c>
      <c r="C2128" s="3" t="s">
        <v>6236</v>
      </c>
      <c r="D2128" s="5">
        <v>20000</v>
      </c>
      <c r="E2128" s="5">
        <v>10</v>
      </c>
      <c r="F2128" t="s">
        <v>8220</v>
      </c>
      <c r="G2128">
        <f t="shared" si="165"/>
        <v>0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  <c r="V2128" s="14" t="s">
        <v>10522</v>
      </c>
      <c r="W2128" t="s">
        <v>8394</v>
      </c>
      <c r="X2128" t="s">
        <v>8394</v>
      </c>
      <c r="Y2128" t="s">
        <v>8395</v>
      </c>
    </row>
    <row r="2129" spans="1:25" ht="16" x14ac:dyDescent="0.2">
      <c r="A2129">
        <v>2127</v>
      </c>
      <c r="B2129" s="8" t="s">
        <v>2128</v>
      </c>
      <c r="C2129" s="3" t="s">
        <v>6237</v>
      </c>
      <c r="D2129" s="5">
        <v>28000</v>
      </c>
      <c r="E2129" s="5">
        <v>8076</v>
      </c>
      <c r="F2129" t="s">
        <v>8220</v>
      </c>
      <c r="G2129">
        <f t="shared" si="165"/>
        <v>29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  <c r="V2129" s="14" t="s">
        <v>10523</v>
      </c>
      <c r="W2129" t="s">
        <v>8394</v>
      </c>
      <c r="X2129" t="s">
        <v>8394</v>
      </c>
      <c r="Y2129" t="s">
        <v>8395</v>
      </c>
    </row>
    <row r="2130" spans="1:25" ht="48" x14ac:dyDescent="0.2">
      <c r="A2130">
        <v>2128</v>
      </c>
      <c r="B2130" s="8" t="s">
        <v>2129</v>
      </c>
      <c r="C2130" s="3" t="s">
        <v>6238</v>
      </c>
      <c r="D2130" s="5">
        <v>15000</v>
      </c>
      <c r="E2130" s="5">
        <v>25</v>
      </c>
      <c r="F2130" t="s">
        <v>8220</v>
      </c>
      <c r="G2130">
        <f t="shared" si="165"/>
        <v>0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  <c r="V2130" s="14" t="s">
        <v>10524</v>
      </c>
      <c r="W2130" t="s">
        <v>8394</v>
      </c>
      <c r="X2130" t="s">
        <v>8394</v>
      </c>
      <c r="Y2130" t="s">
        <v>8395</v>
      </c>
    </row>
    <row r="2131" spans="1:25" ht="48" x14ac:dyDescent="0.2">
      <c r="A2131">
        <v>2129</v>
      </c>
      <c r="B2131" s="8" t="s">
        <v>2130</v>
      </c>
      <c r="C2131" s="3" t="s">
        <v>6239</v>
      </c>
      <c r="D2131" s="5">
        <v>2000</v>
      </c>
      <c r="E2131" s="5">
        <v>236</v>
      </c>
      <c r="F2131" t="s">
        <v>8220</v>
      </c>
      <c r="G2131">
        <f t="shared" si="165"/>
        <v>12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  <c r="V2131" s="14" t="s">
        <v>10525</v>
      </c>
      <c r="W2131" t="s">
        <v>8394</v>
      </c>
      <c r="X2131" t="s">
        <v>8394</v>
      </c>
      <c r="Y2131" t="s">
        <v>8395</v>
      </c>
    </row>
    <row r="2132" spans="1:25" ht="32" x14ac:dyDescent="0.2">
      <c r="A2132">
        <v>2130</v>
      </c>
      <c r="B2132" s="8" t="s">
        <v>2131</v>
      </c>
      <c r="C2132" s="3" t="s">
        <v>6240</v>
      </c>
      <c r="D2132" s="5">
        <v>42000</v>
      </c>
      <c r="E2132" s="5">
        <v>85</v>
      </c>
      <c r="F2132" t="s">
        <v>8220</v>
      </c>
      <c r="G2132">
        <f t="shared" si="165"/>
        <v>0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  <c r="V2132" s="14" t="s">
        <v>10526</v>
      </c>
      <c r="W2132" t="s">
        <v>8394</v>
      </c>
      <c r="X2132" t="s">
        <v>8394</v>
      </c>
      <c r="Y2132" t="s">
        <v>8395</v>
      </c>
    </row>
    <row r="2133" spans="1:25" ht="48" x14ac:dyDescent="0.2">
      <c r="A2133">
        <v>2131</v>
      </c>
      <c r="B2133" s="8" t="s">
        <v>2132</v>
      </c>
      <c r="C2133" s="3" t="s">
        <v>6241</v>
      </c>
      <c r="D2133" s="5">
        <v>500</v>
      </c>
      <c r="E2133" s="5">
        <v>25</v>
      </c>
      <c r="F2133" t="s">
        <v>8220</v>
      </c>
      <c r="G2133">
        <f t="shared" si="165"/>
        <v>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  <c r="V2133" s="14" t="s">
        <v>10527</v>
      </c>
      <c r="W2133" t="s">
        <v>8394</v>
      </c>
      <c r="X2133" t="s">
        <v>8394</v>
      </c>
      <c r="Y2133" t="s">
        <v>8395</v>
      </c>
    </row>
    <row r="2134" spans="1:25" ht="48" x14ac:dyDescent="0.2">
      <c r="A2134">
        <v>2132</v>
      </c>
      <c r="B2134" s="8" t="s">
        <v>2133</v>
      </c>
      <c r="C2134" s="3" t="s">
        <v>6242</v>
      </c>
      <c r="D2134" s="5">
        <v>100000</v>
      </c>
      <c r="E2134" s="5">
        <v>2112.9899999999998</v>
      </c>
      <c r="F2134" t="s">
        <v>8220</v>
      </c>
      <c r="G2134">
        <f t="shared" si="165"/>
        <v>2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  <c r="V2134" s="14" t="s">
        <v>10528</v>
      </c>
      <c r="W2134" t="s">
        <v>8394</v>
      </c>
      <c r="X2134" t="s">
        <v>8394</v>
      </c>
      <c r="Y2134" t="s">
        <v>8395</v>
      </c>
    </row>
    <row r="2135" spans="1:25" ht="48" x14ac:dyDescent="0.2">
      <c r="A2135">
        <v>2133</v>
      </c>
      <c r="B2135" s="8" t="s">
        <v>2134</v>
      </c>
      <c r="C2135" s="3" t="s">
        <v>6243</v>
      </c>
      <c r="D2135" s="5">
        <v>1000</v>
      </c>
      <c r="E2135" s="5">
        <v>16</v>
      </c>
      <c r="F2135" t="s">
        <v>8220</v>
      </c>
      <c r="G2135">
        <f t="shared" si="165"/>
        <v>2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  <c r="V2135" s="14" t="s">
        <v>10529</v>
      </c>
      <c r="W2135" t="s">
        <v>8394</v>
      </c>
      <c r="X2135" t="s">
        <v>8394</v>
      </c>
      <c r="Y2135" t="s">
        <v>8395</v>
      </c>
    </row>
    <row r="2136" spans="1:25" ht="48" x14ac:dyDescent="0.2">
      <c r="A2136">
        <v>2134</v>
      </c>
      <c r="B2136" s="8" t="s">
        <v>2135</v>
      </c>
      <c r="C2136" s="3" t="s">
        <v>6244</v>
      </c>
      <c r="D2136" s="5">
        <v>6000</v>
      </c>
      <c r="E2136" s="5">
        <v>104</v>
      </c>
      <c r="F2136" t="s">
        <v>8220</v>
      </c>
      <c r="G2136">
        <f t="shared" si="165"/>
        <v>2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  <c r="V2136" s="14" t="s">
        <v>10530</v>
      </c>
      <c r="W2136" t="s">
        <v>8394</v>
      </c>
      <c r="X2136" t="s">
        <v>8394</v>
      </c>
      <c r="Y2136" t="s">
        <v>8395</v>
      </c>
    </row>
    <row r="2137" spans="1:25" ht="48" x14ac:dyDescent="0.2">
      <c r="A2137">
        <v>2135</v>
      </c>
      <c r="B2137" s="8" t="s">
        <v>2136</v>
      </c>
      <c r="C2137" s="3" t="s">
        <v>6245</v>
      </c>
      <c r="D2137" s="5">
        <v>5000</v>
      </c>
      <c r="E2137" s="5">
        <v>478</v>
      </c>
      <c r="F2137" t="s">
        <v>8220</v>
      </c>
      <c r="G2137">
        <f t="shared" si="165"/>
        <v>10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  <c r="V2137" s="14" t="s">
        <v>10531</v>
      </c>
      <c r="W2137" t="s">
        <v>8394</v>
      </c>
      <c r="X2137" t="s">
        <v>8394</v>
      </c>
      <c r="Y2137" t="s">
        <v>8395</v>
      </c>
    </row>
    <row r="2138" spans="1:25" ht="48" x14ac:dyDescent="0.2">
      <c r="A2138">
        <v>2136</v>
      </c>
      <c r="B2138" s="8" t="s">
        <v>2137</v>
      </c>
      <c r="C2138" s="3" t="s">
        <v>6246</v>
      </c>
      <c r="D2138" s="5">
        <v>80000</v>
      </c>
      <c r="E2138" s="5">
        <v>47.69</v>
      </c>
      <c r="F2138" t="s">
        <v>8220</v>
      </c>
      <c r="G2138">
        <f t="shared" si="165"/>
        <v>0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  <c r="V2138" s="14" t="s">
        <v>10532</v>
      </c>
      <c r="W2138" t="s">
        <v>8394</v>
      </c>
      <c r="X2138" t="s">
        <v>8394</v>
      </c>
      <c r="Y2138" t="s">
        <v>8395</v>
      </c>
    </row>
    <row r="2139" spans="1:25" ht="48" x14ac:dyDescent="0.2">
      <c r="A2139">
        <v>2137</v>
      </c>
      <c r="B2139" s="8" t="s">
        <v>2138</v>
      </c>
      <c r="C2139" s="3" t="s">
        <v>6247</v>
      </c>
      <c r="D2139" s="5">
        <v>50000</v>
      </c>
      <c r="E2139" s="5">
        <v>14203</v>
      </c>
      <c r="F2139" t="s">
        <v>8220</v>
      </c>
      <c r="G2139">
        <f t="shared" si="165"/>
        <v>28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  <c r="V2139" s="14" t="s">
        <v>10533</v>
      </c>
      <c r="W2139" t="s">
        <v>8394</v>
      </c>
      <c r="X2139" t="s">
        <v>8394</v>
      </c>
      <c r="Y2139" t="s">
        <v>8395</v>
      </c>
    </row>
    <row r="2140" spans="1:25" ht="32" x14ac:dyDescent="0.2">
      <c r="A2140">
        <v>2138</v>
      </c>
      <c r="B2140" s="8" t="s">
        <v>2139</v>
      </c>
      <c r="C2140" s="3" t="s">
        <v>6248</v>
      </c>
      <c r="D2140" s="5">
        <v>1000</v>
      </c>
      <c r="E2140" s="5">
        <v>128</v>
      </c>
      <c r="F2140" t="s">
        <v>8220</v>
      </c>
      <c r="G2140">
        <f t="shared" si="165"/>
        <v>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  <c r="V2140" s="14" t="s">
        <v>10534</v>
      </c>
      <c r="W2140" t="s">
        <v>8394</v>
      </c>
      <c r="X2140" t="s">
        <v>8394</v>
      </c>
      <c r="Y2140" t="s">
        <v>8395</v>
      </c>
    </row>
    <row r="2141" spans="1:25" ht="48" x14ac:dyDescent="0.2">
      <c r="A2141">
        <v>2139</v>
      </c>
      <c r="B2141" s="8" t="s">
        <v>2140</v>
      </c>
      <c r="C2141" s="3" t="s">
        <v>6249</v>
      </c>
      <c r="D2141" s="5">
        <v>30000</v>
      </c>
      <c r="E2141" s="5">
        <v>1626</v>
      </c>
      <c r="F2141" t="s">
        <v>8220</v>
      </c>
      <c r="G2141">
        <f t="shared" si="165"/>
        <v>5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  <c r="V2141" s="14" t="s">
        <v>10535</v>
      </c>
      <c r="W2141" t="s">
        <v>8394</v>
      </c>
      <c r="X2141" t="s">
        <v>8394</v>
      </c>
      <c r="Y2141" t="s">
        <v>8395</v>
      </c>
    </row>
    <row r="2142" spans="1:25" ht="48" x14ac:dyDescent="0.2">
      <c r="A2142">
        <v>2140</v>
      </c>
      <c r="B2142" s="8" t="s">
        <v>2141</v>
      </c>
      <c r="C2142" s="3" t="s">
        <v>6250</v>
      </c>
      <c r="D2142" s="5">
        <v>500000</v>
      </c>
      <c r="E2142" s="5">
        <v>560</v>
      </c>
      <c r="F2142" t="s">
        <v>8220</v>
      </c>
      <c r="G2142">
        <f t="shared" si="165"/>
        <v>0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  <c r="V2142" s="14" t="s">
        <v>10536</v>
      </c>
      <c r="W2142" t="s">
        <v>8394</v>
      </c>
      <c r="X2142" t="s">
        <v>8394</v>
      </c>
      <c r="Y2142" t="s">
        <v>8395</v>
      </c>
    </row>
    <row r="2143" spans="1:25" ht="48" x14ac:dyDescent="0.2">
      <c r="A2143">
        <v>2141</v>
      </c>
      <c r="B2143" s="8" t="s">
        <v>2142</v>
      </c>
      <c r="C2143" s="3" t="s">
        <v>6251</v>
      </c>
      <c r="D2143" s="5">
        <v>15000</v>
      </c>
      <c r="E2143" s="5">
        <v>0</v>
      </c>
      <c r="F2143" t="s">
        <v>8220</v>
      </c>
      <c r="G2143">
        <f t="shared" si="165"/>
        <v>0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  <c r="V2143" s="14" t="s">
        <v>10537</v>
      </c>
      <c r="W2143" t="s">
        <v>8394</v>
      </c>
      <c r="X2143" t="s">
        <v>8394</v>
      </c>
      <c r="Y2143" t="s">
        <v>8395</v>
      </c>
    </row>
    <row r="2144" spans="1:25" ht="48" x14ac:dyDescent="0.2">
      <c r="A2144">
        <v>2142</v>
      </c>
      <c r="B2144" s="8" t="s">
        <v>2143</v>
      </c>
      <c r="C2144" s="3" t="s">
        <v>6252</v>
      </c>
      <c r="D2144" s="5">
        <v>10500</v>
      </c>
      <c r="E2144" s="5">
        <v>601</v>
      </c>
      <c r="F2144" t="s">
        <v>8220</v>
      </c>
      <c r="G2144">
        <f t="shared" si="165"/>
        <v>6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  <c r="V2144" s="14" t="s">
        <v>10538</v>
      </c>
      <c r="W2144" t="s">
        <v>8394</v>
      </c>
      <c r="X2144" t="s">
        <v>8394</v>
      </c>
      <c r="Y2144" t="s">
        <v>8395</v>
      </c>
    </row>
    <row r="2145" spans="1:25" ht="48" x14ac:dyDescent="0.2">
      <c r="A2145">
        <v>2143</v>
      </c>
      <c r="B2145" s="8" t="s">
        <v>2144</v>
      </c>
      <c r="C2145" s="3" t="s">
        <v>6253</v>
      </c>
      <c r="D2145" s="5">
        <v>2000</v>
      </c>
      <c r="E2145" s="5">
        <v>225</v>
      </c>
      <c r="F2145" t="s">
        <v>8220</v>
      </c>
      <c r="G2145">
        <f t="shared" si="165"/>
        <v>11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  <c r="V2145" s="14" t="s">
        <v>10539</v>
      </c>
      <c r="W2145" t="s">
        <v>8394</v>
      </c>
      <c r="X2145" t="s">
        <v>8394</v>
      </c>
      <c r="Y2145" t="s">
        <v>8395</v>
      </c>
    </row>
    <row r="2146" spans="1:25" ht="32" x14ac:dyDescent="0.2">
      <c r="A2146">
        <v>2144</v>
      </c>
      <c r="B2146" s="8" t="s">
        <v>2145</v>
      </c>
      <c r="C2146" s="3" t="s">
        <v>6254</v>
      </c>
      <c r="D2146" s="5">
        <v>35500</v>
      </c>
      <c r="E2146" s="5">
        <v>607</v>
      </c>
      <c r="F2146" t="s">
        <v>8220</v>
      </c>
      <c r="G2146">
        <f t="shared" si="165"/>
        <v>2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  <c r="V2146" s="14" t="s">
        <v>10540</v>
      </c>
      <c r="W2146" t="s">
        <v>8394</v>
      </c>
      <c r="X2146" t="s">
        <v>8394</v>
      </c>
      <c r="Y2146" t="s">
        <v>8395</v>
      </c>
    </row>
    <row r="2147" spans="1:25" ht="48" x14ac:dyDescent="0.2">
      <c r="A2147">
        <v>2145</v>
      </c>
      <c r="B2147" s="8" t="s">
        <v>2146</v>
      </c>
      <c r="C2147" s="3" t="s">
        <v>6255</v>
      </c>
      <c r="D2147" s="5">
        <v>15000</v>
      </c>
      <c r="E2147" s="5">
        <v>4565</v>
      </c>
      <c r="F2147" t="s">
        <v>8220</v>
      </c>
      <c r="G2147">
        <f t="shared" si="165"/>
        <v>30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  <c r="V2147" s="14" t="s">
        <v>10541</v>
      </c>
      <c r="W2147" t="s">
        <v>8394</v>
      </c>
      <c r="X2147" t="s">
        <v>8394</v>
      </c>
      <c r="Y2147" t="s">
        <v>8395</v>
      </c>
    </row>
    <row r="2148" spans="1:25" ht="48" x14ac:dyDescent="0.2">
      <c r="A2148">
        <v>2146</v>
      </c>
      <c r="B2148" s="8" t="s">
        <v>2147</v>
      </c>
      <c r="C2148" s="3" t="s">
        <v>6256</v>
      </c>
      <c r="D2148" s="5">
        <v>5000</v>
      </c>
      <c r="E2148" s="5">
        <v>1</v>
      </c>
      <c r="F2148" t="s">
        <v>8220</v>
      </c>
      <c r="G2148">
        <f t="shared" si="165"/>
        <v>0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  <c r="V2148" s="14" t="s">
        <v>10542</v>
      </c>
      <c r="W2148" t="s">
        <v>8394</v>
      </c>
      <c r="X2148" t="s">
        <v>8394</v>
      </c>
      <c r="Y2148" t="s">
        <v>8395</v>
      </c>
    </row>
    <row r="2149" spans="1:25" ht="16" x14ac:dyDescent="0.2">
      <c r="A2149">
        <v>2147</v>
      </c>
      <c r="B2149" s="8" t="s">
        <v>2148</v>
      </c>
      <c r="C2149" s="3" t="s">
        <v>6257</v>
      </c>
      <c r="D2149" s="5">
        <v>390000</v>
      </c>
      <c r="E2149" s="5">
        <v>2716</v>
      </c>
      <c r="F2149" t="s">
        <v>8220</v>
      </c>
      <c r="G2149">
        <f t="shared" si="165"/>
        <v>1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  <c r="V2149" s="14" t="s">
        <v>10543</v>
      </c>
      <c r="W2149" t="s">
        <v>8394</v>
      </c>
      <c r="X2149" t="s">
        <v>8394</v>
      </c>
      <c r="Y2149" t="s">
        <v>8395</v>
      </c>
    </row>
    <row r="2150" spans="1:25" ht="48" x14ac:dyDescent="0.2">
      <c r="A2150">
        <v>2148</v>
      </c>
      <c r="B2150" s="8" t="s">
        <v>2149</v>
      </c>
      <c r="C2150" s="3" t="s">
        <v>6258</v>
      </c>
      <c r="D2150" s="5">
        <v>100</v>
      </c>
      <c r="E2150" s="5">
        <v>2</v>
      </c>
      <c r="F2150" t="s">
        <v>8220</v>
      </c>
      <c r="G2150">
        <f t="shared" si="165"/>
        <v>2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  <c r="V2150" s="14" t="s">
        <v>10544</v>
      </c>
      <c r="W2150" t="s">
        <v>8394</v>
      </c>
      <c r="X2150" t="s">
        <v>8394</v>
      </c>
      <c r="Y2150" t="s">
        <v>8395</v>
      </c>
    </row>
    <row r="2151" spans="1:25" ht="48" x14ac:dyDescent="0.2">
      <c r="A2151">
        <v>2149</v>
      </c>
      <c r="B2151" s="8" t="s">
        <v>2150</v>
      </c>
      <c r="C2151" s="3" t="s">
        <v>6259</v>
      </c>
      <c r="D2151" s="5">
        <v>2000</v>
      </c>
      <c r="E2151" s="5">
        <v>0</v>
      </c>
      <c r="F2151" t="s">
        <v>8220</v>
      </c>
      <c r="G2151">
        <f t="shared" si="165"/>
        <v>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  <c r="V2151" s="14" t="s">
        <v>10545</v>
      </c>
      <c r="W2151" t="s">
        <v>8394</v>
      </c>
      <c r="X2151" t="s">
        <v>8394</v>
      </c>
      <c r="Y2151" t="s">
        <v>8395</v>
      </c>
    </row>
    <row r="2152" spans="1:25" ht="16" x14ac:dyDescent="0.2">
      <c r="A2152">
        <v>2150</v>
      </c>
      <c r="B2152" s="8" t="s">
        <v>2151</v>
      </c>
      <c r="C2152" s="3" t="s">
        <v>6260</v>
      </c>
      <c r="D2152" s="5">
        <v>50000</v>
      </c>
      <c r="E2152" s="5">
        <v>405</v>
      </c>
      <c r="F2152" t="s">
        <v>8220</v>
      </c>
      <c r="G2152">
        <f t="shared" si="165"/>
        <v>1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  <c r="V2152" s="14" t="s">
        <v>10546</v>
      </c>
      <c r="W2152" t="s">
        <v>8394</v>
      </c>
      <c r="X2152" t="s">
        <v>8394</v>
      </c>
      <c r="Y2152" t="s">
        <v>8395</v>
      </c>
    </row>
    <row r="2153" spans="1:25" ht="48" x14ac:dyDescent="0.2">
      <c r="A2153">
        <v>2151</v>
      </c>
      <c r="B2153" s="8" t="s">
        <v>2152</v>
      </c>
      <c r="C2153" s="3" t="s">
        <v>6261</v>
      </c>
      <c r="D2153" s="5">
        <v>45000</v>
      </c>
      <c r="E2153" s="5">
        <v>118</v>
      </c>
      <c r="F2153" t="s">
        <v>8220</v>
      </c>
      <c r="G2153">
        <f t="shared" si="165"/>
        <v>0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  <c r="V2153" s="14" t="s">
        <v>10547</v>
      </c>
      <c r="W2153" t="s">
        <v>8394</v>
      </c>
      <c r="X2153" t="s">
        <v>8394</v>
      </c>
      <c r="Y2153" t="s">
        <v>8395</v>
      </c>
    </row>
    <row r="2154" spans="1:25" ht="48" x14ac:dyDescent="0.2">
      <c r="A2154">
        <v>2152</v>
      </c>
      <c r="B2154" s="8" t="s">
        <v>2153</v>
      </c>
      <c r="C2154" s="3" t="s">
        <v>6262</v>
      </c>
      <c r="D2154" s="5">
        <v>30000</v>
      </c>
      <c r="E2154" s="5">
        <v>50</v>
      </c>
      <c r="F2154" t="s">
        <v>8220</v>
      </c>
      <c r="G2154">
        <f t="shared" si="165"/>
        <v>0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  <c r="V2154" s="14" t="s">
        <v>10548</v>
      </c>
      <c r="W2154" t="s">
        <v>8394</v>
      </c>
      <c r="X2154" t="s">
        <v>8394</v>
      </c>
      <c r="Y2154" t="s">
        <v>8395</v>
      </c>
    </row>
    <row r="2155" spans="1:25" ht="48" x14ac:dyDescent="0.2">
      <c r="A2155">
        <v>2153</v>
      </c>
      <c r="B2155" s="8" t="s">
        <v>2154</v>
      </c>
      <c r="C2155" s="3" t="s">
        <v>6263</v>
      </c>
      <c r="D2155" s="5">
        <v>372625</v>
      </c>
      <c r="E2155" s="5">
        <v>34</v>
      </c>
      <c r="F2155" t="s">
        <v>8220</v>
      </c>
      <c r="G2155">
        <f t="shared" si="165"/>
        <v>0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  <c r="V2155" s="14" t="s">
        <v>10549</v>
      </c>
      <c r="W2155" t="s">
        <v>8394</v>
      </c>
      <c r="X2155" t="s">
        <v>8394</v>
      </c>
      <c r="Y2155" t="s">
        <v>8395</v>
      </c>
    </row>
    <row r="2156" spans="1:25" ht="32" x14ac:dyDescent="0.2">
      <c r="A2156">
        <v>2154</v>
      </c>
      <c r="B2156" s="8" t="s">
        <v>2155</v>
      </c>
      <c r="C2156" s="3" t="s">
        <v>6264</v>
      </c>
      <c r="D2156" s="5">
        <v>250</v>
      </c>
      <c r="E2156" s="5">
        <v>2</v>
      </c>
      <c r="F2156" t="s">
        <v>8220</v>
      </c>
      <c r="G2156">
        <f t="shared" si="165"/>
        <v>1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  <c r="V2156" s="14" t="s">
        <v>10550</v>
      </c>
      <c r="W2156" t="s">
        <v>8394</v>
      </c>
      <c r="X2156" t="s">
        <v>8394</v>
      </c>
      <c r="Y2156" t="s">
        <v>8395</v>
      </c>
    </row>
    <row r="2157" spans="1:25" ht="48" x14ac:dyDescent="0.2">
      <c r="A2157">
        <v>2155</v>
      </c>
      <c r="B2157" s="8" t="s">
        <v>2156</v>
      </c>
      <c r="C2157" s="3" t="s">
        <v>6265</v>
      </c>
      <c r="D2157" s="5">
        <v>5000</v>
      </c>
      <c r="E2157" s="5">
        <v>115</v>
      </c>
      <c r="F2157" t="s">
        <v>8220</v>
      </c>
      <c r="G2157">
        <f t="shared" si="165"/>
        <v>2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  <c r="V2157" s="14" t="s">
        <v>10551</v>
      </c>
      <c r="W2157" t="s">
        <v>8394</v>
      </c>
      <c r="X2157" t="s">
        <v>8394</v>
      </c>
      <c r="Y2157" t="s">
        <v>8395</v>
      </c>
    </row>
    <row r="2158" spans="1:25" ht="32" x14ac:dyDescent="0.2">
      <c r="A2158">
        <v>2156</v>
      </c>
      <c r="B2158" s="8" t="s">
        <v>2157</v>
      </c>
      <c r="C2158" s="3" t="s">
        <v>6266</v>
      </c>
      <c r="D2158" s="5">
        <v>56000</v>
      </c>
      <c r="E2158" s="5">
        <v>1493</v>
      </c>
      <c r="F2158" t="s">
        <v>8220</v>
      </c>
      <c r="G2158">
        <f t="shared" si="165"/>
        <v>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  <c r="V2158" s="14" t="s">
        <v>10552</v>
      </c>
      <c r="W2158" t="s">
        <v>8394</v>
      </c>
      <c r="X2158" t="s">
        <v>8394</v>
      </c>
      <c r="Y2158" t="s">
        <v>8395</v>
      </c>
    </row>
    <row r="2159" spans="1:25" ht="32" x14ac:dyDescent="0.2">
      <c r="A2159">
        <v>2157</v>
      </c>
      <c r="B2159" s="8" t="s">
        <v>2158</v>
      </c>
      <c r="C2159" s="3" t="s">
        <v>6267</v>
      </c>
      <c r="D2159" s="5">
        <v>75000</v>
      </c>
      <c r="E2159" s="5">
        <v>21144</v>
      </c>
      <c r="F2159" t="s">
        <v>8220</v>
      </c>
      <c r="G2159">
        <f t="shared" si="165"/>
        <v>28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  <c r="V2159" s="14" t="s">
        <v>10553</v>
      </c>
      <c r="W2159" t="s">
        <v>8394</v>
      </c>
      <c r="X2159" t="s">
        <v>8394</v>
      </c>
      <c r="Y2159" t="s">
        <v>8395</v>
      </c>
    </row>
    <row r="2160" spans="1:25" ht="48" x14ac:dyDescent="0.2">
      <c r="A2160">
        <v>2158</v>
      </c>
      <c r="B2160" s="8" t="s">
        <v>2159</v>
      </c>
      <c r="C2160" s="3" t="s">
        <v>6268</v>
      </c>
      <c r="D2160" s="5">
        <v>300000</v>
      </c>
      <c r="E2160" s="5">
        <v>19770.11</v>
      </c>
      <c r="F2160" t="s">
        <v>8220</v>
      </c>
      <c r="G2160">
        <f t="shared" si="165"/>
        <v>7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  <c r="V2160" s="14" t="s">
        <v>10554</v>
      </c>
      <c r="W2160" t="s">
        <v>8394</v>
      </c>
      <c r="X2160" t="s">
        <v>8394</v>
      </c>
      <c r="Y2160" t="s">
        <v>8395</v>
      </c>
    </row>
    <row r="2161" spans="1:25" ht="64" x14ac:dyDescent="0.2">
      <c r="A2161">
        <v>2159</v>
      </c>
      <c r="B2161" s="8" t="s">
        <v>2160</v>
      </c>
      <c r="C2161" s="3" t="s">
        <v>6269</v>
      </c>
      <c r="D2161" s="5">
        <v>3600</v>
      </c>
      <c r="E2161" s="5">
        <v>26</v>
      </c>
      <c r="F2161" t="s">
        <v>8220</v>
      </c>
      <c r="G2161">
        <f t="shared" si="165"/>
        <v>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  <c r="V2161" s="14" t="s">
        <v>10555</v>
      </c>
      <c r="W2161" t="s">
        <v>8394</v>
      </c>
      <c r="X2161" t="s">
        <v>8394</v>
      </c>
      <c r="Y2161" t="s">
        <v>8395</v>
      </c>
    </row>
    <row r="2162" spans="1:25" ht="48" x14ac:dyDescent="0.2">
      <c r="A2162">
        <v>2160</v>
      </c>
      <c r="B2162" s="8" t="s">
        <v>2161</v>
      </c>
      <c r="C2162" s="3" t="s">
        <v>6270</v>
      </c>
      <c r="D2162" s="5">
        <v>10000</v>
      </c>
      <c r="E2162" s="5">
        <v>85</v>
      </c>
      <c r="F2162" t="s">
        <v>8220</v>
      </c>
      <c r="G2162">
        <f t="shared" si="165"/>
        <v>1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  <c r="V2162" s="14" t="s">
        <v>10556</v>
      </c>
      <c r="W2162" t="s">
        <v>8394</v>
      </c>
      <c r="X2162" t="s">
        <v>8394</v>
      </c>
      <c r="Y2162" t="s">
        <v>8395</v>
      </c>
    </row>
    <row r="2163" spans="1:25" ht="32" x14ac:dyDescent="0.2">
      <c r="A2163">
        <v>2161</v>
      </c>
      <c r="B2163" s="8" t="s">
        <v>2162</v>
      </c>
      <c r="C2163" s="3" t="s">
        <v>6271</v>
      </c>
      <c r="D2163" s="5">
        <v>400</v>
      </c>
      <c r="E2163" s="5">
        <v>463</v>
      </c>
      <c r="F2163" t="s">
        <v>8218</v>
      </c>
      <c r="G2163">
        <f t="shared" si="165"/>
        <v>116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  <c r="V2163" s="14" t="s">
        <v>10557</v>
      </c>
      <c r="W2163" t="s">
        <v>8394</v>
      </c>
      <c r="X2163" t="s">
        <v>8394</v>
      </c>
      <c r="Y2163" t="s">
        <v>8395</v>
      </c>
    </row>
    <row r="2164" spans="1:25" ht="48" x14ac:dyDescent="0.2">
      <c r="A2164">
        <v>2162</v>
      </c>
      <c r="B2164" s="8" t="s">
        <v>2163</v>
      </c>
      <c r="C2164" s="3" t="s">
        <v>6272</v>
      </c>
      <c r="D2164" s="5">
        <v>4500</v>
      </c>
      <c r="E2164" s="5">
        <v>5052</v>
      </c>
      <c r="F2164" t="s">
        <v>8218</v>
      </c>
      <c r="G2164">
        <f t="shared" si="165"/>
        <v>112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  <c r="V2164" s="14" t="s">
        <v>10558</v>
      </c>
      <c r="W2164" t="s">
        <v>8394</v>
      </c>
      <c r="X2164" t="s">
        <v>8394</v>
      </c>
      <c r="Y2164" t="s">
        <v>8395</v>
      </c>
    </row>
    <row r="2165" spans="1:25" ht="48" x14ac:dyDescent="0.2">
      <c r="A2165">
        <v>2163</v>
      </c>
      <c r="B2165" s="8" t="s">
        <v>2164</v>
      </c>
      <c r="C2165" s="3" t="s">
        <v>6273</v>
      </c>
      <c r="D2165" s="5">
        <v>2500</v>
      </c>
      <c r="E2165" s="5">
        <v>3305</v>
      </c>
      <c r="F2165" t="s">
        <v>8218</v>
      </c>
      <c r="G2165">
        <f t="shared" si="165"/>
        <v>132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  <c r="V2165" s="14" t="s">
        <v>10559</v>
      </c>
      <c r="W2165" t="s">
        <v>8394</v>
      </c>
      <c r="X2165" t="s">
        <v>8394</v>
      </c>
      <c r="Y2165" t="s">
        <v>8395</v>
      </c>
    </row>
    <row r="2166" spans="1:25" ht="32" x14ac:dyDescent="0.2">
      <c r="A2166">
        <v>2164</v>
      </c>
      <c r="B2166" s="8" t="s">
        <v>2165</v>
      </c>
      <c r="C2166" s="3" t="s">
        <v>6274</v>
      </c>
      <c r="D2166" s="5">
        <v>5500</v>
      </c>
      <c r="E2166" s="5">
        <v>5645</v>
      </c>
      <c r="F2166" t="s">
        <v>8218</v>
      </c>
      <c r="G2166">
        <f t="shared" si="165"/>
        <v>103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  <c r="V2166" s="14" t="s">
        <v>10560</v>
      </c>
      <c r="W2166" t="s">
        <v>8394</v>
      </c>
      <c r="X2166" t="s">
        <v>8394</v>
      </c>
      <c r="Y2166" t="s">
        <v>8395</v>
      </c>
    </row>
    <row r="2167" spans="1:25" ht="48" x14ac:dyDescent="0.2">
      <c r="A2167">
        <v>2165</v>
      </c>
      <c r="B2167" s="8" t="s">
        <v>2166</v>
      </c>
      <c r="C2167" s="3" t="s">
        <v>6275</v>
      </c>
      <c r="D2167" s="5">
        <v>2500</v>
      </c>
      <c r="E2167" s="5">
        <v>3466</v>
      </c>
      <c r="F2167" t="s">
        <v>8218</v>
      </c>
      <c r="G2167">
        <f t="shared" si="165"/>
        <v>139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  <c r="V2167" s="14" t="s">
        <v>10561</v>
      </c>
      <c r="W2167" t="s">
        <v>8394</v>
      </c>
      <c r="X2167" t="s">
        <v>8394</v>
      </c>
      <c r="Y2167" t="s">
        <v>8395</v>
      </c>
    </row>
    <row r="2168" spans="1:25" ht="48" x14ac:dyDescent="0.2">
      <c r="A2168">
        <v>2166</v>
      </c>
      <c r="B2168" s="8" t="s">
        <v>2167</v>
      </c>
      <c r="C2168" s="3" t="s">
        <v>6276</v>
      </c>
      <c r="D2168" s="5">
        <v>2000</v>
      </c>
      <c r="E2168" s="5">
        <v>2932</v>
      </c>
      <c r="F2168" t="s">
        <v>8218</v>
      </c>
      <c r="G2168">
        <f t="shared" si="165"/>
        <v>147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  <c r="V2168" s="14" t="s">
        <v>10562</v>
      </c>
      <c r="W2168" t="s">
        <v>8394</v>
      </c>
      <c r="X2168" t="s">
        <v>8394</v>
      </c>
      <c r="Y2168" t="s">
        <v>8395</v>
      </c>
    </row>
    <row r="2169" spans="1:25" ht="32" x14ac:dyDescent="0.2">
      <c r="A2169">
        <v>2167</v>
      </c>
      <c r="B2169" s="8" t="s">
        <v>2168</v>
      </c>
      <c r="C2169" s="3" t="s">
        <v>6277</v>
      </c>
      <c r="D2169" s="5">
        <v>150</v>
      </c>
      <c r="E2169" s="5">
        <v>180</v>
      </c>
      <c r="F2169" t="s">
        <v>8218</v>
      </c>
      <c r="G2169">
        <f t="shared" si="165"/>
        <v>120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  <c r="V2169" s="14" t="s">
        <v>10563</v>
      </c>
      <c r="W2169" t="s">
        <v>8394</v>
      </c>
      <c r="X2169" t="s">
        <v>8394</v>
      </c>
      <c r="Y2169" t="s">
        <v>8395</v>
      </c>
    </row>
    <row r="2170" spans="1:25" ht="32" x14ac:dyDescent="0.2">
      <c r="A2170">
        <v>2168</v>
      </c>
      <c r="B2170" s="8" t="s">
        <v>2169</v>
      </c>
      <c r="C2170" s="3" t="s">
        <v>6278</v>
      </c>
      <c r="D2170" s="5">
        <v>18000</v>
      </c>
      <c r="E2170" s="5">
        <v>21884.69</v>
      </c>
      <c r="F2170" t="s">
        <v>8218</v>
      </c>
      <c r="G2170">
        <f t="shared" si="165"/>
        <v>122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  <c r="V2170" s="14" t="s">
        <v>10564</v>
      </c>
      <c r="W2170" t="s">
        <v>8394</v>
      </c>
      <c r="X2170" t="s">
        <v>8394</v>
      </c>
      <c r="Y2170" t="s">
        <v>8395</v>
      </c>
    </row>
    <row r="2171" spans="1:25" ht="48" x14ac:dyDescent="0.2">
      <c r="A2171">
        <v>2169</v>
      </c>
      <c r="B2171" s="8" t="s">
        <v>2170</v>
      </c>
      <c r="C2171" s="3" t="s">
        <v>6279</v>
      </c>
      <c r="D2171" s="5">
        <v>153</v>
      </c>
      <c r="E2171" s="5">
        <v>153</v>
      </c>
      <c r="F2171" t="s">
        <v>8218</v>
      </c>
      <c r="G2171">
        <f t="shared" si="165"/>
        <v>100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  <c r="V2171" s="14" t="s">
        <v>10565</v>
      </c>
      <c r="W2171" t="s">
        <v>8394</v>
      </c>
      <c r="X2171" t="s">
        <v>8394</v>
      </c>
      <c r="Y2171" t="s">
        <v>8395</v>
      </c>
    </row>
    <row r="2172" spans="1:25" ht="48" x14ac:dyDescent="0.2">
      <c r="A2172">
        <v>2170</v>
      </c>
      <c r="B2172" s="8" t="s">
        <v>2171</v>
      </c>
      <c r="C2172" s="3" t="s">
        <v>6280</v>
      </c>
      <c r="D2172" s="5">
        <v>350</v>
      </c>
      <c r="E2172" s="5">
        <v>633</v>
      </c>
      <c r="F2172" t="s">
        <v>8218</v>
      </c>
      <c r="G2172">
        <f t="shared" si="165"/>
        <v>181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  <c r="V2172" s="14" t="s">
        <v>10566</v>
      </c>
      <c r="W2172" t="s">
        <v>8394</v>
      </c>
      <c r="X2172" t="s">
        <v>8394</v>
      </c>
      <c r="Y2172" t="s">
        <v>8395</v>
      </c>
    </row>
    <row r="2173" spans="1:25" ht="48" x14ac:dyDescent="0.2">
      <c r="A2173">
        <v>2171</v>
      </c>
      <c r="B2173" s="8" t="s">
        <v>2172</v>
      </c>
      <c r="C2173" s="3" t="s">
        <v>6281</v>
      </c>
      <c r="D2173" s="5">
        <v>4000</v>
      </c>
      <c r="E2173" s="5">
        <v>4243</v>
      </c>
      <c r="F2173" t="s">
        <v>8218</v>
      </c>
      <c r="G2173">
        <f t="shared" si="165"/>
        <v>106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  <c r="V2173" s="14" t="s">
        <v>10567</v>
      </c>
      <c r="W2173" t="s">
        <v>8394</v>
      </c>
      <c r="X2173" t="s">
        <v>8394</v>
      </c>
      <c r="Y2173" t="s">
        <v>8395</v>
      </c>
    </row>
    <row r="2174" spans="1:25" ht="48" x14ac:dyDescent="0.2">
      <c r="A2174">
        <v>2172</v>
      </c>
      <c r="B2174" s="8" t="s">
        <v>2173</v>
      </c>
      <c r="C2174" s="3" t="s">
        <v>6282</v>
      </c>
      <c r="D2174" s="5">
        <v>1000</v>
      </c>
      <c r="E2174" s="5">
        <v>1000</v>
      </c>
      <c r="F2174" t="s">
        <v>8218</v>
      </c>
      <c r="G2174">
        <f t="shared" si="165"/>
        <v>100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  <c r="V2174" s="14" t="s">
        <v>10568</v>
      </c>
      <c r="W2174" t="s">
        <v>8394</v>
      </c>
      <c r="X2174" t="s">
        <v>8394</v>
      </c>
      <c r="Y2174" t="s">
        <v>8395</v>
      </c>
    </row>
    <row r="2175" spans="1:25" ht="48" x14ac:dyDescent="0.2">
      <c r="A2175">
        <v>2173</v>
      </c>
      <c r="B2175" s="8" t="s">
        <v>2174</v>
      </c>
      <c r="C2175" s="3" t="s">
        <v>6283</v>
      </c>
      <c r="D2175" s="5">
        <v>4200</v>
      </c>
      <c r="E2175" s="5">
        <v>5331</v>
      </c>
      <c r="F2175" t="s">
        <v>8218</v>
      </c>
      <c r="G2175">
        <f t="shared" si="165"/>
        <v>127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  <c r="V2175" s="14" t="s">
        <v>10569</v>
      </c>
      <c r="W2175" t="s">
        <v>8394</v>
      </c>
      <c r="X2175" t="s">
        <v>8394</v>
      </c>
      <c r="Y2175" t="s">
        <v>8395</v>
      </c>
    </row>
    <row r="2176" spans="1:25" ht="48" x14ac:dyDescent="0.2">
      <c r="A2176">
        <v>2174</v>
      </c>
      <c r="B2176" s="8" t="s">
        <v>2175</v>
      </c>
      <c r="C2176" s="3" t="s">
        <v>6284</v>
      </c>
      <c r="D2176" s="5">
        <v>4000</v>
      </c>
      <c r="E2176" s="5">
        <v>4119</v>
      </c>
      <c r="F2176" t="s">
        <v>8218</v>
      </c>
      <c r="G2176">
        <f t="shared" si="165"/>
        <v>103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  <c r="V2176" s="14" t="s">
        <v>10570</v>
      </c>
      <c r="W2176" t="s">
        <v>8394</v>
      </c>
      <c r="X2176" t="s">
        <v>8394</v>
      </c>
      <c r="Y2176" t="s">
        <v>8395</v>
      </c>
    </row>
    <row r="2177" spans="1:25" ht="48" x14ac:dyDescent="0.2">
      <c r="A2177">
        <v>2175</v>
      </c>
      <c r="B2177" s="8" t="s">
        <v>2176</v>
      </c>
      <c r="C2177" s="3" t="s">
        <v>6285</v>
      </c>
      <c r="D2177" s="5">
        <v>700</v>
      </c>
      <c r="E2177" s="5">
        <v>1750</v>
      </c>
      <c r="F2177" t="s">
        <v>8218</v>
      </c>
      <c r="G2177">
        <f t="shared" si="165"/>
        <v>250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  <c r="V2177" s="14" t="s">
        <v>10571</v>
      </c>
      <c r="W2177" t="s">
        <v>8394</v>
      </c>
      <c r="X2177" t="s">
        <v>8394</v>
      </c>
      <c r="Y2177" t="s">
        <v>8395</v>
      </c>
    </row>
    <row r="2178" spans="1:25" ht="48" x14ac:dyDescent="0.2">
      <c r="A2178">
        <v>2176</v>
      </c>
      <c r="B2178" s="8" t="s">
        <v>2177</v>
      </c>
      <c r="C2178" s="3" t="s">
        <v>6286</v>
      </c>
      <c r="D2178" s="5">
        <v>5000</v>
      </c>
      <c r="E2178" s="5">
        <v>6301</v>
      </c>
      <c r="F2178" t="s">
        <v>8218</v>
      </c>
      <c r="G2178">
        <f t="shared" ref="G2178:G2241" si="170">ROUND(E2178/D2178*100,0)</f>
        <v>126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  <c r="V2178" s="14" t="s">
        <v>10572</v>
      </c>
      <c r="W2178" t="s">
        <v>8394</v>
      </c>
      <c r="X2178" t="s">
        <v>8394</v>
      </c>
      <c r="Y2178" t="s">
        <v>8395</v>
      </c>
    </row>
    <row r="2179" spans="1:25" ht="64" x14ac:dyDescent="0.2">
      <c r="A2179">
        <v>2177</v>
      </c>
      <c r="B2179" s="8" t="s">
        <v>2178</v>
      </c>
      <c r="C2179" s="3" t="s">
        <v>6287</v>
      </c>
      <c r="D2179" s="5">
        <v>2500</v>
      </c>
      <c r="E2179" s="5">
        <v>2503</v>
      </c>
      <c r="F2179" t="s">
        <v>8218</v>
      </c>
      <c r="G2179">
        <f t="shared" si="170"/>
        <v>100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>
        <f t="shared" ref="P2179:P2242" si="171">IFERROR(ROUND(E2179/M2179,2),0)</f>
        <v>65.87</v>
      </c>
      <c r="Q2179" s="10" t="s">
        <v>8323</v>
      </c>
      <c r="R2179" t="s">
        <v>8324</v>
      </c>
      <c r="S2179" s="14">
        <f t="shared" ref="S2179:S2242" si="172">(((K2179/60)/60)/24)+DATE(1970,1,1)</f>
        <v>42502.250775462962</v>
      </c>
      <c r="T2179" s="14">
        <f t="shared" ref="T2179:T2242" si="173">(((J2179/60)/60)/24)+DATE(1970,1,1)</f>
        <v>42527.250775462962</v>
      </c>
      <c r="U2179">
        <f t="shared" ref="U2179:U2242" si="174">YEAR(S2179)</f>
        <v>2016</v>
      </c>
      <c r="V2179" s="14" t="s">
        <v>10573</v>
      </c>
      <c r="W2179" t="s">
        <v>8394</v>
      </c>
      <c r="X2179" t="s">
        <v>8394</v>
      </c>
      <c r="Y2179" t="s">
        <v>8395</v>
      </c>
    </row>
    <row r="2180" spans="1:25" ht="48" x14ac:dyDescent="0.2">
      <c r="A2180">
        <v>2178</v>
      </c>
      <c r="B2180" s="8" t="s">
        <v>2179</v>
      </c>
      <c r="C2180" s="3" t="s">
        <v>6288</v>
      </c>
      <c r="D2180" s="5">
        <v>25000</v>
      </c>
      <c r="E2180" s="5">
        <v>34660</v>
      </c>
      <c r="F2180" t="s">
        <v>8218</v>
      </c>
      <c r="G2180">
        <f t="shared" si="170"/>
        <v>139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  <c r="V2180" s="14" t="s">
        <v>10574</v>
      </c>
      <c r="W2180" t="s">
        <v>8394</v>
      </c>
      <c r="X2180" t="s">
        <v>8394</v>
      </c>
      <c r="Y2180" t="s">
        <v>8395</v>
      </c>
    </row>
    <row r="2181" spans="1:25" ht="32" x14ac:dyDescent="0.2">
      <c r="A2181">
        <v>2179</v>
      </c>
      <c r="B2181" s="8" t="s">
        <v>2180</v>
      </c>
      <c r="C2181" s="3" t="s">
        <v>6289</v>
      </c>
      <c r="D2181" s="5">
        <v>1000</v>
      </c>
      <c r="E2181" s="5">
        <v>1614</v>
      </c>
      <c r="F2181" t="s">
        <v>8218</v>
      </c>
      <c r="G2181">
        <f t="shared" si="170"/>
        <v>161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  <c r="V2181" s="14" t="s">
        <v>10575</v>
      </c>
      <c r="W2181" t="s">
        <v>8394</v>
      </c>
      <c r="X2181" t="s">
        <v>8394</v>
      </c>
      <c r="Y2181" t="s">
        <v>8395</v>
      </c>
    </row>
    <row r="2182" spans="1:25" ht="32" x14ac:dyDescent="0.2">
      <c r="A2182">
        <v>2180</v>
      </c>
      <c r="B2182" s="8" t="s">
        <v>2181</v>
      </c>
      <c r="C2182" s="3" t="s">
        <v>6290</v>
      </c>
      <c r="D2182" s="5">
        <v>5000</v>
      </c>
      <c r="E2182" s="5">
        <v>5359.21</v>
      </c>
      <c r="F2182" t="s">
        <v>8218</v>
      </c>
      <c r="G2182">
        <f t="shared" si="170"/>
        <v>107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  <c r="V2182" s="14" t="s">
        <v>10576</v>
      </c>
      <c r="W2182" t="s">
        <v>8394</v>
      </c>
      <c r="X2182" t="s">
        <v>8394</v>
      </c>
      <c r="Y2182" t="s">
        <v>8395</v>
      </c>
    </row>
    <row r="2183" spans="1:25" ht="48" x14ac:dyDescent="0.2">
      <c r="A2183">
        <v>2181</v>
      </c>
      <c r="B2183" s="8" t="s">
        <v>2182</v>
      </c>
      <c r="C2183" s="3" t="s">
        <v>6291</v>
      </c>
      <c r="D2183" s="5">
        <v>2000</v>
      </c>
      <c r="E2183" s="5">
        <v>3062</v>
      </c>
      <c r="F2183" t="s">
        <v>8218</v>
      </c>
      <c r="G2183">
        <f t="shared" si="170"/>
        <v>153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  <c r="V2183" s="14" t="s">
        <v>10577</v>
      </c>
      <c r="W2183" t="s">
        <v>8394</v>
      </c>
      <c r="X2183" t="s">
        <v>8394</v>
      </c>
      <c r="Y2183" t="s">
        <v>8395</v>
      </c>
    </row>
    <row r="2184" spans="1:25" ht="32" x14ac:dyDescent="0.2">
      <c r="A2184">
        <v>2182</v>
      </c>
      <c r="B2184" s="8" t="s">
        <v>2183</v>
      </c>
      <c r="C2184" s="3" t="s">
        <v>6292</v>
      </c>
      <c r="D2184" s="5">
        <v>3000</v>
      </c>
      <c r="E2184" s="5">
        <v>15725</v>
      </c>
      <c r="F2184" t="s">
        <v>8218</v>
      </c>
      <c r="G2184">
        <f t="shared" si="170"/>
        <v>524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  <c r="V2184" s="14" t="s">
        <v>10578</v>
      </c>
      <c r="W2184" t="s">
        <v>8394</v>
      </c>
      <c r="X2184" t="s">
        <v>8394</v>
      </c>
      <c r="Y2184" t="s">
        <v>8395</v>
      </c>
    </row>
    <row r="2185" spans="1:25" ht="48" x14ac:dyDescent="0.2">
      <c r="A2185">
        <v>2183</v>
      </c>
      <c r="B2185" s="8" t="s">
        <v>2184</v>
      </c>
      <c r="C2185" s="3" t="s">
        <v>6293</v>
      </c>
      <c r="D2185" s="5">
        <v>1800</v>
      </c>
      <c r="E2185" s="5">
        <v>8807</v>
      </c>
      <c r="F2185" t="s">
        <v>8218</v>
      </c>
      <c r="G2185">
        <f t="shared" si="170"/>
        <v>489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  <c r="V2185" s="14" t="s">
        <v>10579</v>
      </c>
      <c r="W2185" t="s">
        <v>8394</v>
      </c>
      <c r="X2185" t="s">
        <v>8394</v>
      </c>
      <c r="Y2185" t="s">
        <v>8395</v>
      </c>
    </row>
    <row r="2186" spans="1:25" ht="48" x14ac:dyDescent="0.2">
      <c r="A2186">
        <v>2184</v>
      </c>
      <c r="B2186" s="8" t="s">
        <v>2185</v>
      </c>
      <c r="C2186" s="3" t="s">
        <v>6294</v>
      </c>
      <c r="D2186" s="5">
        <v>10000</v>
      </c>
      <c r="E2186" s="5">
        <v>28474</v>
      </c>
      <c r="F2186" t="s">
        <v>8218</v>
      </c>
      <c r="G2186">
        <f t="shared" si="170"/>
        <v>285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  <c r="V2186" s="14" t="s">
        <v>10580</v>
      </c>
      <c r="W2186" t="s">
        <v>8394</v>
      </c>
      <c r="X2186" t="s">
        <v>8394</v>
      </c>
      <c r="Y2186" t="s">
        <v>8395</v>
      </c>
    </row>
    <row r="2187" spans="1:25" ht="48" x14ac:dyDescent="0.2">
      <c r="A2187">
        <v>2185</v>
      </c>
      <c r="B2187" s="8" t="s">
        <v>2186</v>
      </c>
      <c r="C2187" s="3" t="s">
        <v>6295</v>
      </c>
      <c r="D2187" s="5">
        <v>5000</v>
      </c>
      <c r="E2187" s="5">
        <v>92848.5</v>
      </c>
      <c r="F2187" t="s">
        <v>8218</v>
      </c>
      <c r="G2187">
        <f t="shared" si="170"/>
        <v>1857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  <c r="V2187" s="14" t="s">
        <v>10581</v>
      </c>
      <c r="W2187" t="s">
        <v>8394</v>
      </c>
      <c r="X2187" t="s">
        <v>8394</v>
      </c>
      <c r="Y2187" t="s">
        <v>8395</v>
      </c>
    </row>
    <row r="2188" spans="1:25" ht="32" x14ac:dyDescent="0.2">
      <c r="A2188">
        <v>2186</v>
      </c>
      <c r="B2188" s="8" t="s">
        <v>2187</v>
      </c>
      <c r="C2188" s="3" t="s">
        <v>6296</v>
      </c>
      <c r="D2188" s="5">
        <v>20000</v>
      </c>
      <c r="E2188" s="5">
        <v>21935</v>
      </c>
      <c r="F2188" t="s">
        <v>8218</v>
      </c>
      <c r="G2188">
        <f t="shared" si="170"/>
        <v>110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  <c r="V2188" s="14" t="s">
        <v>10582</v>
      </c>
      <c r="W2188" t="s">
        <v>8394</v>
      </c>
      <c r="X2188" t="s">
        <v>8394</v>
      </c>
      <c r="Y2188" t="s">
        <v>8395</v>
      </c>
    </row>
    <row r="2189" spans="1:25" ht="48" x14ac:dyDescent="0.2">
      <c r="A2189">
        <v>2187</v>
      </c>
      <c r="B2189" s="8" t="s">
        <v>2188</v>
      </c>
      <c r="C2189" s="3" t="s">
        <v>6297</v>
      </c>
      <c r="D2189" s="5">
        <v>20000</v>
      </c>
      <c r="E2189" s="5">
        <v>202928.5</v>
      </c>
      <c r="F2189" t="s">
        <v>8218</v>
      </c>
      <c r="G2189">
        <f t="shared" si="170"/>
        <v>1015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  <c r="V2189" s="14" t="s">
        <v>10583</v>
      </c>
      <c r="W2189" t="s">
        <v>8394</v>
      </c>
      <c r="X2189" t="s">
        <v>8394</v>
      </c>
      <c r="Y2189" t="s">
        <v>8395</v>
      </c>
    </row>
    <row r="2190" spans="1:25" ht="48" x14ac:dyDescent="0.2">
      <c r="A2190">
        <v>2188</v>
      </c>
      <c r="B2190" s="8" t="s">
        <v>2189</v>
      </c>
      <c r="C2190" s="3" t="s">
        <v>6298</v>
      </c>
      <c r="D2190" s="5">
        <v>5494</v>
      </c>
      <c r="E2190" s="5">
        <v>22645</v>
      </c>
      <c r="F2190" t="s">
        <v>8218</v>
      </c>
      <c r="G2190">
        <f t="shared" si="170"/>
        <v>412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  <c r="V2190" s="14" t="s">
        <v>10584</v>
      </c>
      <c r="W2190" t="s">
        <v>8394</v>
      </c>
      <c r="X2190" t="s">
        <v>8394</v>
      </c>
      <c r="Y2190" t="s">
        <v>8395</v>
      </c>
    </row>
    <row r="2191" spans="1:25" ht="48" x14ac:dyDescent="0.2">
      <c r="A2191">
        <v>2189</v>
      </c>
      <c r="B2191" s="8" t="s">
        <v>2190</v>
      </c>
      <c r="C2191" s="3" t="s">
        <v>6299</v>
      </c>
      <c r="D2191" s="5">
        <v>1200</v>
      </c>
      <c r="E2191" s="5">
        <v>6039</v>
      </c>
      <c r="F2191" t="s">
        <v>8218</v>
      </c>
      <c r="G2191">
        <f t="shared" si="170"/>
        <v>503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  <c r="V2191" s="14" t="s">
        <v>10585</v>
      </c>
      <c r="W2191" t="s">
        <v>8394</v>
      </c>
      <c r="X2191" t="s">
        <v>8394</v>
      </c>
      <c r="Y2191" t="s">
        <v>8395</v>
      </c>
    </row>
    <row r="2192" spans="1:25" ht="48" x14ac:dyDescent="0.2">
      <c r="A2192">
        <v>2190</v>
      </c>
      <c r="B2192" s="8" t="s">
        <v>2191</v>
      </c>
      <c r="C2192" s="3" t="s">
        <v>6300</v>
      </c>
      <c r="D2192" s="5">
        <v>19000</v>
      </c>
      <c r="E2192" s="5">
        <v>35076</v>
      </c>
      <c r="F2192" t="s">
        <v>8218</v>
      </c>
      <c r="G2192">
        <f t="shared" si="170"/>
        <v>185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  <c r="V2192" s="14" t="s">
        <v>10586</v>
      </c>
      <c r="W2192" t="s">
        <v>8394</v>
      </c>
      <c r="X2192" t="s">
        <v>8394</v>
      </c>
      <c r="Y2192" t="s">
        <v>8395</v>
      </c>
    </row>
    <row r="2193" spans="1:25" ht="48" x14ac:dyDescent="0.2">
      <c r="A2193">
        <v>2191</v>
      </c>
      <c r="B2193" s="8" t="s">
        <v>2192</v>
      </c>
      <c r="C2193" s="3" t="s">
        <v>6301</v>
      </c>
      <c r="D2193" s="5">
        <v>750</v>
      </c>
      <c r="E2193" s="5">
        <v>898</v>
      </c>
      <c r="F2193" t="s">
        <v>8218</v>
      </c>
      <c r="G2193">
        <f t="shared" si="170"/>
        <v>120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  <c r="V2193" s="14" t="s">
        <v>10587</v>
      </c>
      <c r="W2193" t="s">
        <v>8394</v>
      </c>
      <c r="X2193" t="s">
        <v>8394</v>
      </c>
      <c r="Y2193" t="s">
        <v>8395</v>
      </c>
    </row>
    <row r="2194" spans="1:25" ht="48" x14ac:dyDescent="0.2">
      <c r="A2194">
        <v>2192</v>
      </c>
      <c r="B2194" s="8" t="s">
        <v>2193</v>
      </c>
      <c r="C2194" s="3" t="s">
        <v>6302</v>
      </c>
      <c r="D2194" s="5">
        <v>12000</v>
      </c>
      <c r="E2194" s="5">
        <v>129748.82</v>
      </c>
      <c r="F2194" t="s">
        <v>8218</v>
      </c>
      <c r="G2194">
        <f t="shared" si="170"/>
        <v>1081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  <c r="V2194" s="14" t="s">
        <v>10588</v>
      </c>
      <c r="W2194" t="s">
        <v>8394</v>
      </c>
      <c r="X2194" t="s">
        <v>8394</v>
      </c>
      <c r="Y2194" t="s">
        <v>8395</v>
      </c>
    </row>
    <row r="2195" spans="1:25" ht="48" x14ac:dyDescent="0.2">
      <c r="A2195">
        <v>2193</v>
      </c>
      <c r="B2195" s="8" t="s">
        <v>2194</v>
      </c>
      <c r="C2195" s="3" t="s">
        <v>6303</v>
      </c>
      <c r="D2195" s="5">
        <v>15000</v>
      </c>
      <c r="E2195" s="5">
        <v>67856</v>
      </c>
      <c r="F2195" t="s">
        <v>8218</v>
      </c>
      <c r="G2195">
        <f t="shared" si="170"/>
        <v>452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  <c r="V2195" s="14" t="s">
        <v>10589</v>
      </c>
      <c r="W2195" t="s">
        <v>8394</v>
      </c>
      <c r="X2195" t="s">
        <v>8394</v>
      </c>
      <c r="Y2195" t="s">
        <v>8395</v>
      </c>
    </row>
    <row r="2196" spans="1:25" ht="48" x14ac:dyDescent="0.2">
      <c r="A2196">
        <v>2194</v>
      </c>
      <c r="B2196" s="8" t="s">
        <v>2195</v>
      </c>
      <c r="C2196" s="3" t="s">
        <v>6304</v>
      </c>
      <c r="D2196" s="5">
        <v>10000</v>
      </c>
      <c r="E2196" s="5">
        <v>53737</v>
      </c>
      <c r="F2196" t="s">
        <v>8218</v>
      </c>
      <c r="G2196">
        <f t="shared" si="170"/>
        <v>537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  <c r="V2196" s="14" t="s">
        <v>10590</v>
      </c>
      <c r="W2196" t="s">
        <v>8394</v>
      </c>
      <c r="X2196" t="s">
        <v>8394</v>
      </c>
      <c r="Y2196" t="s">
        <v>8395</v>
      </c>
    </row>
    <row r="2197" spans="1:25" ht="32" x14ac:dyDescent="0.2">
      <c r="A2197">
        <v>2195</v>
      </c>
      <c r="B2197" s="8" t="s">
        <v>2196</v>
      </c>
      <c r="C2197" s="3" t="s">
        <v>6305</v>
      </c>
      <c r="D2197" s="5">
        <v>4600</v>
      </c>
      <c r="E2197" s="5">
        <v>5535</v>
      </c>
      <c r="F2197" t="s">
        <v>8218</v>
      </c>
      <c r="G2197">
        <f t="shared" si="170"/>
        <v>120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  <c r="V2197" s="14" t="s">
        <v>10591</v>
      </c>
      <c r="W2197" t="s">
        <v>8394</v>
      </c>
      <c r="X2197" t="s">
        <v>8394</v>
      </c>
      <c r="Y2197" t="s">
        <v>8395</v>
      </c>
    </row>
    <row r="2198" spans="1:25" ht="32" x14ac:dyDescent="0.2">
      <c r="A2198">
        <v>2196</v>
      </c>
      <c r="B2198" s="8" t="s">
        <v>2197</v>
      </c>
      <c r="C2198" s="3" t="s">
        <v>6306</v>
      </c>
      <c r="D2198" s="5">
        <v>14000</v>
      </c>
      <c r="E2198" s="5">
        <v>15937</v>
      </c>
      <c r="F2198" t="s">
        <v>8218</v>
      </c>
      <c r="G2198">
        <f t="shared" si="170"/>
        <v>114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  <c r="V2198" s="14" t="s">
        <v>10592</v>
      </c>
      <c r="W2198" t="s">
        <v>8394</v>
      </c>
      <c r="X2198" t="s">
        <v>8394</v>
      </c>
      <c r="Y2198" t="s">
        <v>8395</v>
      </c>
    </row>
    <row r="2199" spans="1:25" ht="48" x14ac:dyDescent="0.2">
      <c r="A2199">
        <v>2197</v>
      </c>
      <c r="B2199" s="8" t="s">
        <v>2198</v>
      </c>
      <c r="C2199" s="3" t="s">
        <v>6307</v>
      </c>
      <c r="D2199" s="5">
        <v>30000</v>
      </c>
      <c r="E2199" s="5">
        <v>285309.33</v>
      </c>
      <c r="F2199" t="s">
        <v>8218</v>
      </c>
      <c r="G2199">
        <f t="shared" si="170"/>
        <v>951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  <c r="V2199" s="14" t="s">
        <v>10593</v>
      </c>
      <c r="W2199" t="s">
        <v>8394</v>
      </c>
      <c r="X2199" t="s">
        <v>8394</v>
      </c>
      <c r="Y2199" t="s">
        <v>8395</v>
      </c>
    </row>
    <row r="2200" spans="1:25" ht="48" x14ac:dyDescent="0.2">
      <c r="A2200">
        <v>2198</v>
      </c>
      <c r="B2200" s="8" t="s">
        <v>2199</v>
      </c>
      <c r="C2200" s="3" t="s">
        <v>6308</v>
      </c>
      <c r="D2200" s="5">
        <v>40000</v>
      </c>
      <c r="E2200" s="5">
        <v>53157</v>
      </c>
      <c r="F2200" t="s">
        <v>8218</v>
      </c>
      <c r="G2200">
        <f t="shared" si="170"/>
        <v>133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  <c r="V2200" s="14" t="s">
        <v>10594</v>
      </c>
      <c r="W2200" t="s">
        <v>8394</v>
      </c>
      <c r="X2200" t="s">
        <v>8394</v>
      </c>
      <c r="Y2200" t="s">
        <v>8395</v>
      </c>
    </row>
    <row r="2201" spans="1:25" ht="32" x14ac:dyDescent="0.2">
      <c r="A2201">
        <v>2199</v>
      </c>
      <c r="B2201" s="8" t="s">
        <v>2200</v>
      </c>
      <c r="C2201" s="3" t="s">
        <v>6309</v>
      </c>
      <c r="D2201" s="5">
        <v>9000</v>
      </c>
      <c r="E2201" s="5">
        <v>13228</v>
      </c>
      <c r="F2201" t="s">
        <v>8218</v>
      </c>
      <c r="G2201">
        <f t="shared" si="170"/>
        <v>147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  <c r="V2201" s="14" t="s">
        <v>10595</v>
      </c>
      <c r="W2201" t="s">
        <v>8394</v>
      </c>
      <c r="X2201" t="s">
        <v>8394</v>
      </c>
      <c r="Y2201" t="s">
        <v>8395</v>
      </c>
    </row>
    <row r="2202" spans="1:25" ht="48" x14ac:dyDescent="0.2">
      <c r="A2202">
        <v>2200</v>
      </c>
      <c r="B2202" s="8" t="s">
        <v>2201</v>
      </c>
      <c r="C2202" s="3" t="s">
        <v>6310</v>
      </c>
      <c r="D2202" s="5">
        <v>2000</v>
      </c>
      <c r="E2202" s="5">
        <v>10843</v>
      </c>
      <c r="F2202" t="s">
        <v>8218</v>
      </c>
      <c r="G2202">
        <f t="shared" si="170"/>
        <v>542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  <c r="V2202" s="14" t="s">
        <v>10596</v>
      </c>
      <c r="W2202" t="s">
        <v>8394</v>
      </c>
      <c r="X2202" t="s">
        <v>8394</v>
      </c>
      <c r="Y2202" t="s">
        <v>8395</v>
      </c>
    </row>
    <row r="2203" spans="1:25" ht="48" x14ac:dyDescent="0.2">
      <c r="A2203">
        <v>2201</v>
      </c>
      <c r="B2203" s="8" t="s">
        <v>2202</v>
      </c>
      <c r="C2203" s="3" t="s">
        <v>6311</v>
      </c>
      <c r="D2203" s="5">
        <v>110</v>
      </c>
      <c r="E2203" s="5">
        <v>420.99</v>
      </c>
      <c r="F2203" t="s">
        <v>8218</v>
      </c>
      <c r="G2203">
        <f t="shared" si="170"/>
        <v>383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  <c r="V2203" s="14" t="s">
        <v>10597</v>
      </c>
      <c r="W2203" t="s">
        <v>8394</v>
      </c>
      <c r="X2203" t="s">
        <v>8394</v>
      </c>
      <c r="Y2203" t="s">
        <v>8395</v>
      </c>
    </row>
    <row r="2204" spans="1:25" ht="32" x14ac:dyDescent="0.2">
      <c r="A2204">
        <v>2202</v>
      </c>
      <c r="B2204" s="8" t="s">
        <v>2203</v>
      </c>
      <c r="C2204" s="3" t="s">
        <v>6312</v>
      </c>
      <c r="D2204" s="5">
        <v>4000</v>
      </c>
      <c r="E2204" s="5">
        <v>28167.25</v>
      </c>
      <c r="F2204" t="s">
        <v>8218</v>
      </c>
      <c r="G2204">
        <f t="shared" si="170"/>
        <v>704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  <c r="V2204" s="14" t="s">
        <v>10598</v>
      </c>
      <c r="W2204" t="s">
        <v>8394</v>
      </c>
      <c r="X2204" t="s">
        <v>8394</v>
      </c>
      <c r="Y2204" t="s">
        <v>8395</v>
      </c>
    </row>
    <row r="2205" spans="1:25" ht="48" x14ac:dyDescent="0.2">
      <c r="A2205">
        <v>2203</v>
      </c>
      <c r="B2205" s="8" t="s">
        <v>2204</v>
      </c>
      <c r="C2205" s="3" t="s">
        <v>6313</v>
      </c>
      <c r="D2205" s="5">
        <v>2000</v>
      </c>
      <c r="E2205" s="5">
        <v>2191</v>
      </c>
      <c r="F2205" t="s">
        <v>8218</v>
      </c>
      <c r="G2205">
        <f t="shared" si="170"/>
        <v>110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  <c r="V2205" s="14" t="s">
        <v>10599</v>
      </c>
      <c r="W2205" t="s">
        <v>8394</v>
      </c>
      <c r="X2205" t="s">
        <v>8394</v>
      </c>
      <c r="Y2205" t="s">
        <v>8395</v>
      </c>
    </row>
    <row r="2206" spans="1:25" ht="48" x14ac:dyDescent="0.2">
      <c r="A2206">
        <v>2204</v>
      </c>
      <c r="B2206" s="8" t="s">
        <v>2205</v>
      </c>
      <c r="C2206" s="3" t="s">
        <v>6314</v>
      </c>
      <c r="D2206" s="5">
        <v>1500</v>
      </c>
      <c r="E2206" s="5">
        <v>1993</v>
      </c>
      <c r="F2206" t="s">
        <v>8218</v>
      </c>
      <c r="G2206">
        <f t="shared" si="170"/>
        <v>133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  <c r="V2206" s="14" t="s">
        <v>10600</v>
      </c>
      <c r="W2206" t="s">
        <v>8394</v>
      </c>
      <c r="X2206" t="s">
        <v>8394</v>
      </c>
      <c r="Y2206" t="s">
        <v>8395</v>
      </c>
    </row>
    <row r="2207" spans="1:25" ht="48" x14ac:dyDescent="0.2">
      <c r="A2207">
        <v>2205</v>
      </c>
      <c r="B2207" s="8" t="s">
        <v>2206</v>
      </c>
      <c r="C2207" s="3" t="s">
        <v>6315</v>
      </c>
      <c r="D2207" s="5">
        <v>750</v>
      </c>
      <c r="E2207" s="5">
        <v>1140</v>
      </c>
      <c r="F2207" t="s">
        <v>8218</v>
      </c>
      <c r="G2207">
        <f t="shared" si="170"/>
        <v>152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  <c r="V2207" s="14" t="s">
        <v>10601</v>
      </c>
      <c r="W2207" t="s">
        <v>8394</v>
      </c>
      <c r="X2207" t="s">
        <v>8394</v>
      </c>
      <c r="Y2207" t="s">
        <v>8395</v>
      </c>
    </row>
    <row r="2208" spans="1:25" ht="48" x14ac:dyDescent="0.2">
      <c r="A2208">
        <v>2206</v>
      </c>
      <c r="B2208" s="8" t="s">
        <v>2207</v>
      </c>
      <c r="C2208" s="3" t="s">
        <v>6316</v>
      </c>
      <c r="D2208" s="5">
        <v>1100</v>
      </c>
      <c r="E2208" s="5">
        <v>1130</v>
      </c>
      <c r="F2208" t="s">
        <v>8218</v>
      </c>
      <c r="G2208">
        <f t="shared" si="170"/>
        <v>103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  <c r="V2208" s="14" t="s">
        <v>10602</v>
      </c>
      <c r="W2208" t="s">
        <v>8394</v>
      </c>
      <c r="X2208" t="s">
        <v>8394</v>
      </c>
      <c r="Y2208" t="s">
        <v>8395</v>
      </c>
    </row>
    <row r="2209" spans="1:25" ht="48" x14ac:dyDescent="0.2">
      <c r="A2209">
        <v>2207</v>
      </c>
      <c r="B2209" s="8" t="s">
        <v>2208</v>
      </c>
      <c r="C2209" s="3" t="s">
        <v>6317</v>
      </c>
      <c r="D2209" s="5">
        <v>2000</v>
      </c>
      <c r="E2209" s="5">
        <v>2000</v>
      </c>
      <c r="F2209" t="s">
        <v>8218</v>
      </c>
      <c r="G2209">
        <f t="shared" si="170"/>
        <v>100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  <c r="V2209" s="14" t="s">
        <v>10603</v>
      </c>
      <c r="W2209" t="s">
        <v>8394</v>
      </c>
      <c r="X2209" t="s">
        <v>8394</v>
      </c>
      <c r="Y2209" t="s">
        <v>8395</v>
      </c>
    </row>
    <row r="2210" spans="1:25" ht="48" x14ac:dyDescent="0.2">
      <c r="A2210">
        <v>2208</v>
      </c>
      <c r="B2210" s="8" t="s">
        <v>2209</v>
      </c>
      <c r="C2210" s="3" t="s">
        <v>6318</v>
      </c>
      <c r="D2210" s="5">
        <v>1000</v>
      </c>
      <c r="E2210" s="5">
        <v>1016</v>
      </c>
      <c r="F2210" t="s">
        <v>8218</v>
      </c>
      <c r="G2210">
        <f t="shared" si="170"/>
        <v>102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  <c r="V2210" s="14" t="s">
        <v>10604</v>
      </c>
      <c r="W2210" t="s">
        <v>8394</v>
      </c>
      <c r="X2210" t="s">
        <v>8394</v>
      </c>
      <c r="Y2210" t="s">
        <v>8395</v>
      </c>
    </row>
    <row r="2211" spans="1:25" ht="32" x14ac:dyDescent="0.2">
      <c r="A2211">
        <v>2209</v>
      </c>
      <c r="B2211" s="8" t="s">
        <v>2210</v>
      </c>
      <c r="C2211" s="3" t="s">
        <v>6319</v>
      </c>
      <c r="D2211" s="5">
        <v>500</v>
      </c>
      <c r="E2211" s="5">
        <v>754</v>
      </c>
      <c r="F2211" t="s">
        <v>8218</v>
      </c>
      <c r="G2211">
        <f t="shared" si="170"/>
        <v>151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  <c r="V2211" s="14" t="s">
        <v>10605</v>
      </c>
      <c r="W2211" t="s">
        <v>8394</v>
      </c>
      <c r="X2211" t="s">
        <v>8394</v>
      </c>
      <c r="Y2211" t="s">
        <v>8395</v>
      </c>
    </row>
    <row r="2212" spans="1:25" ht="48" x14ac:dyDescent="0.2">
      <c r="A2212">
        <v>2210</v>
      </c>
      <c r="B2212" s="8" t="s">
        <v>2211</v>
      </c>
      <c r="C2212" s="3" t="s">
        <v>6320</v>
      </c>
      <c r="D2212" s="5">
        <v>4000</v>
      </c>
      <c r="E2212" s="5">
        <v>4457</v>
      </c>
      <c r="F2212" t="s">
        <v>8218</v>
      </c>
      <c r="G2212">
        <f t="shared" si="170"/>
        <v>111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  <c r="V2212" s="14" t="s">
        <v>10606</v>
      </c>
      <c r="W2212" t="s">
        <v>8394</v>
      </c>
      <c r="X2212" t="s">
        <v>8394</v>
      </c>
      <c r="Y2212" t="s">
        <v>8395</v>
      </c>
    </row>
    <row r="2213" spans="1:25" ht="48" x14ac:dyDescent="0.2">
      <c r="A2213">
        <v>2211</v>
      </c>
      <c r="B2213" s="8" t="s">
        <v>2212</v>
      </c>
      <c r="C2213" s="3" t="s">
        <v>6321</v>
      </c>
      <c r="D2213" s="5">
        <v>2500</v>
      </c>
      <c r="E2213" s="5">
        <v>4890</v>
      </c>
      <c r="F2213" t="s">
        <v>8218</v>
      </c>
      <c r="G2213">
        <f t="shared" si="170"/>
        <v>196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  <c r="V2213" s="14" t="s">
        <v>10607</v>
      </c>
      <c r="W2213" t="s">
        <v>8394</v>
      </c>
      <c r="X2213" t="s">
        <v>8394</v>
      </c>
      <c r="Y2213" t="s">
        <v>8395</v>
      </c>
    </row>
    <row r="2214" spans="1:25" ht="48" x14ac:dyDescent="0.2">
      <c r="A2214">
        <v>2212</v>
      </c>
      <c r="B2214" s="8" t="s">
        <v>2213</v>
      </c>
      <c r="C2214" s="3" t="s">
        <v>6322</v>
      </c>
      <c r="D2214" s="5">
        <v>6000</v>
      </c>
      <c r="E2214" s="5">
        <v>6863</v>
      </c>
      <c r="F2214" t="s">
        <v>8218</v>
      </c>
      <c r="G2214">
        <f t="shared" si="170"/>
        <v>114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  <c r="V2214" s="14" t="s">
        <v>10608</v>
      </c>
      <c r="W2214" t="s">
        <v>8394</v>
      </c>
      <c r="X2214" t="s">
        <v>8394</v>
      </c>
      <c r="Y2214" t="s">
        <v>8395</v>
      </c>
    </row>
    <row r="2215" spans="1:25" ht="48" x14ac:dyDescent="0.2">
      <c r="A2215">
        <v>2213</v>
      </c>
      <c r="B2215" s="8" t="s">
        <v>2214</v>
      </c>
      <c r="C2215" s="3" t="s">
        <v>6323</v>
      </c>
      <c r="D2215" s="5">
        <v>5</v>
      </c>
      <c r="E2215" s="5">
        <v>10</v>
      </c>
      <c r="F2215" t="s">
        <v>8218</v>
      </c>
      <c r="G2215">
        <f t="shared" si="170"/>
        <v>200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  <c r="V2215" s="14" t="s">
        <v>10609</v>
      </c>
      <c r="W2215" t="s">
        <v>8394</v>
      </c>
      <c r="X2215" t="s">
        <v>8394</v>
      </c>
      <c r="Y2215" t="s">
        <v>8395</v>
      </c>
    </row>
    <row r="2216" spans="1:25" ht="48" x14ac:dyDescent="0.2">
      <c r="A2216">
        <v>2214</v>
      </c>
      <c r="B2216" s="8" t="s">
        <v>2215</v>
      </c>
      <c r="C2216" s="3" t="s">
        <v>6324</v>
      </c>
      <c r="D2216" s="5">
        <v>600</v>
      </c>
      <c r="E2216" s="5">
        <v>1755.01</v>
      </c>
      <c r="F2216" t="s">
        <v>8218</v>
      </c>
      <c r="G2216">
        <f t="shared" si="170"/>
        <v>293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  <c r="V2216" s="14" t="s">
        <v>10610</v>
      </c>
      <c r="W2216" t="s">
        <v>8394</v>
      </c>
      <c r="X2216" t="s">
        <v>8394</v>
      </c>
      <c r="Y2216" t="s">
        <v>8395</v>
      </c>
    </row>
    <row r="2217" spans="1:25" ht="32" x14ac:dyDescent="0.2">
      <c r="A2217">
        <v>2215</v>
      </c>
      <c r="B2217" s="8" t="s">
        <v>2216</v>
      </c>
      <c r="C2217" s="3" t="s">
        <v>6325</v>
      </c>
      <c r="D2217" s="5">
        <v>550</v>
      </c>
      <c r="E2217" s="5">
        <v>860</v>
      </c>
      <c r="F2217" t="s">
        <v>8218</v>
      </c>
      <c r="G2217">
        <f t="shared" si="170"/>
        <v>156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  <c r="V2217" s="14" t="s">
        <v>10611</v>
      </c>
      <c r="W2217" t="s">
        <v>8394</v>
      </c>
      <c r="X2217" t="s">
        <v>8394</v>
      </c>
      <c r="Y2217" t="s">
        <v>8395</v>
      </c>
    </row>
    <row r="2218" spans="1:25" ht="48" x14ac:dyDescent="0.2">
      <c r="A2218">
        <v>2216</v>
      </c>
      <c r="B2218" s="8" t="s">
        <v>2217</v>
      </c>
      <c r="C2218" s="3" t="s">
        <v>6326</v>
      </c>
      <c r="D2218" s="5">
        <v>300</v>
      </c>
      <c r="E2218" s="5">
        <v>317</v>
      </c>
      <c r="F2218" t="s">
        <v>8218</v>
      </c>
      <c r="G2218">
        <f t="shared" si="170"/>
        <v>106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  <c r="V2218" s="14" t="s">
        <v>10612</v>
      </c>
      <c r="W2218" t="s">
        <v>8394</v>
      </c>
      <c r="X2218" t="s">
        <v>8394</v>
      </c>
      <c r="Y2218" t="s">
        <v>8395</v>
      </c>
    </row>
    <row r="2219" spans="1:25" ht="48" x14ac:dyDescent="0.2">
      <c r="A2219">
        <v>2217</v>
      </c>
      <c r="B2219" s="8" t="s">
        <v>2218</v>
      </c>
      <c r="C2219" s="3" t="s">
        <v>6327</v>
      </c>
      <c r="D2219" s="5">
        <v>420</v>
      </c>
      <c r="E2219" s="5">
        <v>425</v>
      </c>
      <c r="F2219" t="s">
        <v>8218</v>
      </c>
      <c r="G2219">
        <f t="shared" si="170"/>
        <v>101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  <c r="V2219" s="14" t="s">
        <v>10613</v>
      </c>
      <c r="W2219" t="s">
        <v>8394</v>
      </c>
      <c r="X2219" t="s">
        <v>8394</v>
      </c>
      <c r="Y2219" t="s">
        <v>8395</v>
      </c>
    </row>
    <row r="2220" spans="1:25" ht="48" x14ac:dyDescent="0.2">
      <c r="A2220">
        <v>2218</v>
      </c>
      <c r="B2220" s="8" t="s">
        <v>2219</v>
      </c>
      <c r="C2220" s="3" t="s">
        <v>6328</v>
      </c>
      <c r="D2220" s="5">
        <v>2000</v>
      </c>
      <c r="E2220" s="5">
        <v>2456.66</v>
      </c>
      <c r="F2220" t="s">
        <v>8218</v>
      </c>
      <c r="G2220">
        <f t="shared" si="170"/>
        <v>123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  <c r="V2220" s="14" t="s">
        <v>10614</v>
      </c>
      <c r="W2220" t="s">
        <v>8394</v>
      </c>
      <c r="X2220" t="s">
        <v>8394</v>
      </c>
      <c r="Y2220" t="s">
        <v>8395</v>
      </c>
    </row>
    <row r="2221" spans="1:25" ht="48" x14ac:dyDescent="0.2">
      <c r="A2221">
        <v>2219</v>
      </c>
      <c r="B2221" s="8" t="s">
        <v>2220</v>
      </c>
      <c r="C2221" s="3" t="s">
        <v>6329</v>
      </c>
      <c r="D2221" s="5">
        <v>1000</v>
      </c>
      <c r="E2221" s="5">
        <v>1015</v>
      </c>
      <c r="F2221" t="s">
        <v>8218</v>
      </c>
      <c r="G2221">
        <f t="shared" si="170"/>
        <v>102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  <c r="V2221" s="14" t="s">
        <v>10615</v>
      </c>
      <c r="W2221" t="s">
        <v>8394</v>
      </c>
      <c r="X2221" t="s">
        <v>8394</v>
      </c>
      <c r="Y2221" t="s">
        <v>8395</v>
      </c>
    </row>
    <row r="2222" spans="1:25" ht="48" x14ac:dyDescent="0.2">
      <c r="A2222">
        <v>2220</v>
      </c>
      <c r="B2222" s="8" t="s">
        <v>2221</v>
      </c>
      <c r="C2222" s="3" t="s">
        <v>6330</v>
      </c>
      <c r="D2222" s="5">
        <v>3500</v>
      </c>
      <c r="E2222" s="5">
        <v>3540</v>
      </c>
      <c r="F2222" t="s">
        <v>8218</v>
      </c>
      <c r="G2222">
        <f t="shared" si="170"/>
        <v>101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  <c r="V2222" s="14" t="s">
        <v>10616</v>
      </c>
      <c r="W2222" t="s">
        <v>8394</v>
      </c>
      <c r="X2222" t="s">
        <v>8394</v>
      </c>
      <c r="Y2222" t="s">
        <v>8395</v>
      </c>
    </row>
    <row r="2223" spans="1:25" ht="48" x14ac:dyDescent="0.2">
      <c r="A2223">
        <v>2221</v>
      </c>
      <c r="B2223" s="8" t="s">
        <v>2222</v>
      </c>
      <c r="C2223" s="3" t="s">
        <v>6331</v>
      </c>
      <c r="D2223" s="5">
        <v>7500</v>
      </c>
      <c r="E2223" s="5">
        <v>8109</v>
      </c>
      <c r="F2223" t="s">
        <v>8218</v>
      </c>
      <c r="G2223">
        <f t="shared" si="170"/>
        <v>108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  <c r="V2223" s="14" t="s">
        <v>10617</v>
      </c>
      <c r="W2223" t="s">
        <v>8394</v>
      </c>
      <c r="X2223" t="s">
        <v>8394</v>
      </c>
      <c r="Y2223" t="s">
        <v>8395</v>
      </c>
    </row>
    <row r="2224" spans="1:25" ht="48" x14ac:dyDescent="0.2">
      <c r="A2224">
        <v>2222</v>
      </c>
      <c r="B2224" s="8" t="s">
        <v>2223</v>
      </c>
      <c r="C2224" s="3" t="s">
        <v>6332</v>
      </c>
      <c r="D2224" s="5">
        <v>500</v>
      </c>
      <c r="E2224" s="5">
        <v>813</v>
      </c>
      <c r="F2224" t="s">
        <v>8218</v>
      </c>
      <c r="G2224">
        <f t="shared" si="170"/>
        <v>163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  <c r="V2224" s="14" t="s">
        <v>10618</v>
      </c>
      <c r="W2224" t="s">
        <v>8394</v>
      </c>
      <c r="X2224" t="s">
        <v>8394</v>
      </c>
      <c r="Y2224" t="s">
        <v>8395</v>
      </c>
    </row>
    <row r="2225" spans="1:25" ht="48" x14ac:dyDescent="0.2">
      <c r="A2225">
        <v>2223</v>
      </c>
      <c r="B2225" s="8" t="s">
        <v>2224</v>
      </c>
      <c r="C2225" s="3" t="s">
        <v>6333</v>
      </c>
      <c r="D2225" s="5">
        <v>19500</v>
      </c>
      <c r="E2225" s="5">
        <v>20631</v>
      </c>
      <c r="F2225" t="s">
        <v>8218</v>
      </c>
      <c r="G2225">
        <f t="shared" si="170"/>
        <v>106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  <c r="V2225" s="14" t="s">
        <v>10619</v>
      </c>
      <c r="W2225" t="s">
        <v>8394</v>
      </c>
      <c r="X2225" t="s">
        <v>8394</v>
      </c>
      <c r="Y2225" t="s">
        <v>8395</v>
      </c>
    </row>
    <row r="2226" spans="1:25" ht="48" x14ac:dyDescent="0.2">
      <c r="A2226">
        <v>2224</v>
      </c>
      <c r="B2226" s="8" t="s">
        <v>2225</v>
      </c>
      <c r="C2226" s="3" t="s">
        <v>6334</v>
      </c>
      <c r="D2226" s="5">
        <v>10000</v>
      </c>
      <c r="E2226" s="5">
        <v>24315</v>
      </c>
      <c r="F2226" t="s">
        <v>8218</v>
      </c>
      <c r="G2226">
        <f t="shared" si="170"/>
        <v>243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  <c r="V2226" s="14" t="s">
        <v>10620</v>
      </c>
      <c r="W2226" t="s">
        <v>8394</v>
      </c>
      <c r="X2226" t="s">
        <v>8394</v>
      </c>
      <c r="Y2226" t="s">
        <v>8395</v>
      </c>
    </row>
    <row r="2227" spans="1:25" ht="48" x14ac:dyDescent="0.2">
      <c r="A2227">
        <v>2225</v>
      </c>
      <c r="B2227" s="8" t="s">
        <v>2226</v>
      </c>
      <c r="C2227" s="3" t="s">
        <v>6335</v>
      </c>
      <c r="D2227" s="5">
        <v>21000</v>
      </c>
      <c r="E2227" s="5">
        <v>198415.01</v>
      </c>
      <c r="F2227" t="s">
        <v>8218</v>
      </c>
      <c r="G2227">
        <f t="shared" si="170"/>
        <v>945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  <c r="V2227" s="14" t="s">
        <v>10621</v>
      </c>
      <c r="W2227" t="s">
        <v>8394</v>
      </c>
      <c r="X2227" t="s">
        <v>8394</v>
      </c>
      <c r="Y2227" t="s">
        <v>8395</v>
      </c>
    </row>
    <row r="2228" spans="1:25" ht="48" x14ac:dyDescent="0.2">
      <c r="A2228">
        <v>2226</v>
      </c>
      <c r="B2228" s="8" t="s">
        <v>2227</v>
      </c>
      <c r="C2228" s="3" t="s">
        <v>6336</v>
      </c>
      <c r="D2228" s="5">
        <v>18000</v>
      </c>
      <c r="E2228" s="5">
        <v>19523.310000000001</v>
      </c>
      <c r="F2228" t="s">
        <v>8218</v>
      </c>
      <c r="G2228">
        <f t="shared" si="170"/>
        <v>108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  <c r="V2228" s="14" t="s">
        <v>10622</v>
      </c>
      <c r="W2228" t="s">
        <v>8394</v>
      </c>
      <c r="X2228" t="s">
        <v>8394</v>
      </c>
      <c r="Y2228" t="s">
        <v>8395</v>
      </c>
    </row>
    <row r="2229" spans="1:25" ht="48" x14ac:dyDescent="0.2">
      <c r="A2229">
        <v>2227</v>
      </c>
      <c r="B2229" s="8" t="s">
        <v>2228</v>
      </c>
      <c r="C2229" s="3" t="s">
        <v>6337</v>
      </c>
      <c r="D2229" s="5">
        <v>13000</v>
      </c>
      <c r="E2229" s="5">
        <v>20459</v>
      </c>
      <c r="F2229" t="s">
        <v>8218</v>
      </c>
      <c r="G2229">
        <f t="shared" si="170"/>
        <v>157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  <c r="V2229" s="14" t="s">
        <v>10623</v>
      </c>
      <c r="W2229" t="s">
        <v>8394</v>
      </c>
      <c r="X2229" t="s">
        <v>8394</v>
      </c>
      <c r="Y2229" t="s">
        <v>8395</v>
      </c>
    </row>
    <row r="2230" spans="1:25" ht="48" x14ac:dyDescent="0.2">
      <c r="A2230">
        <v>2228</v>
      </c>
      <c r="B2230" s="8" t="s">
        <v>2229</v>
      </c>
      <c r="C2230" s="3" t="s">
        <v>6338</v>
      </c>
      <c r="D2230" s="5">
        <v>1000</v>
      </c>
      <c r="E2230" s="5">
        <v>11744.9</v>
      </c>
      <c r="F2230" t="s">
        <v>8218</v>
      </c>
      <c r="G2230">
        <f t="shared" si="170"/>
        <v>1174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  <c r="V2230" s="14" t="s">
        <v>10624</v>
      </c>
      <c r="W2230" t="s">
        <v>8394</v>
      </c>
      <c r="X2230" t="s">
        <v>8394</v>
      </c>
      <c r="Y2230" t="s">
        <v>8395</v>
      </c>
    </row>
    <row r="2231" spans="1:25" ht="48" x14ac:dyDescent="0.2">
      <c r="A2231">
        <v>2229</v>
      </c>
      <c r="B2231" s="8" t="s">
        <v>2230</v>
      </c>
      <c r="C2231" s="3" t="s">
        <v>6339</v>
      </c>
      <c r="D2231" s="5">
        <v>8012</v>
      </c>
      <c r="E2231" s="5">
        <v>13704.33</v>
      </c>
      <c r="F2231" t="s">
        <v>8218</v>
      </c>
      <c r="G2231">
        <f t="shared" si="170"/>
        <v>171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  <c r="V2231" s="14" t="s">
        <v>10625</v>
      </c>
      <c r="W2231" t="s">
        <v>8394</v>
      </c>
      <c r="X2231" t="s">
        <v>8394</v>
      </c>
      <c r="Y2231" t="s">
        <v>8395</v>
      </c>
    </row>
    <row r="2232" spans="1:25" ht="48" x14ac:dyDescent="0.2">
      <c r="A2232">
        <v>2230</v>
      </c>
      <c r="B2232" s="8" t="s">
        <v>2231</v>
      </c>
      <c r="C2232" s="3" t="s">
        <v>6340</v>
      </c>
      <c r="D2232" s="5">
        <v>8500</v>
      </c>
      <c r="E2232" s="5">
        <v>10706</v>
      </c>
      <c r="F2232" t="s">
        <v>8218</v>
      </c>
      <c r="G2232">
        <f t="shared" si="170"/>
        <v>126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  <c r="V2232" s="14" t="s">
        <v>10626</v>
      </c>
      <c r="W2232" t="s">
        <v>8394</v>
      </c>
      <c r="X2232" t="s">
        <v>8394</v>
      </c>
      <c r="Y2232" t="s">
        <v>8395</v>
      </c>
    </row>
    <row r="2233" spans="1:25" ht="48" x14ac:dyDescent="0.2">
      <c r="A2233">
        <v>2231</v>
      </c>
      <c r="B2233" s="8" t="s">
        <v>2232</v>
      </c>
      <c r="C2233" s="3" t="s">
        <v>6341</v>
      </c>
      <c r="D2233" s="5">
        <v>2500</v>
      </c>
      <c r="E2233" s="5">
        <v>30303.24</v>
      </c>
      <c r="F2233" t="s">
        <v>8218</v>
      </c>
      <c r="G2233">
        <f t="shared" si="170"/>
        <v>1212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  <c r="V2233" s="14" t="s">
        <v>10627</v>
      </c>
      <c r="W2233" t="s">
        <v>8394</v>
      </c>
      <c r="X2233" t="s">
        <v>8394</v>
      </c>
      <c r="Y2233" t="s">
        <v>8395</v>
      </c>
    </row>
    <row r="2234" spans="1:25" ht="48" x14ac:dyDescent="0.2">
      <c r="A2234">
        <v>2232</v>
      </c>
      <c r="B2234" s="8" t="s">
        <v>2233</v>
      </c>
      <c r="C2234" s="3" t="s">
        <v>6342</v>
      </c>
      <c r="D2234" s="5">
        <v>5000</v>
      </c>
      <c r="E2234" s="5">
        <v>24790</v>
      </c>
      <c r="F2234" t="s">
        <v>8218</v>
      </c>
      <c r="G2234">
        <f t="shared" si="170"/>
        <v>496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  <c r="V2234" s="14" t="s">
        <v>10628</v>
      </c>
      <c r="W2234" t="s">
        <v>8394</v>
      </c>
      <c r="X2234" t="s">
        <v>8394</v>
      </c>
      <c r="Y2234" t="s">
        <v>8395</v>
      </c>
    </row>
    <row r="2235" spans="1:25" ht="48" x14ac:dyDescent="0.2">
      <c r="A2235">
        <v>2233</v>
      </c>
      <c r="B2235" s="8" t="s">
        <v>2234</v>
      </c>
      <c r="C2235" s="3" t="s">
        <v>6343</v>
      </c>
      <c r="D2235" s="5">
        <v>2500</v>
      </c>
      <c r="E2235" s="5">
        <v>8301</v>
      </c>
      <c r="F2235" t="s">
        <v>8218</v>
      </c>
      <c r="G2235">
        <f t="shared" si="170"/>
        <v>332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  <c r="V2235" s="14" t="s">
        <v>10629</v>
      </c>
      <c r="W2235" t="s">
        <v>8394</v>
      </c>
      <c r="X2235" t="s">
        <v>8394</v>
      </c>
      <c r="Y2235" t="s">
        <v>8395</v>
      </c>
    </row>
    <row r="2236" spans="1:25" ht="48" x14ac:dyDescent="0.2">
      <c r="A2236">
        <v>2234</v>
      </c>
      <c r="B2236" s="8" t="s">
        <v>2235</v>
      </c>
      <c r="C2236" s="3" t="s">
        <v>6344</v>
      </c>
      <c r="D2236" s="5">
        <v>100</v>
      </c>
      <c r="E2236" s="5">
        <v>1165</v>
      </c>
      <c r="F2236" t="s">
        <v>8218</v>
      </c>
      <c r="G2236">
        <f t="shared" si="170"/>
        <v>1165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  <c r="V2236" s="14" t="s">
        <v>10630</v>
      </c>
      <c r="W2236" t="s">
        <v>8394</v>
      </c>
      <c r="X2236" t="s">
        <v>8394</v>
      </c>
      <c r="Y2236" t="s">
        <v>8395</v>
      </c>
    </row>
    <row r="2237" spans="1:25" ht="32" x14ac:dyDescent="0.2">
      <c r="A2237">
        <v>2235</v>
      </c>
      <c r="B2237" s="8" t="s">
        <v>2236</v>
      </c>
      <c r="C2237" s="3" t="s">
        <v>6345</v>
      </c>
      <c r="D2237" s="5">
        <v>13000</v>
      </c>
      <c r="E2237" s="5">
        <v>19931</v>
      </c>
      <c r="F2237" t="s">
        <v>8218</v>
      </c>
      <c r="G2237">
        <f t="shared" si="170"/>
        <v>153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  <c r="V2237" s="14" t="s">
        <v>10631</v>
      </c>
      <c r="W2237" t="s">
        <v>8394</v>
      </c>
      <c r="X2237" t="s">
        <v>8394</v>
      </c>
      <c r="Y2237" t="s">
        <v>8395</v>
      </c>
    </row>
    <row r="2238" spans="1:25" ht="32" x14ac:dyDescent="0.2">
      <c r="A2238">
        <v>2236</v>
      </c>
      <c r="B2238" s="8" t="s">
        <v>2237</v>
      </c>
      <c r="C2238" s="3" t="s">
        <v>6346</v>
      </c>
      <c r="D2238" s="5">
        <v>2800</v>
      </c>
      <c r="E2238" s="5">
        <v>15039</v>
      </c>
      <c r="F2238" t="s">
        <v>8218</v>
      </c>
      <c r="G2238">
        <f t="shared" si="170"/>
        <v>537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  <c r="V2238" s="14" t="s">
        <v>10632</v>
      </c>
      <c r="W2238" t="s">
        <v>8394</v>
      </c>
      <c r="X2238" t="s">
        <v>8394</v>
      </c>
      <c r="Y2238" t="s">
        <v>8395</v>
      </c>
    </row>
    <row r="2239" spans="1:25" ht="48" x14ac:dyDescent="0.2">
      <c r="A2239">
        <v>2237</v>
      </c>
      <c r="B2239" s="8" t="s">
        <v>2238</v>
      </c>
      <c r="C2239" s="3" t="s">
        <v>6347</v>
      </c>
      <c r="D2239" s="5">
        <v>18000</v>
      </c>
      <c r="E2239" s="5">
        <v>63527</v>
      </c>
      <c r="F2239" t="s">
        <v>8218</v>
      </c>
      <c r="G2239">
        <f t="shared" si="170"/>
        <v>353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  <c r="V2239" s="14" t="s">
        <v>10633</v>
      </c>
      <c r="W2239" t="s">
        <v>8394</v>
      </c>
      <c r="X2239" t="s">
        <v>8394</v>
      </c>
      <c r="Y2239" t="s">
        <v>8395</v>
      </c>
    </row>
    <row r="2240" spans="1:25" ht="32" x14ac:dyDescent="0.2">
      <c r="A2240">
        <v>2238</v>
      </c>
      <c r="B2240" s="8" t="s">
        <v>2239</v>
      </c>
      <c r="C2240" s="3" t="s">
        <v>6348</v>
      </c>
      <c r="D2240" s="5">
        <v>4000</v>
      </c>
      <c r="E2240" s="5">
        <v>5496</v>
      </c>
      <c r="F2240" t="s">
        <v>8218</v>
      </c>
      <c r="G2240">
        <f t="shared" si="170"/>
        <v>137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  <c r="V2240" s="14" t="s">
        <v>10634</v>
      </c>
      <c r="W2240" t="s">
        <v>8394</v>
      </c>
      <c r="X2240" t="s">
        <v>8394</v>
      </c>
      <c r="Y2240" t="s">
        <v>8395</v>
      </c>
    </row>
    <row r="2241" spans="1:25" ht="32" x14ac:dyDescent="0.2">
      <c r="A2241">
        <v>2239</v>
      </c>
      <c r="B2241" s="8" t="s">
        <v>2240</v>
      </c>
      <c r="C2241" s="3" t="s">
        <v>6349</v>
      </c>
      <c r="D2241" s="5">
        <v>25000</v>
      </c>
      <c r="E2241" s="5">
        <v>32006.67</v>
      </c>
      <c r="F2241" t="s">
        <v>8218</v>
      </c>
      <c r="G2241">
        <f t="shared" si="170"/>
        <v>128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  <c r="V2241" s="14" t="s">
        <v>10635</v>
      </c>
      <c r="W2241" t="s">
        <v>8394</v>
      </c>
      <c r="X2241" t="s">
        <v>8394</v>
      </c>
      <c r="Y2241" t="s">
        <v>8395</v>
      </c>
    </row>
    <row r="2242" spans="1:25" ht="48" x14ac:dyDescent="0.2">
      <c r="A2242">
        <v>2240</v>
      </c>
      <c r="B2242" s="8" t="s">
        <v>2241</v>
      </c>
      <c r="C2242" s="3" t="s">
        <v>6350</v>
      </c>
      <c r="D2242" s="5">
        <v>5000</v>
      </c>
      <c r="E2242" s="5">
        <v>13534</v>
      </c>
      <c r="F2242" t="s">
        <v>8218</v>
      </c>
      <c r="G2242">
        <f t="shared" ref="G2242:G2305" si="175">ROUND(E2242/D2242*100,0)</f>
        <v>271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  <c r="V2242" s="14" t="s">
        <v>10636</v>
      </c>
      <c r="W2242" t="s">
        <v>8394</v>
      </c>
      <c r="X2242" t="s">
        <v>8394</v>
      </c>
      <c r="Y2242" t="s">
        <v>8395</v>
      </c>
    </row>
    <row r="2243" spans="1:25" ht="48" x14ac:dyDescent="0.2">
      <c r="A2243">
        <v>2241</v>
      </c>
      <c r="B2243" s="8" t="s">
        <v>2242</v>
      </c>
      <c r="C2243" s="3" t="s">
        <v>6351</v>
      </c>
      <c r="D2243" s="5">
        <v>1000</v>
      </c>
      <c r="E2243" s="5">
        <v>8064</v>
      </c>
      <c r="F2243" t="s">
        <v>8218</v>
      </c>
      <c r="G2243">
        <f t="shared" si="175"/>
        <v>806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>
        <f t="shared" ref="P2243:P2306" si="176">IFERROR(ROUND(E2243/M2243,2),0)</f>
        <v>49.47</v>
      </c>
      <c r="Q2243" s="10" t="s">
        <v>8331</v>
      </c>
      <c r="R2243" t="s">
        <v>8349</v>
      </c>
      <c r="S2243" s="14">
        <f t="shared" ref="S2243:S2306" si="177">(((K2243/60)/60)/24)+DATE(1970,1,1)</f>
        <v>42766.827546296292</v>
      </c>
      <c r="T2243" s="14">
        <f t="shared" ref="T2243:T2306" si="178">(((J2243/60)/60)/24)+DATE(1970,1,1)</f>
        <v>42796.827546296292</v>
      </c>
      <c r="U2243">
        <f t="shared" ref="U2243:U2306" si="179">YEAR(S2243)</f>
        <v>2017</v>
      </c>
      <c r="V2243" s="14" t="s">
        <v>10637</v>
      </c>
      <c r="W2243" t="s">
        <v>8394</v>
      </c>
      <c r="X2243" t="s">
        <v>8394</v>
      </c>
      <c r="Y2243" t="s">
        <v>8395</v>
      </c>
    </row>
    <row r="2244" spans="1:25" ht="32" x14ac:dyDescent="0.2">
      <c r="A2244">
        <v>2242</v>
      </c>
      <c r="B2244" s="8" t="s">
        <v>2243</v>
      </c>
      <c r="C2244" s="3" t="s">
        <v>6352</v>
      </c>
      <c r="D2244" s="5">
        <v>10000</v>
      </c>
      <c r="E2244" s="5">
        <v>136009.76</v>
      </c>
      <c r="F2244" t="s">
        <v>8218</v>
      </c>
      <c r="G2244">
        <f t="shared" si="175"/>
        <v>1360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  <c r="V2244" s="14" t="s">
        <v>10638</v>
      </c>
      <c r="W2244" t="s">
        <v>8394</v>
      </c>
      <c r="X2244" t="s">
        <v>8394</v>
      </c>
      <c r="Y2244" t="s">
        <v>8395</v>
      </c>
    </row>
    <row r="2245" spans="1:25" ht="48" x14ac:dyDescent="0.2">
      <c r="A2245">
        <v>2243</v>
      </c>
      <c r="B2245" s="8" t="s">
        <v>2244</v>
      </c>
      <c r="C2245" s="3" t="s">
        <v>6353</v>
      </c>
      <c r="D2245" s="5">
        <v>1</v>
      </c>
      <c r="E2245" s="5">
        <v>9302.5</v>
      </c>
      <c r="F2245" t="s">
        <v>8218</v>
      </c>
      <c r="G2245">
        <f t="shared" si="175"/>
        <v>930250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  <c r="V2245" s="14" t="s">
        <v>10639</v>
      </c>
      <c r="W2245" t="s">
        <v>8394</v>
      </c>
      <c r="X2245" t="s">
        <v>8394</v>
      </c>
      <c r="Y2245" t="s">
        <v>8395</v>
      </c>
    </row>
    <row r="2246" spans="1:25" ht="48" x14ac:dyDescent="0.2">
      <c r="A2246">
        <v>2244</v>
      </c>
      <c r="B2246" s="8" t="s">
        <v>2245</v>
      </c>
      <c r="C2246" s="3" t="s">
        <v>6354</v>
      </c>
      <c r="D2246" s="5">
        <v>5000</v>
      </c>
      <c r="E2246" s="5">
        <v>18851</v>
      </c>
      <c r="F2246" t="s">
        <v>8218</v>
      </c>
      <c r="G2246">
        <f t="shared" si="175"/>
        <v>377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  <c r="V2246" s="14" t="s">
        <v>10640</v>
      </c>
      <c r="W2246" t="s">
        <v>8394</v>
      </c>
      <c r="X2246" t="s">
        <v>8394</v>
      </c>
      <c r="Y2246" t="s">
        <v>8395</v>
      </c>
    </row>
    <row r="2247" spans="1:25" ht="48" x14ac:dyDescent="0.2">
      <c r="A2247">
        <v>2245</v>
      </c>
      <c r="B2247" s="8" t="s">
        <v>2246</v>
      </c>
      <c r="C2247" s="3" t="s">
        <v>6355</v>
      </c>
      <c r="D2247" s="5">
        <v>4000</v>
      </c>
      <c r="E2247" s="5">
        <v>105881</v>
      </c>
      <c r="F2247" t="s">
        <v>8218</v>
      </c>
      <c r="G2247">
        <f t="shared" si="175"/>
        <v>2647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  <c r="V2247" s="14" t="s">
        <v>10641</v>
      </c>
      <c r="W2247" t="s">
        <v>8394</v>
      </c>
      <c r="X2247" t="s">
        <v>8394</v>
      </c>
      <c r="Y2247" t="s">
        <v>8395</v>
      </c>
    </row>
    <row r="2248" spans="1:25" ht="48" x14ac:dyDescent="0.2">
      <c r="A2248">
        <v>2246</v>
      </c>
      <c r="B2248" s="8" t="s">
        <v>2247</v>
      </c>
      <c r="C2248" s="3" t="s">
        <v>6356</v>
      </c>
      <c r="D2248" s="5">
        <v>2500</v>
      </c>
      <c r="E2248" s="5">
        <v>2503</v>
      </c>
      <c r="F2248" t="s">
        <v>8218</v>
      </c>
      <c r="G2248">
        <f t="shared" si="175"/>
        <v>100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  <c r="V2248" s="14" t="s">
        <v>10642</v>
      </c>
      <c r="W2248" t="s">
        <v>8394</v>
      </c>
      <c r="X2248" t="s">
        <v>8394</v>
      </c>
      <c r="Y2248" t="s">
        <v>8395</v>
      </c>
    </row>
    <row r="2249" spans="1:25" ht="32" x14ac:dyDescent="0.2">
      <c r="A2249">
        <v>2247</v>
      </c>
      <c r="B2249" s="8" t="s">
        <v>2248</v>
      </c>
      <c r="C2249" s="3" t="s">
        <v>6357</v>
      </c>
      <c r="D2249" s="5">
        <v>18500</v>
      </c>
      <c r="E2249" s="5">
        <v>19324</v>
      </c>
      <c r="F2249" t="s">
        <v>8218</v>
      </c>
      <c r="G2249">
        <f t="shared" si="175"/>
        <v>104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  <c r="V2249" s="14" t="s">
        <v>10643</v>
      </c>
      <c r="W2249" t="s">
        <v>8394</v>
      </c>
      <c r="X2249" t="s">
        <v>8394</v>
      </c>
      <c r="Y2249" t="s">
        <v>8395</v>
      </c>
    </row>
    <row r="2250" spans="1:25" ht="48" x14ac:dyDescent="0.2">
      <c r="A2250">
        <v>2248</v>
      </c>
      <c r="B2250" s="8" t="s">
        <v>2249</v>
      </c>
      <c r="C2250" s="3" t="s">
        <v>6358</v>
      </c>
      <c r="D2250" s="5">
        <v>7000</v>
      </c>
      <c r="E2250" s="5">
        <v>7505</v>
      </c>
      <c r="F2250" t="s">
        <v>8218</v>
      </c>
      <c r="G2250">
        <f t="shared" si="175"/>
        <v>107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  <c r="V2250" s="14" t="s">
        <v>10644</v>
      </c>
      <c r="W2250" t="s">
        <v>8394</v>
      </c>
      <c r="X2250" t="s">
        <v>8394</v>
      </c>
      <c r="Y2250" t="s">
        <v>8395</v>
      </c>
    </row>
    <row r="2251" spans="1:25" ht="48" x14ac:dyDescent="0.2">
      <c r="A2251">
        <v>2249</v>
      </c>
      <c r="B2251" s="8" t="s">
        <v>2250</v>
      </c>
      <c r="C2251" s="3" t="s">
        <v>6359</v>
      </c>
      <c r="D2251" s="5">
        <v>3500</v>
      </c>
      <c r="E2251" s="5">
        <v>5907</v>
      </c>
      <c r="F2251" t="s">
        <v>8218</v>
      </c>
      <c r="G2251">
        <f t="shared" si="175"/>
        <v>169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  <c r="V2251" s="14" t="s">
        <v>10645</v>
      </c>
      <c r="W2251" t="s">
        <v>8394</v>
      </c>
      <c r="X2251" t="s">
        <v>8394</v>
      </c>
      <c r="Y2251" t="s">
        <v>8395</v>
      </c>
    </row>
    <row r="2252" spans="1:25" ht="48" x14ac:dyDescent="0.2">
      <c r="A2252">
        <v>2250</v>
      </c>
      <c r="B2252" s="8" t="s">
        <v>2251</v>
      </c>
      <c r="C2252" s="3" t="s">
        <v>6360</v>
      </c>
      <c r="D2252" s="5">
        <v>25000</v>
      </c>
      <c r="E2252" s="5">
        <v>243778</v>
      </c>
      <c r="F2252" t="s">
        <v>8218</v>
      </c>
      <c r="G2252">
        <f t="shared" si="175"/>
        <v>975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  <c r="V2252" s="14" t="s">
        <v>10646</v>
      </c>
      <c r="W2252" t="s">
        <v>8394</v>
      </c>
      <c r="X2252" t="s">
        <v>8394</v>
      </c>
      <c r="Y2252" t="s">
        <v>8395</v>
      </c>
    </row>
    <row r="2253" spans="1:25" ht="48" x14ac:dyDescent="0.2">
      <c r="A2253">
        <v>2251</v>
      </c>
      <c r="B2253" s="8" t="s">
        <v>2252</v>
      </c>
      <c r="C2253" s="3" t="s">
        <v>6361</v>
      </c>
      <c r="D2253" s="5">
        <v>8500</v>
      </c>
      <c r="E2253" s="5">
        <v>11428.19</v>
      </c>
      <c r="F2253" t="s">
        <v>8218</v>
      </c>
      <c r="G2253">
        <f t="shared" si="175"/>
        <v>134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  <c r="V2253" s="14" t="s">
        <v>10647</v>
      </c>
      <c r="W2253" t="s">
        <v>8394</v>
      </c>
      <c r="X2253" t="s">
        <v>8394</v>
      </c>
      <c r="Y2253" t="s">
        <v>8395</v>
      </c>
    </row>
    <row r="2254" spans="1:25" ht="48" x14ac:dyDescent="0.2">
      <c r="A2254">
        <v>2252</v>
      </c>
      <c r="B2254" s="8" t="s">
        <v>2253</v>
      </c>
      <c r="C2254" s="3" t="s">
        <v>6362</v>
      </c>
      <c r="D2254" s="5">
        <v>9000</v>
      </c>
      <c r="E2254" s="5">
        <v>24505</v>
      </c>
      <c r="F2254" t="s">
        <v>8218</v>
      </c>
      <c r="G2254">
        <f t="shared" si="175"/>
        <v>272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  <c r="V2254" s="14" t="s">
        <v>10648</v>
      </c>
      <c r="W2254" t="s">
        <v>8394</v>
      </c>
      <c r="X2254" t="s">
        <v>8394</v>
      </c>
      <c r="Y2254" t="s">
        <v>8395</v>
      </c>
    </row>
    <row r="2255" spans="1:25" ht="48" x14ac:dyDescent="0.2">
      <c r="A2255">
        <v>2253</v>
      </c>
      <c r="B2255" s="8" t="s">
        <v>2254</v>
      </c>
      <c r="C2255" s="3" t="s">
        <v>6363</v>
      </c>
      <c r="D2255" s="5">
        <v>8000</v>
      </c>
      <c r="E2255" s="5">
        <v>9015</v>
      </c>
      <c r="F2255" t="s">
        <v>8218</v>
      </c>
      <c r="G2255">
        <f t="shared" si="175"/>
        <v>113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  <c r="V2255" s="14" t="s">
        <v>10649</v>
      </c>
      <c r="W2255" t="s">
        <v>8394</v>
      </c>
      <c r="X2255" t="s">
        <v>8394</v>
      </c>
      <c r="Y2255" t="s">
        <v>8395</v>
      </c>
    </row>
    <row r="2256" spans="1:25" ht="32" x14ac:dyDescent="0.2">
      <c r="A2256">
        <v>2254</v>
      </c>
      <c r="B2256" s="8" t="s">
        <v>2255</v>
      </c>
      <c r="C2256" s="3" t="s">
        <v>6364</v>
      </c>
      <c r="D2256" s="5">
        <v>500</v>
      </c>
      <c r="E2256" s="5">
        <v>2299</v>
      </c>
      <c r="F2256" t="s">
        <v>8218</v>
      </c>
      <c r="G2256">
        <f t="shared" si="175"/>
        <v>460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  <c r="V2256" s="14" t="s">
        <v>10650</v>
      </c>
      <c r="W2256" t="s">
        <v>8394</v>
      </c>
      <c r="X2256" t="s">
        <v>8394</v>
      </c>
      <c r="Y2256" t="s">
        <v>8395</v>
      </c>
    </row>
    <row r="2257" spans="1:25" ht="32" x14ac:dyDescent="0.2">
      <c r="A2257">
        <v>2255</v>
      </c>
      <c r="B2257" s="8" t="s">
        <v>2256</v>
      </c>
      <c r="C2257" s="3" t="s">
        <v>6365</v>
      </c>
      <c r="D2257" s="5">
        <v>3950</v>
      </c>
      <c r="E2257" s="5">
        <v>11323</v>
      </c>
      <c r="F2257" t="s">
        <v>8218</v>
      </c>
      <c r="G2257">
        <f t="shared" si="175"/>
        <v>287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  <c r="V2257" s="14" t="s">
        <v>10651</v>
      </c>
      <c r="W2257" t="s">
        <v>8394</v>
      </c>
      <c r="X2257" t="s">
        <v>8394</v>
      </c>
      <c r="Y2257" t="s">
        <v>8395</v>
      </c>
    </row>
    <row r="2258" spans="1:25" ht="48" x14ac:dyDescent="0.2">
      <c r="A2258">
        <v>2256</v>
      </c>
      <c r="B2258" s="8" t="s">
        <v>2257</v>
      </c>
      <c r="C2258" s="3" t="s">
        <v>6366</v>
      </c>
      <c r="D2258" s="5">
        <v>480</v>
      </c>
      <c r="E2258" s="5">
        <v>1069</v>
      </c>
      <c r="F2258" t="s">
        <v>8218</v>
      </c>
      <c r="G2258">
        <f t="shared" si="175"/>
        <v>223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  <c r="V2258" s="14" t="s">
        <v>10652</v>
      </c>
      <c r="W2258" t="s">
        <v>8394</v>
      </c>
      <c r="X2258" t="s">
        <v>8394</v>
      </c>
      <c r="Y2258" t="s">
        <v>8395</v>
      </c>
    </row>
    <row r="2259" spans="1:25" ht="48" x14ac:dyDescent="0.2">
      <c r="A2259">
        <v>2257</v>
      </c>
      <c r="B2259" s="8" t="s">
        <v>2258</v>
      </c>
      <c r="C2259" s="3" t="s">
        <v>6367</v>
      </c>
      <c r="D2259" s="5">
        <v>2500</v>
      </c>
      <c r="E2259" s="5">
        <v>15903.5</v>
      </c>
      <c r="F2259" t="s">
        <v>8218</v>
      </c>
      <c r="G2259">
        <f t="shared" si="175"/>
        <v>636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  <c r="V2259" s="14" t="s">
        <v>10653</v>
      </c>
      <c r="W2259" t="s">
        <v>8394</v>
      </c>
      <c r="X2259" t="s">
        <v>8394</v>
      </c>
      <c r="Y2259" t="s">
        <v>8395</v>
      </c>
    </row>
    <row r="2260" spans="1:25" ht="32" x14ac:dyDescent="0.2">
      <c r="A2260">
        <v>2258</v>
      </c>
      <c r="B2260" s="8" t="s">
        <v>2259</v>
      </c>
      <c r="C2260" s="3" t="s">
        <v>6368</v>
      </c>
      <c r="D2260" s="5">
        <v>2200</v>
      </c>
      <c r="E2260" s="5">
        <v>3223</v>
      </c>
      <c r="F2260" t="s">
        <v>8218</v>
      </c>
      <c r="G2260">
        <f t="shared" si="175"/>
        <v>147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  <c r="V2260" s="14" t="s">
        <v>10654</v>
      </c>
      <c r="W2260" t="s">
        <v>8394</v>
      </c>
      <c r="X2260" t="s">
        <v>8394</v>
      </c>
      <c r="Y2260" t="s">
        <v>8395</v>
      </c>
    </row>
    <row r="2261" spans="1:25" ht="48" x14ac:dyDescent="0.2">
      <c r="A2261">
        <v>2259</v>
      </c>
      <c r="B2261" s="8" t="s">
        <v>2260</v>
      </c>
      <c r="C2261" s="3" t="s">
        <v>6369</v>
      </c>
      <c r="D2261" s="5">
        <v>1000</v>
      </c>
      <c r="E2261" s="5">
        <v>18671</v>
      </c>
      <c r="F2261" t="s">
        <v>8218</v>
      </c>
      <c r="G2261">
        <f t="shared" si="175"/>
        <v>1867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  <c r="V2261" s="14" t="s">
        <v>10655</v>
      </c>
      <c r="W2261" t="s">
        <v>8394</v>
      </c>
      <c r="X2261" t="s">
        <v>8394</v>
      </c>
      <c r="Y2261" t="s">
        <v>8395</v>
      </c>
    </row>
    <row r="2262" spans="1:25" ht="48" x14ac:dyDescent="0.2">
      <c r="A2262">
        <v>2260</v>
      </c>
      <c r="B2262" s="8" t="s">
        <v>2261</v>
      </c>
      <c r="C2262" s="3" t="s">
        <v>6370</v>
      </c>
      <c r="D2262" s="5">
        <v>2500</v>
      </c>
      <c r="E2262" s="5">
        <v>8173</v>
      </c>
      <c r="F2262" t="s">
        <v>8218</v>
      </c>
      <c r="G2262">
        <f t="shared" si="175"/>
        <v>327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  <c r="V2262" s="14" t="s">
        <v>10656</v>
      </c>
      <c r="W2262" t="s">
        <v>8394</v>
      </c>
      <c r="X2262" t="s">
        <v>8394</v>
      </c>
      <c r="Y2262" t="s">
        <v>8395</v>
      </c>
    </row>
    <row r="2263" spans="1:25" ht="48" x14ac:dyDescent="0.2">
      <c r="A2263">
        <v>2261</v>
      </c>
      <c r="B2263" s="8" t="s">
        <v>2262</v>
      </c>
      <c r="C2263" s="3" t="s">
        <v>6371</v>
      </c>
      <c r="D2263" s="5">
        <v>1000</v>
      </c>
      <c r="E2263" s="5">
        <v>7795</v>
      </c>
      <c r="F2263" t="s">
        <v>8218</v>
      </c>
      <c r="G2263">
        <f t="shared" si="175"/>
        <v>780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  <c r="V2263" s="14" t="s">
        <v>10657</v>
      </c>
      <c r="W2263" t="s">
        <v>8394</v>
      </c>
      <c r="X2263" t="s">
        <v>8394</v>
      </c>
      <c r="Y2263" t="s">
        <v>8395</v>
      </c>
    </row>
    <row r="2264" spans="1:25" ht="32" x14ac:dyDescent="0.2">
      <c r="A2264">
        <v>2262</v>
      </c>
      <c r="B2264" s="8" t="s">
        <v>2263</v>
      </c>
      <c r="C2264" s="3" t="s">
        <v>6372</v>
      </c>
      <c r="D2264" s="5">
        <v>3300</v>
      </c>
      <c r="E2264" s="5">
        <v>5087</v>
      </c>
      <c r="F2264" t="s">
        <v>8218</v>
      </c>
      <c r="G2264">
        <f t="shared" si="175"/>
        <v>154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  <c r="V2264" s="14" t="s">
        <v>10658</v>
      </c>
      <c r="W2264" t="s">
        <v>8394</v>
      </c>
      <c r="X2264" t="s">
        <v>8394</v>
      </c>
      <c r="Y2264" t="s">
        <v>8395</v>
      </c>
    </row>
    <row r="2265" spans="1:25" ht="48" x14ac:dyDescent="0.2">
      <c r="A2265">
        <v>2263</v>
      </c>
      <c r="B2265" s="8" t="s">
        <v>2264</v>
      </c>
      <c r="C2265" s="3" t="s">
        <v>6373</v>
      </c>
      <c r="D2265" s="5">
        <v>7500</v>
      </c>
      <c r="E2265" s="5">
        <v>8666</v>
      </c>
      <c r="F2265" t="s">
        <v>8218</v>
      </c>
      <c r="G2265">
        <f t="shared" si="175"/>
        <v>116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  <c r="V2265" s="14" t="s">
        <v>10659</v>
      </c>
      <c r="W2265" t="s">
        <v>8394</v>
      </c>
      <c r="X2265" t="s">
        <v>8394</v>
      </c>
      <c r="Y2265" t="s">
        <v>8395</v>
      </c>
    </row>
    <row r="2266" spans="1:25" ht="48" x14ac:dyDescent="0.2">
      <c r="A2266">
        <v>2264</v>
      </c>
      <c r="B2266" s="8" t="s">
        <v>2265</v>
      </c>
      <c r="C2266" s="3" t="s">
        <v>6374</v>
      </c>
      <c r="D2266" s="5">
        <v>6000</v>
      </c>
      <c r="E2266" s="5">
        <v>10802</v>
      </c>
      <c r="F2266" t="s">
        <v>8218</v>
      </c>
      <c r="G2266">
        <f t="shared" si="175"/>
        <v>180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  <c r="V2266" s="14" t="s">
        <v>10660</v>
      </c>
      <c r="W2266" t="s">
        <v>8394</v>
      </c>
      <c r="X2266" t="s">
        <v>8394</v>
      </c>
      <c r="Y2266" t="s">
        <v>8395</v>
      </c>
    </row>
    <row r="2267" spans="1:25" ht="48" x14ac:dyDescent="0.2">
      <c r="A2267">
        <v>2265</v>
      </c>
      <c r="B2267" s="8" t="s">
        <v>2266</v>
      </c>
      <c r="C2267" s="3" t="s">
        <v>6375</v>
      </c>
      <c r="D2267" s="5">
        <v>200</v>
      </c>
      <c r="E2267" s="5">
        <v>597</v>
      </c>
      <c r="F2267" t="s">
        <v>8218</v>
      </c>
      <c r="G2267">
        <f t="shared" si="175"/>
        <v>299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  <c r="V2267" s="14" t="s">
        <v>10661</v>
      </c>
      <c r="W2267" t="s">
        <v>8394</v>
      </c>
      <c r="X2267" t="s">
        <v>8394</v>
      </c>
      <c r="Y2267" t="s">
        <v>8395</v>
      </c>
    </row>
    <row r="2268" spans="1:25" ht="48" x14ac:dyDescent="0.2">
      <c r="A2268">
        <v>2266</v>
      </c>
      <c r="B2268" s="8" t="s">
        <v>2267</v>
      </c>
      <c r="C2268" s="3" t="s">
        <v>6376</v>
      </c>
      <c r="D2268" s="5">
        <v>1500</v>
      </c>
      <c r="E2268" s="5">
        <v>4804</v>
      </c>
      <c r="F2268" t="s">
        <v>8218</v>
      </c>
      <c r="G2268">
        <f t="shared" si="175"/>
        <v>320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  <c r="V2268" s="14" t="s">
        <v>10662</v>
      </c>
      <c r="W2268" t="s">
        <v>8394</v>
      </c>
      <c r="X2268" t="s">
        <v>8394</v>
      </c>
      <c r="Y2268" t="s">
        <v>8395</v>
      </c>
    </row>
    <row r="2269" spans="1:25" ht="48" x14ac:dyDescent="0.2">
      <c r="A2269">
        <v>2267</v>
      </c>
      <c r="B2269" s="8" t="s">
        <v>2268</v>
      </c>
      <c r="C2269" s="3" t="s">
        <v>6377</v>
      </c>
      <c r="D2269" s="5">
        <v>20000</v>
      </c>
      <c r="E2269" s="5">
        <v>76105</v>
      </c>
      <c r="F2269" t="s">
        <v>8218</v>
      </c>
      <c r="G2269">
        <f t="shared" si="175"/>
        <v>381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  <c r="V2269" s="14" t="s">
        <v>10663</v>
      </c>
      <c r="W2269" t="s">
        <v>8394</v>
      </c>
      <c r="X2269" t="s">
        <v>8394</v>
      </c>
      <c r="Y2269" t="s">
        <v>8395</v>
      </c>
    </row>
    <row r="2270" spans="1:25" ht="48" x14ac:dyDescent="0.2">
      <c r="A2270">
        <v>2268</v>
      </c>
      <c r="B2270" s="8" t="s">
        <v>2269</v>
      </c>
      <c r="C2270" s="3" t="s">
        <v>6378</v>
      </c>
      <c r="D2270" s="5">
        <v>28000</v>
      </c>
      <c r="E2270" s="5">
        <v>28728</v>
      </c>
      <c r="F2270" t="s">
        <v>8218</v>
      </c>
      <c r="G2270">
        <f t="shared" si="175"/>
        <v>103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  <c r="V2270" s="14" t="s">
        <v>10664</v>
      </c>
      <c r="W2270" t="s">
        <v>8394</v>
      </c>
      <c r="X2270" t="s">
        <v>8394</v>
      </c>
      <c r="Y2270" t="s">
        <v>8395</v>
      </c>
    </row>
    <row r="2271" spans="1:25" ht="48" x14ac:dyDescent="0.2">
      <c r="A2271">
        <v>2269</v>
      </c>
      <c r="B2271" s="8" t="s">
        <v>2270</v>
      </c>
      <c r="C2271" s="3" t="s">
        <v>6379</v>
      </c>
      <c r="D2271" s="5">
        <v>2500</v>
      </c>
      <c r="E2271" s="5">
        <v>45041</v>
      </c>
      <c r="F2271" t="s">
        <v>8218</v>
      </c>
      <c r="G2271">
        <f t="shared" si="175"/>
        <v>1802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  <c r="V2271" s="14" t="s">
        <v>10665</v>
      </c>
      <c r="W2271" t="s">
        <v>8394</v>
      </c>
      <c r="X2271" t="s">
        <v>8394</v>
      </c>
      <c r="Y2271" t="s">
        <v>8395</v>
      </c>
    </row>
    <row r="2272" spans="1:25" ht="48" x14ac:dyDescent="0.2">
      <c r="A2272">
        <v>2270</v>
      </c>
      <c r="B2272" s="8" t="s">
        <v>2271</v>
      </c>
      <c r="C2272" s="3" t="s">
        <v>6380</v>
      </c>
      <c r="D2272" s="5">
        <v>25000</v>
      </c>
      <c r="E2272" s="5">
        <v>180062</v>
      </c>
      <c r="F2272" t="s">
        <v>8218</v>
      </c>
      <c r="G2272">
        <f t="shared" si="175"/>
        <v>720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  <c r="V2272" s="14" t="s">
        <v>10666</v>
      </c>
      <c r="W2272" t="s">
        <v>8394</v>
      </c>
      <c r="X2272" t="s">
        <v>8394</v>
      </c>
      <c r="Y2272" t="s">
        <v>8395</v>
      </c>
    </row>
    <row r="2273" spans="1:25" ht="48" x14ac:dyDescent="0.2">
      <c r="A2273">
        <v>2271</v>
      </c>
      <c r="B2273" s="8" t="s">
        <v>2272</v>
      </c>
      <c r="C2273" s="3" t="s">
        <v>6381</v>
      </c>
      <c r="D2273" s="5">
        <v>20000</v>
      </c>
      <c r="E2273" s="5">
        <v>56618</v>
      </c>
      <c r="F2273" t="s">
        <v>8218</v>
      </c>
      <c r="G2273">
        <f t="shared" si="175"/>
        <v>283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  <c r="V2273" s="14" t="s">
        <v>10667</v>
      </c>
      <c r="W2273" t="s">
        <v>8394</v>
      </c>
      <c r="X2273" t="s">
        <v>8394</v>
      </c>
      <c r="Y2273" t="s">
        <v>8395</v>
      </c>
    </row>
    <row r="2274" spans="1:25" ht="48" x14ac:dyDescent="0.2">
      <c r="A2274">
        <v>2272</v>
      </c>
      <c r="B2274" s="8" t="s">
        <v>2273</v>
      </c>
      <c r="C2274" s="3" t="s">
        <v>6382</v>
      </c>
      <c r="D2274" s="5">
        <v>1000</v>
      </c>
      <c r="E2274" s="5">
        <v>13566</v>
      </c>
      <c r="F2274" t="s">
        <v>8218</v>
      </c>
      <c r="G2274">
        <f t="shared" si="175"/>
        <v>1357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  <c r="V2274" s="14" t="s">
        <v>10668</v>
      </c>
      <c r="W2274" t="s">
        <v>8394</v>
      </c>
      <c r="X2274" t="s">
        <v>8394</v>
      </c>
      <c r="Y2274" t="s">
        <v>8395</v>
      </c>
    </row>
    <row r="2275" spans="1:25" ht="48" x14ac:dyDescent="0.2">
      <c r="A2275">
        <v>2273</v>
      </c>
      <c r="B2275" s="8" t="s">
        <v>2274</v>
      </c>
      <c r="C2275" s="3" t="s">
        <v>6383</v>
      </c>
      <c r="D2275" s="5">
        <v>2500</v>
      </c>
      <c r="E2275" s="5">
        <v>5509</v>
      </c>
      <c r="F2275" t="s">
        <v>8218</v>
      </c>
      <c r="G2275">
        <f t="shared" si="175"/>
        <v>220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  <c r="V2275" s="14" t="s">
        <v>10669</v>
      </c>
      <c r="W2275" t="s">
        <v>8394</v>
      </c>
      <c r="X2275" t="s">
        <v>8394</v>
      </c>
      <c r="Y2275" t="s">
        <v>8395</v>
      </c>
    </row>
    <row r="2276" spans="1:25" ht="48" x14ac:dyDescent="0.2">
      <c r="A2276">
        <v>2274</v>
      </c>
      <c r="B2276" s="8" t="s">
        <v>2275</v>
      </c>
      <c r="C2276" s="3" t="s">
        <v>6384</v>
      </c>
      <c r="D2276" s="5">
        <v>2500</v>
      </c>
      <c r="E2276" s="5">
        <v>2990</v>
      </c>
      <c r="F2276" t="s">
        <v>8218</v>
      </c>
      <c r="G2276">
        <f t="shared" si="175"/>
        <v>120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  <c r="V2276" s="14" t="s">
        <v>10670</v>
      </c>
      <c r="W2276" t="s">
        <v>8394</v>
      </c>
      <c r="X2276" t="s">
        <v>8394</v>
      </c>
      <c r="Y2276" t="s">
        <v>8395</v>
      </c>
    </row>
    <row r="2277" spans="1:25" ht="48" x14ac:dyDescent="0.2">
      <c r="A2277">
        <v>2275</v>
      </c>
      <c r="B2277" s="8" t="s">
        <v>2276</v>
      </c>
      <c r="C2277" s="3" t="s">
        <v>6385</v>
      </c>
      <c r="D2277" s="5">
        <v>650</v>
      </c>
      <c r="E2277" s="5">
        <v>2650.5</v>
      </c>
      <c r="F2277" t="s">
        <v>8218</v>
      </c>
      <c r="G2277">
        <f t="shared" si="175"/>
        <v>408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  <c r="V2277" s="14" t="s">
        <v>10671</v>
      </c>
      <c r="W2277" t="s">
        <v>8394</v>
      </c>
      <c r="X2277" t="s">
        <v>8394</v>
      </c>
      <c r="Y2277" t="s">
        <v>8395</v>
      </c>
    </row>
    <row r="2278" spans="1:25" ht="48" x14ac:dyDescent="0.2">
      <c r="A2278">
        <v>2276</v>
      </c>
      <c r="B2278" s="8" t="s">
        <v>2277</v>
      </c>
      <c r="C2278" s="3" t="s">
        <v>6386</v>
      </c>
      <c r="D2278" s="5">
        <v>4589</v>
      </c>
      <c r="E2278" s="5">
        <v>4856</v>
      </c>
      <c r="F2278" t="s">
        <v>8218</v>
      </c>
      <c r="G2278">
        <f t="shared" si="175"/>
        <v>106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  <c r="V2278" s="14" t="s">
        <v>10672</v>
      </c>
      <c r="W2278" t="s">
        <v>8394</v>
      </c>
      <c r="X2278" t="s">
        <v>8394</v>
      </c>
      <c r="Y2278" t="s">
        <v>8395</v>
      </c>
    </row>
    <row r="2279" spans="1:25" ht="48" x14ac:dyDescent="0.2">
      <c r="A2279">
        <v>2277</v>
      </c>
      <c r="B2279" s="8" t="s">
        <v>2278</v>
      </c>
      <c r="C2279" s="3" t="s">
        <v>6387</v>
      </c>
      <c r="D2279" s="5">
        <v>8500</v>
      </c>
      <c r="E2279" s="5">
        <v>11992</v>
      </c>
      <c r="F2279" t="s">
        <v>8218</v>
      </c>
      <c r="G2279">
        <f t="shared" si="175"/>
        <v>141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  <c r="V2279" s="14" t="s">
        <v>10673</v>
      </c>
      <c r="W2279" t="s">
        <v>8394</v>
      </c>
      <c r="X2279" t="s">
        <v>8394</v>
      </c>
      <c r="Y2279" t="s">
        <v>8395</v>
      </c>
    </row>
    <row r="2280" spans="1:25" ht="32" x14ac:dyDescent="0.2">
      <c r="A2280">
        <v>2278</v>
      </c>
      <c r="B2280" s="8" t="s">
        <v>2279</v>
      </c>
      <c r="C2280" s="3" t="s">
        <v>6388</v>
      </c>
      <c r="D2280" s="5">
        <v>2000</v>
      </c>
      <c r="E2280" s="5">
        <v>5414</v>
      </c>
      <c r="F2280" t="s">
        <v>8218</v>
      </c>
      <c r="G2280">
        <f t="shared" si="175"/>
        <v>271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  <c r="V2280" s="14" t="s">
        <v>10674</v>
      </c>
      <c r="W2280" t="s">
        <v>8394</v>
      </c>
      <c r="X2280" t="s">
        <v>8394</v>
      </c>
      <c r="Y2280" t="s">
        <v>8395</v>
      </c>
    </row>
    <row r="2281" spans="1:25" ht="48" x14ac:dyDescent="0.2">
      <c r="A2281">
        <v>2279</v>
      </c>
      <c r="B2281" s="8" t="s">
        <v>2280</v>
      </c>
      <c r="C2281" s="3" t="s">
        <v>6389</v>
      </c>
      <c r="D2281" s="5">
        <v>1000</v>
      </c>
      <c r="E2281" s="5">
        <v>1538</v>
      </c>
      <c r="F2281" t="s">
        <v>8218</v>
      </c>
      <c r="G2281">
        <f t="shared" si="175"/>
        <v>154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  <c r="V2281" s="14" t="s">
        <v>10675</v>
      </c>
      <c r="W2281" t="s">
        <v>8394</v>
      </c>
      <c r="X2281" t="s">
        <v>8394</v>
      </c>
      <c r="Y2281" t="s">
        <v>8395</v>
      </c>
    </row>
    <row r="2282" spans="1:25" ht="48" x14ac:dyDescent="0.2">
      <c r="A2282">
        <v>2280</v>
      </c>
      <c r="B2282" s="8" t="s">
        <v>2281</v>
      </c>
      <c r="C2282" s="3" t="s">
        <v>6390</v>
      </c>
      <c r="D2282" s="5">
        <v>9800</v>
      </c>
      <c r="E2282" s="5">
        <v>39550.5</v>
      </c>
      <c r="F2282" t="s">
        <v>8218</v>
      </c>
      <c r="G2282">
        <f t="shared" si="175"/>
        <v>404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  <c r="V2282" s="14" t="s">
        <v>10676</v>
      </c>
      <c r="W2282" t="s">
        <v>8394</v>
      </c>
      <c r="X2282" t="s">
        <v>8394</v>
      </c>
      <c r="Y2282" t="s">
        <v>8395</v>
      </c>
    </row>
    <row r="2283" spans="1:25" ht="48" x14ac:dyDescent="0.2">
      <c r="A2283">
        <v>2281</v>
      </c>
      <c r="B2283" s="8" t="s">
        <v>2282</v>
      </c>
      <c r="C2283" s="3" t="s">
        <v>6391</v>
      </c>
      <c r="D2283" s="5">
        <v>300</v>
      </c>
      <c r="E2283" s="5">
        <v>555</v>
      </c>
      <c r="F2283" t="s">
        <v>8218</v>
      </c>
      <c r="G2283">
        <f t="shared" si="175"/>
        <v>185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  <c r="V2283" s="14" t="s">
        <v>10677</v>
      </c>
      <c r="W2283" t="s">
        <v>8394</v>
      </c>
      <c r="X2283" t="s">
        <v>8394</v>
      </c>
      <c r="Y2283" t="s">
        <v>8395</v>
      </c>
    </row>
    <row r="2284" spans="1:25" ht="32" x14ac:dyDescent="0.2">
      <c r="A2284">
        <v>2282</v>
      </c>
      <c r="B2284" s="8" t="s">
        <v>2283</v>
      </c>
      <c r="C2284" s="3" t="s">
        <v>6392</v>
      </c>
      <c r="D2284" s="5">
        <v>750</v>
      </c>
      <c r="E2284" s="5">
        <v>1390</v>
      </c>
      <c r="F2284" t="s">
        <v>8218</v>
      </c>
      <c r="G2284">
        <f t="shared" si="175"/>
        <v>185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  <c r="V2284" s="14" t="s">
        <v>10678</v>
      </c>
      <c r="W2284" t="s">
        <v>8394</v>
      </c>
      <c r="X2284" t="s">
        <v>8394</v>
      </c>
      <c r="Y2284" t="s">
        <v>8395</v>
      </c>
    </row>
    <row r="2285" spans="1:25" ht="48" x14ac:dyDescent="0.2">
      <c r="A2285">
        <v>2283</v>
      </c>
      <c r="B2285" s="8" t="s">
        <v>2284</v>
      </c>
      <c r="C2285" s="3" t="s">
        <v>6393</v>
      </c>
      <c r="D2285" s="5">
        <v>3000</v>
      </c>
      <c r="E2285" s="5">
        <v>3025.66</v>
      </c>
      <c r="F2285" t="s">
        <v>8218</v>
      </c>
      <c r="G2285">
        <f t="shared" si="175"/>
        <v>101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  <c r="V2285" s="14" t="s">
        <v>10679</v>
      </c>
      <c r="W2285" t="s">
        <v>8394</v>
      </c>
      <c r="X2285" t="s">
        <v>8394</v>
      </c>
      <c r="Y2285" t="s">
        <v>8395</v>
      </c>
    </row>
    <row r="2286" spans="1:25" ht="32" x14ac:dyDescent="0.2">
      <c r="A2286">
        <v>2284</v>
      </c>
      <c r="B2286" s="8" t="s">
        <v>2285</v>
      </c>
      <c r="C2286" s="3" t="s">
        <v>6394</v>
      </c>
      <c r="D2286" s="5">
        <v>6000</v>
      </c>
      <c r="E2286" s="5">
        <v>6373.27</v>
      </c>
      <c r="F2286" t="s">
        <v>8218</v>
      </c>
      <c r="G2286">
        <f t="shared" si="175"/>
        <v>106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  <c r="V2286" s="14" t="s">
        <v>10680</v>
      </c>
      <c r="W2286" t="s">
        <v>8394</v>
      </c>
      <c r="X2286" t="s">
        <v>8394</v>
      </c>
      <c r="Y2286" t="s">
        <v>8395</v>
      </c>
    </row>
    <row r="2287" spans="1:25" ht="48" x14ac:dyDescent="0.2">
      <c r="A2287">
        <v>2285</v>
      </c>
      <c r="B2287" s="8" t="s">
        <v>2286</v>
      </c>
      <c r="C2287" s="3" t="s">
        <v>6395</v>
      </c>
      <c r="D2287" s="5">
        <v>3000</v>
      </c>
      <c r="E2287" s="5">
        <v>3641</v>
      </c>
      <c r="F2287" t="s">
        <v>8218</v>
      </c>
      <c r="G2287">
        <f t="shared" si="175"/>
        <v>121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  <c r="V2287" s="14" t="s">
        <v>10681</v>
      </c>
      <c r="W2287" t="s">
        <v>8394</v>
      </c>
      <c r="X2287" t="s">
        <v>8394</v>
      </c>
      <c r="Y2287" t="s">
        <v>8395</v>
      </c>
    </row>
    <row r="2288" spans="1:25" ht="48" x14ac:dyDescent="0.2">
      <c r="A2288">
        <v>2286</v>
      </c>
      <c r="B2288" s="8" t="s">
        <v>2287</v>
      </c>
      <c r="C2288" s="3" t="s">
        <v>6396</v>
      </c>
      <c r="D2288" s="5">
        <v>1500</v>
      </c>
      <c r="E2288" s="5">
        <v>1501</v>
      </c>
      <c r="F2288" t="s">
        <v>8218</v>
      </c>
      <c r="G2288">
        <f t="shared" si="175"/>
        <v>100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  <c r="V2288" s="14" t="s">
        <v>10682</v>
      </c>
      <c r="W2288" t="s">
        <v>8394</v>
      </c>
      <c r="X2288" t="s">
        <v>8394</v>
      </c>
      <c r="Y2288" t="s">
        <v>8395</v>
      </c>
    </row>
    <row r="2289" spans="1:25" ht="48" x14ac:dyDescent="0.2">
      <c r="A2289">
        <v>2287</v>
      </c>
      <c r="B2289" s="8" t="s">
        <v>2288</v>
      </c>
      <c r="C2289" s="3" t="s">
        <v>6397</v>
      </c>
      <c r="D2289" s="5">
        <v>4500</v>
      </c>
      <c r="E2289" s="5">
        <v>5398.99</v>
      </c>
      <c r="F2289" t="s">
        <v>8218</v>
      </c>
      <c r="G2289">
        <f t="shared" si="175"/>
        <v>120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  <c r="V2289" s="14" t="s">
        <v>10683</v>
      </c>
      <c r="W2289" t="s">
        <v>8394</v>
      </c>
      <c r="X2289" t="s">
        <v>8394</v>
      </c>
      <c r="Y2289" t="s">
        <v>8395</v>
      </c>
    </row>
    <row r="2290" spans="1:25" ht="48" x14ac:dyDescent="0.2">
      <c r="A2290">
        <v>2288</v>
      </c>
      <c r="B2290" s="8" t="s">
        <v>2289</v>
      </c>
      <c r="C2290" s="3" t="s">
        <v>6398</v>
      </c>
      <c r="D2290" s="5">
        <v>1000</v>
      </c>
      <c r="E2290" s="5">
        <v>1001</v>
      </c>
      <c r="F2290" t="s">
        <v>8218</v>
      </c>
      <c r="G2290">
        <f t="shared" si="175"/>
        <v>100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  <c r="V2290" s="14" t="s">
        <v>10684</v>
      </c>
      <c r="W2290" t="s">
        <v>8394</v>
      </c>
      <c r="X2290" t="s">
        <v>8394</v>
      </c>
      <c r="Y2290" t="s">
        <v>8395</v>
      </c>
    </row>
    <row r="2291" spans="1:25" ht="48" x14ac:dyDescent="0.2">
      <c r="A2291">
        <v>2289</v>
      </c>
      <c r="B2291" s="8" t="s">
        <v>2290</v>
      </c>
      <c r="C2291" s="3" t="s">
        <v>6399</v>
      </c>
      <c r="D2291" s="5">
        <v>1500</v>
      </c>
      <c r="E2291" s="5">
        <v>1611</v>
      </c>
      <c r="F2291" t="s">
        <v>8218</v>
      </c>
      <c r="G2291">
        <f t="shared" si="175"/>
        <v>107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  <c r="V2291" s="14" t="s">
        <v>10685</v>
      </c>
      <c r="W2291" t="s">
        <v>8394</v>
      </c>
      <c r="X2291" t="s">
        <v>8394</v>
      </c>
      <c r="Y2291" t="s">
        <v>8395</v>
      </c>
    </row>
    <row r="2292" spans="1:25" ht="48" x14ac:dyDescent="0.2">
      <c r="A2292">
        <v>2290</v>
      </c>
      <c r="B2292" s="8" t="s">
        <v>2291</v>
      </c>
      <c r="C2292" s="3" t="s">
        <v>6400</v>
      </c>
      <c r="D2292" s="5">
        <v>1500</v>
      </c>
      <c r="E2292" s="5">
        <v>1561</v>
      </c>
      <c r="F2292" t="s">
        <v>8218</v>
      </c>
      <c r="G2292">
        <f t="shared" si="175"/>
        <v>104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  <c r="V2292" s="14" t="s">
        <v>10686</v>
      </c>
      <c r="W2292" t="s">
        <v>8394</v>
      </c>
      <c r="X2292" t="s">
        <v>8394</v>
      </c>
      <c r="Y2292" t="s">
        <v>8395</v>
      </c>
    </row>
    <row r="2293" spans="1:25" ht="48" x14ac:dyDescent="0.2">
      <c r="A2293">
        <v>2291</v>
      </c>
      <c r="B2293" s="8" t="s">
        <v>2292</v>
      </c>
      <c r="C2293" s="3" t="s">
        <v>6401</v>
      </c>
      <c r="D2293" s="5">
        <v>2500</v>
      </c>
      <c r="E2293" s="5">
        <v>4320</v>
      </c>
      <c r="F2293" t="s">
        <v>8218</v>
      </c>
      <c r="G2293">
        <f t="shared" si="175"/>
        <v>173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  <c r="V2293" s="14" t="s">
        <v>10687</v>
      </c>
      <c r="W2293" t="s">
        <v>8394</v>
      </c>
      <c r="X2293" t="s">
        <v>8394</v>
      </c>
      <c r="Y2293" t="s">
        <v>8395</v>
      </c>
    </row>
    <row r="2294" spans="1:25" ht="48" x14ac:dyDescent="0.2">
      <c r="A2294">
        <v>2292</v>
      </c>
      <c r="B2294" s="8" t="s">
        <v>2293</v>
      </c>
      <c r="C2294" s="3" t="s">
        <v>6402</v>
      </c>
      <c r="D2294" s="5">
        <v>2000</v>
      </c>
      <c r="E2294" s="5">
        <v>2145.0100000000002</v>
      </c>
      <c r="F2294" t="s">
        <v>8218</v>
      </c>
      <c r="G2294">
        <f t="shared" si="175"/>
        <v>107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  <c r="V2294" s="14" t="s">
        <v>10688</v>
      </c>
      <c r="W2294" t="s">
        <v>8394</v>
      </c>
      <c r="X2294" t="s">
        <v>8394</v>
      </c>
      <c r="Y2294" t="s">
        <v>8395</v>
      </c>
    </row>
    <row r="2295" spans="1:25" ht="32" x14ac:dyDescent="0.2">
      <c r="A2295">
        <v>2293</v>
      </c>
      <c r="B2295" s="8" t="s">
        <v>2294</v>
      </c>
      <c r="C2295" s="3" t="s">
        <v>6403</v>
      </c>
      <c r="D2295" s="5">
        <v>850</v>
      </c>
      <c r="E2295" s="5">
        <v>920</v>
      </c>
      <c r="F2295" t="s">
        <v>8218</v>
      </c>
      <c r="G2295">
        <f t="shared" si="175"/>
        <v>108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  <c r="V2295" s="14" t="s">
        <v>10689</v>
      </c>
      <c r="W2295" t="s">
        <v>8394</v>
      </c>
      <c r="X2295" t="s">
        <v>8394</v>
      </c>
      <c r="Y2295" t="s">
        <v>8395</v>
      </c>
    </row>
    <row r="2296" spans="1:25" ht="48" x14ac:dyDescent="0.2">
      <c r="A2296">
        <v>2294</v>
      </c>
      <c r="B2296" s="8" t="s">
        <v>2295</v>
      </c>
      <c r="C2296" s="3" t="s">
        <v>6404</v>
      </c>
      <c r="D2296" s="5">
        <v>5000</v>
      </c>
      <c r="E2296" s="5">
        <v>7304.04</v>
      </c>
      <c r="F2296" t="s">
        <v>8218</v>
      </c>
      <c r="G2296">
        <f t="shared" si="175"/>
        <v>146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  <c r="V2296" s="14" t="s">
        <v>10690</v>
      </c>
      <c r="W2296" t="s">
        <v>8394</v>
      </c>
      <c r="X2296" t="s">
        <v>8394</v>
      </c>
      <c r="Y2296" t="s">
        <v>8395</v>
      </c>
    </row>
    <row r="2297" spans="1:25" ht="48" x14ac:dyDescent="0.2">
      <c r="A2297">
        <v>2295</v>
      </c>
      <c r="B2297" s="8" t="s">
        <v>2296</v>
      </c>
      <c r="C2297" s="3" t="s">
        <v>6405</v>
      </c>
      <c r="D2297" s="5">
        <v>1200</v>
      </c>
      <c r="E2297" s="5">
        <v>1503</v>
      </c>
      <c r="F2297" t="s">
        <v>8218</v>
      </c>
      <c r="G2297">
        <f t="shared" si="175"/>
        <v>125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  <c r="V2297" s="14" t="s">
        <v>10691</v>
      </c>
      <c r="W2297" t="s">
        <v>8394</v>
      </c>
      <c r="X2297" t="s">
        <v>8394</v>
      </c>
      <c r="Y2297" t="s">
        <v>8395</v>
      </c>
    </row>
    <row r="2298" spans="1:25" ht="48" x14ac:dyDescent="0.2">
      <c r="A2298">
        <v>2296</v>
      </c>
      <c r="B2298" s="8" t="s">
        <v>2297</v>
      </c>
      <c r="C2298" s="3" t="s">
        <v>6406</v>
      </c>
      <c r="D2298" s="5">
        <v>7000</v>
      </c>
      <c r="E2298" s="5">
        <v>10435</v>
      </c>
      <c r="F2298" t="s">
        <v>8218</v>
      </c>
      <c r="G2298">
        <f t="shared" si="175"/>
        <v>149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  <c r="V2298" s="14" t="s">
        <v>10692</v>
      </c>
      <c r="W2298" t="s">
        <v>8394</v>
      </c>
      <c r="X2298" t="s">
        <v>8394</v>
      </c>
      <c r="Y2298" t="s">
        <v>8395</v>
      </c>
    </row>
    <row r="2299" spans="1:25" ht="32" x14ac:dyDescent="0.2">
      <c r="A2299">
        <v>2297</v>
      </c>
      <c r="B2299" s="8" t="s">
        <v>2298</v>
      </c>
      <c r="C2299" s="3" t="s">
        <v>6407</v>
      </c>
      <c r="D2299" s="5">
        <v>1000</v>
      </c>
      <c r="E2299" s="5">
        <v>1006</v>
      </c>
      <c r="F2299" t="s">
        <v>8218</v>
      </c>
      <c r="G2299">
        <f t="shared" si="175"/>
        <v>101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  <c r="V2299" s="14" t="s">
        <v>10693</v>
      </c>
      <c r="W2299" t="s">
        <v>8394</v>
      </c>
      <c r="X2299" t="s">
        <v>8394</v>
      </c>
      <c r="Y2299" t="s">
        <v>8395</v>
      </c>
    </row>
    <row r="2300" spans="1:25" ht="48" x14ac:dyDescent="0.2">
      <c r="A2300">
        <v>2298</v>
      </c>
      <c r="B2300" s="8" t="s">
        <v>2299</v>
      </c>
      <c r="C2300" s="3" t="s">
        <v>6408</v>
      </c>
      <c r="D2300" s="5">
        <v>30000</v>
      </c>
      <c r="E2300" s="5">
        <v>31522</v>
      </c>
      <c r="F2300" t="s">
        <v>8218</v>
      </c>
      <c r="G2300">
        <f t="shared" si="175"/>
        <v>105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  <c r="V2300" s="14" t="s">
        <v>10694</v>
      </c>
      <c r="W2300" t="s">
        <v>8394</v>
      </c>
      <c r="X2300" t="s">
        <v>8394</v>
      </c>
      <c r="Y2300" t="s">
        <v>8395</v>
      </c>
    </row>
    <row r="2301" spans="1:25" ht="48" x14ac:dyDescent="0.2">
      <c r="A2301">
        <v>2299</v>
      </c>
      <c r="B2301" s="8" t="s">
        <v>2300</v>
      </c>
      <c r="C2301" s="3" t="s">
        <v>6409</v>
      </c>
      <c r="D2301" s="5">
        <v>300</v>
      </c>
      <c r="E2301" s="5">
        <v>1050.5</v>
      </c>
      <c r="F2301" t="s">
        <v>8218</v>
      </c>
      <c r="G2301">
        <f t="shared" si="175"/>
        <v>350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  <c r="V2301" s="14" t="s">
        <v>10695</v>
      </c>
      <c r="W2301" t="s">
        <v>8394</v>
      </c>
      <c r="X2301" t="s">
        <v>8394</v>
      </c>
      <c r="Y2301" t="s">
        <v>8395</v>
      </c>
    </row>
    <row r="2302" spans="1:25" ht="48" x14ac:dyDescent="0.2">
      <c r="A2302">
        <v>2300</v>
      </c>
      <c r="B2302" s="8" t="s">
        <v>2301</v>
      </c>
      <c r="C2302" s="3" t="s">
        <v>6410</v>
      </c>
      <c r="D2302" s="5">
        <v>800</v>
      </c>
      <c r="E2302" s="5">
        <v>810</v>
      </c>
      <c r="F2302" t="s">
        <v>8218</v>
      </c>
      <c r="G2302">
        <f t="shared" si="175"/>
        <v>101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  <c r="V2302" s="14" t="s">
        <v>10696</v>
      </c>
      <c r="W2302" t="s">
        <v>8394</v>
      </c>
      <c r="X2302" t="s">
        <v>8394</v>
      </c>
      <c r="Y2302" t="s">
        <v>8395</v>
      </c>
    </row>
    <row r="2303" spans="1:25" ht="32" x14ac:dyDescent="0.2">
      <c r="A2303">
        <v>2301</v>
      </c>
      <c r="B2303" s="8" t="s">
        <v>2302</v>
      </c>
      <c r="C2303" s="3" t="s">
        <v>6411</v>
      </c>
      <c r="D2303" s="5">
        <v>5000</v>
      </c>
      <c r="E2303" s="5">
        <v>6680.22</v>
      </c>
      <c r="F2303" t="s">
        <v>8218</v>
      </c>
      <c r="G2303">
        <f t="shared" si="175"/>
        <v>134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  <c r="V2303" s="14" t="s">
        <v>10697</v>
      </c>
      <c r="W2303" t="s">
        <v>8394</v>
      </c>
      <c r="X2303" t="s">
        <v>8394</v>
      </c>
      <c r="Y2303" t="s">
        <v>8395</v>
      </c>
    </row>
    <row r="2304" spans="1:25" ht="48" x14ac:dyDescent="0.2">
      <c r="A2304">
        <v>2302</v>
      </c>
      <c r="B2304" s="8" t="s">
        <v>2303</v>
      </c>
      <c r="C2304" s="3" t="s">
        <v>6412</v>
      </c>
      <c r="D2304" s="5">
        <v>2300</v>
      </c>
      <c r="E2304" s="5">
        <v>3925</v>
      </c>
      <c r="F2304" t="s">
        <v>8218</v>
      </c>
      <c r="G2304">
        <f t="shared" si="175"/>
        <v>171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  <c r="V2304" s="14" t="s">
        <v>10698</v>
      </c>
      <c r="W2304" t="s">
        <v>8394</v>
      </c>
      <c r="X2304" t="s">
        <v>8394</v>
      </c>
      <c r="Y2304" t="s">
        <v>8395</v>
      </c>
    </row>
    <row r="2305" spans="1:25" ht="48" x14ac:dyDescent="0.2">
      <c r="A2305">
        <v>2303</v>
      </c>
      <c r="B2305" s="8" t="s">
        <v>2304</v>
      </c>
      <c r="C2305" s="3" t="s">
        <v>6413</v>
      </c>
      <c r="D2305" s="5">
        <v>6450</v>
      </c>
      <c r="E2305" s="5">
        <v>7053.61</v>
      </c>
      <c r="F2305" t="s">
        <v>8218</v>
      </c>
      <c r="G2305">
        <f t="shared" si="175"/>
        <v>109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  <c r="V2305" s="14" t="s">
        <v>10699</v>
      </c>
      <c r="W2305" t="s">
        <v>8394</v>
      </c>
      <c r="X2305" t="s">
        <v>8394</v>
      </c>
      <c r="Y2305" t="s">
        <v>8395</v>
      </c>
    </row>
    <row r="2306" spans="1:25" ht="48" x14ac:dyDescent="0.2">
      <c r="A2306">
        <v>2304</v>
      </c>
      <c r="B2306" s="8" t="s">
        <v>2305</v>
      </c>
      <c r="C2306" s="3" t="s">
        <v>6414</v>
      </c>
      <c r="D2306" s="5">
        <v>6000</v>
      </c>
      <c r="E2306" s="5">
        <v>6042.02</v>
      </c>
      <c r="F2306" t="s">
        <v>8218</v>
      </c>
      <c r="G2306">
        <f t="shared" ref="G2306:G2369" si="180">ROUND(E2306/D2306*100,0)</f>
        <v>101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  <c r="V2306" s="14" t="s">
        <v>10700</v>
      </c>
      <c r="W2306" t="s">
        <v>8394</v>
      </c>
      <c r="X2306" t="s">
        <v>8394</v>
      </c>
      <c r="Y2306" t="s">
        <v>8395</v>
      </c>
    </row>
    <row r="2307" spans="1:25" ht="48" x14ac:dyDescent="0.2">
      <c r="A2307">
        <v>2305</v>
      </c>
      <c r="B2307" s="8" t="s">
        <v>2306</v>
      </c>
      <c r="C2307" s="3" t="s">
        <v>6415</v>
      </c>
      <c r="D2307" s="5">
        <v>18000</v>
      </c>
      <c r="E2307" s="5">
        <v>18221</v>
      </c>
      <c r="F2307" t="s">
        <v>8218</v>
      </c>
      <c r="G2307">
        <f t="shared" si="180"/>
        <v>101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>
        <f t="shared" ref="P2307:P2370" si="181">IFERROR(ROUND(E2307/M2307,2),0)</f>
        <v>109.11</v>
      </c>
      <c r="Q2307" s="10" t="s">
        <v>8323</v>
      </c>
      <c r="R2307" t="s">
        <v>8327</v>
      </c>
      <c r="S2307" s="14">
        <f t="shared" ref="S2307:S2370" si="182">(((K2307/60)/60)/24)+DATE(1970,1,1)</f>
        <v>41834.695277777777</v>
      </c>
      <c r="T2307" s="14">
        <f t="shared" ref="T2307:T2370" si="183">(((J2307/60)/60)/24)+DATE(1970,1,1)</f>
        <v>41859.75</v>
      </c>
      <c r="U2307">
        <f t="shared" ref="U2307:U2370" si="184">YEAR(S2307)</f>
        <v>2014</v>
      </c>
      <c r="V2307" s="14" t="s">
        <v>10701</v>
      </c>
      <c r="W2307" t="s">
        <v>8394</v>
      </c>
      <c r="X2307" t="s">
        <v>8394</v>
      </c>
      <c r="Y2307" t="s">
        <v>8395</v>
      </c>
    </row>
    <row r="2308" spans="1:25" ht="48" x14ac:dyDescent="0.2">
      <c r="A2308">
        <v>2306</v>
      </c>
      <c r="B2308" s="8" t="s">
        <v>2307</v>
      </c>
      <c r="C2308" s="3" t="s">
        <v>6416</v>
      </c>
      <c r="D2308" s="5">
        <v>3500</v>
      </c>
      <c r="E2308" s="5">
        <v>3736.55</v>
      </c>
      <c r="F2308" t="s">
        <v>8218</v>
      </c>
      <c r="G2308">
        <f t="shared" si="180"/>
        <v>107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  <c r="V2308" s="14" t="s">
        <v>10702</v>
      </c>
      <c r="W2308" t="s">
        <v>8394</v>
      </c>
      <c r="X2308" t="s">
        <v>8394</v>
      </c>
      <c r="Y2308" t="s">
        <v>8395</v>
      </c>
    </row>
    <row r="2309" spans="1:25" ht="48" x14ac:dyDescent="0.2">
      <c r="A2309">
        <v>2307</v>
      </c>
      <c r="B2309" s="8" t="s">
        <v>2308</v>
      </c>
      <c r="C2309" s="3" t="s">
        <v>6417</v>
      </c>
      <c r="D2309" s="5">
        <v>1964.47</v>
      </c>
      <c r="E2309" s="5">
        <v>2095.2600000000002</v>
      </c>
      <c r="F2309" t="s">
        <v>8218</v>
      </c>
      <c r="G2309">
        <f t="shared" si="180"/>
        <v>107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  <c r="V2309" s="14" t="s">
        <v>10703</v>
      </c>
      <c r="W2309" t="s">
        <v>8394</v>
      </c>
      <c r="X2309" t="s">
        <v>8394</v>
      </c>
      <c r="Y2309" t="s">
        <v>8395</v>
      </c>
    </row>
    <row r="2310" spans="1:25" ht="48" x14ac:dyDescent="0.2">
      <c r="A2310">
        <v>2308</v>
      </c>
      <c r="B2310" s="8" t="s">
        <v>2309</v>
      </c>
      <c r="C2310" s="3" t="s">
        <v>6418</v>
      </c>
      <c r="D2310" s="5">
        <v>50000</v>
      </c>
      <c r="E2310" s="5">
        <v>50653.11</v>
      </c>
      <c r="F2310" t="s">
        <v>8218</v>
      </c>
      <c r="G2310">
        <f t="shared" si="180"/>
        <v>101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  <c r="V2310" s="14" t="s">
        <v>10704</v>
      </c>
      <c r="W2310" t="s">
        <v>8394</v>
      </c>
      <c r="X2310" t="s">
        <v>8394</v>
      </c>
      <c r="Y2310" t="s">
        <v>8395</v>
      </c>
    </row>
    <row r="2311" spans="1:25" ht="48" x14ac:dyDescent="0.2">
      <c r="A2311">
        <v>2309</v>
      </c>
      <c r="B2311" s="8" t="s">
        <v>2310</v>
      </c>
      <c r="C2311" s="3" t="s">
        <v>6419</v>
      </c>
      <c r="D2311" s="5">
        <v>6000</v>
      </c>
      <c r="E2311" s="5">
        <v>6400.47</v>
      </c>
      <c r="F2311" t="s">
        <v>8218</v>
      </c>
      <c r="G2311">
        <f t="shared" si="180"/>
        <v>107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  <c r="V2311" s="14" t="s">
        <v>10705</v>
      </c>
      <c r="W2311" t="s">
        <v>8394</v>
      </c>
      <c r="X2311" t="s">
        <v>8394</v>
      </c>
      <c r="Y2311" t="s">
        <v>8395</v>
      </c>
    </row>
    <row r="2312" spans="1:25" ht="48" x14ac:dyDescent="0.2">
      <c r="A2312">
        <v>2310</v>
      </c>
      <c r="B2312" s="8" t="s">
        <v>2311</v>
      </c>
      <c r="C2312" s="3" t="s">
        <v>6420</v>
      </c>
      <c r="D2312" s="5">
        <v>18500</v>
      </c>
      <c r="E2312" s="5">
        <v>79335.360000000001</v>
      </c>
      <c r="F2312" t="s">
        <v>8218</v>
      </c>
      <c r="G2312">
        <f t="shared" si="180"/>
        <v>429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  <c r="V2312" s="14" t="s">
        <v>10706</v>
      </c>
      <c r="W2312" t="s">
        <v>8394</v>
      </c>
      <c r="X2312" t="s">
        <v>8394</v>
      </c>
      <c r="Y2312" t="s">
        <v>8395</v>
      </c>
    </row>
    <row r="2313" spans="1:25" ht="48" x14ac:dyDescent="0.2">
      <c r="A2313">
        <v>2311</v>
      </c>
      <c r="B2313" s="8" t="s">
        <v>2312</v>
      </c>
      <c r="C2313" s="3" t="s">
        <v>6421</v>
      </c>
      <c r="D2313" s="5">
        <v>9000</v>
      </c>
      <c r="E2313" s="5">
        <v>9370</v>
      </c>
      <c r="F2313" t="s">
        <v>8218</v>
      </c>
      <c r="G2313">
        <f t="shared" si="180"/>
        <v>104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  <c r="V2313" s="14" t="s">
        <v>10707</v>
      </c>
      <c r="W2313" t="s">
        <v>8394</v>
      </c>
      <c r="X2313" t="s">
        <v>8394</v>
      </c>
      <c r="Y2313" t="s">
        <v>8395</v>
      </c>
    </row>
    <row r="2314" spans="1:25" ht="48" x14ac:dyDescent="0.2">
      <c r="A2314">
        <v>2312</v>
      </c>
      <c r="B2314" s="8" t="s">
        <v>2313</v>
      </c>
      <c r="C2314" s="3" t="s">
        <v>6422</v>
      </c>
      <c r="D2314" s="5">
        <v>3000</v>
      </c>
      <c r="E2314" s="5">
        <v>3236</v>
      </c>
      <c r="F2314" t="s">
        <v>8218</v>
      </c>
      <c r="G2314">
        <f t="shared" si="180"/>
        <v>108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  <c r="V2314" s="14" t="s">
        <v>10708</v>
      </c>
      <c r="W2314" t="s">
        <v>8394</v>
      </c>
      <c r="X2314" t="s">
        <v>8394</v>
      </c>
      <c r="Y2314" t="s">
        <v>8395</v>
      </c>
    </row>
    <row r="2315" spans="1:25" ht="32" x14ac:dyDescent="0.2">
      <c r="A2315">
        <v>2313</v>
      </c>
      <c r="B2315" s="8" t="s">
        <v>2314</v>
      </c>
      <c r="C2315" s="3" t="s">
        <v>6423</v>
      </c>
      <c r="D2315" s="5">
        <v>5000</v>
      </c>
      <c r="E2315" s="5">
        <v>8792.02</v>
      </c>
      <c r="F2315" t="s">
        <v>8218</v>
      </c>
      <c r="G2315">
        <f t="shared" si="180"/>
        <v>176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  <c r="V2315" s="14" t="s">
        <v>10709</v>
      </c>
      <c r="W2315" t="s">
        <v>8394</v>
      </c>
      <c r="X2315" t="s">
        <v>8394</v>
      </c>
      <c r="Y2315" t="s">
        <v>8395</v>
      </c>
    </row>
    <row r="2316" spans="1:25" ht="48" x14ac:dyDescent="0.2">
      <c r="A2316">
        <v>2314</v>
      </c>
      <c r="B2316" s="8" t="s">
        <v>2315</v>
      </c>
      <c r="C2316" s="3" t="s">
        <v>6424</v>
      </c>
      <c r="D2316" s="5">
        <v>1200</v>
      </c>
      <c r="E2316" s="5">
        <v>1883.64</v>
      </c>
      <c r="F2316" t="s">
        <v>8218</v>
      </c>
      <c r="G2316">
        <f t="shared" si="180"/>
        <v>157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  <c r="V2316" s="14" t="s">
        <v>10710</v>
      </c>
      <c r="W2316" t="s">
        <v>8394</v>
      </c>
      <c r="X2316" t="s">
        <v>8394</v>
      </c>
      <c r="Y2316" t="s">
        <v>8395</v>
      </c>
    </row>
    <row r="2317" spans="1:25" ht="32" x14ac:dyDescent="0.2">
      <c r="A2317">
        <v>2315</v>
      </c>
      <c r="B2317" s="8" t="s">
        <v>2316</v>
      </c>
      <c r="C2317" s="3" t="s">
        <v>6425</v>
      </c>
      <c r="D2317" s="5">
        <v>2500</v>
      </c>
      <c r="E2317" s="5">
        <v>2565</v>
      </c>
      <c r="F2317" t="s">
        <v>8218</v>
      </c>
      <c r="G2317">
        <f t="shared" si="180"/>
        <v>103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  <c r="V2317" s="14" t="s">
        <v>10711</v>
      </c>
      <c r="W2317" t="s">
        <v>8394</v>
      </c>
      <c r="X2317" t="s">
        <v>8394</v>
      </c>
      <c r="Y2317" t="s">
        <v>8395</v>
      </c>
    </row>
    <row r="2318" spans="1:25" ht="48" x14ac:dyDescent="0.2">
      <c r="A2318">
        <v>2316</v>
      </c>
      <c r="B2318" s="8" t="s">
        <v>2317</v>
      </c>
      <c r="C2318" s="3" t="s">
        <v>6426</v>
      </c>
      <c r="D2318" s="5">
        <v>15000</v>
      </c>
      <c r="E2318" s="5">
        <v>15606.4</v>
      </c>
      <c r="F2318" t="s">
        <v>8218</v>
      </c>
      <c r="G2318">
        <f t="shared" si="180"/>
        <v>104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  <c r="V2318" s="14" t="s">
        <v>10712</v>
      </c>
      <c r="W2318" t="s">
        <v>8394</v>
      </c>
      <c r="X2318" t="s">
        <v>8394</v>
      </c>
      <c r="Y2318" t="s">
        <v>8395</v>
      </c>
    </row>
    <row r="2319" spans="1:25" ht="48" x14ac:dyDescent="0.2">
      <c r="A2319">
        <v>2317</v>
      </c>
      <c r="B2319" s="8" t="s">
        <v>2318</v>
      </c>
      <c r="C2319" s="3" t="s">
        <v>6427</v>
      </c>
      <c r="D2319" s="5">
        <v>400</v>
      </c>
      <c r="E2319" s="5">
        <v>416</v>
      </c>
      <c r="F2319" t="s">
        <v>8218</v>
      </c>
      <c r="G2319">
        <f t="shared" si="180"/>
        <v>104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  <c r="V2319" s="14" t="s">
        <v>10713</v>
      </c>
      <c r="W2319" t="s">
        <v>8394</v>
      </c>
      <c r="X2319" t="s">
        <v>8394</v>
      </c>
      <c r="Y2319" t="s">
        <v>8395</v>
      </c>
    </row>
    <row r="2320" spans="1:25" ht="64" x14ac:dyDescent="0.2">
      <c r="A2320">
        <v>2318</v>
      </c>
      <c r="B2320" s="8" t="s">
        <v>2319</v>
      </c>
      <c r="C2320" s="3" t="s">
        <v>6428</v>
      </c>
      <c r="D2320" s="5">
        <v>5000</v>
      </c>
      <c r="E2320" s="5">
        <v>6053</v>
      </c>
      <c r="F2320" t="s">
        <v>8218</v>
      </c>
      <c r="G2320">
        <f t="shared" si="180"/>
        <v>121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  <c r="V2320" s="14" t="s">
        <v>10714</v>
      </c>
      <c r="W2320" t="s">
        <v>8394</v>
      </c>
      <c r="X2320" t="s">
        <v>8394</v>
      </c>
      <c r="Y2320" t="s">
        <v>8395</v>
      </c>
    </row>
    <row r="2321" spans="1:25" ht="48" x14ac:dyDescent="0.2">
      <c r="A2321">
        <v>2319</v>
      </c>
      <c r="B2321" s="8" t="s">
        <v>2320</v>
      </c>
      <c r="C2321" s="3" t="s">
        <v>6429</v>
      </c>
      <c r="D2321" s="5">
        <v>3000</v>
      </c>
      <c r="E2321" s="5">
        <v>3231</v>
      </c>
      <c r="F2321" t="s">
        <v>8218</v>
      </c>
      <c r="G2321">
        <f t="shared" si="180"/>
        <v>108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  <c r="V2321" s="14" t="s">
        <v>10715</v>
      </c>
      <c r="W2321" t="s">
        <v>8394</v>
      </c>
      <c r="X2321" t="s">
        <v>8394</v>
      </c>
      <c r="Y2321" t="s">
        <v>8395</v>
      </c>
    </row>
    <row r="2322" spans="1:25" ht="48" x14ac:dyDescent="0.2">
      <c r="A2322">
        <v>2320</v>
      </c>
      <c r="B2322" s="8" t="s">
        <v>2321</v>
      </c>
      <c r="C2322" s="3" t="s">
        <v>6430</v>
      </c>
      <c r="D2322" s="5">
        <v>5000</v>
      </c>
      <c r="E2322" s="5">
        <v>5433</v>
      </c>
      <c r="F2322" t="s">
        <v>8218</v>
      </c>
      <c r="G2322">
        <f t="shared" si="180"/>
        <v>109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  <c r="V2322" s="14" t="s">
        <v>10716</v>
      </c>
      <c r="W2322" t="s">
        <v>8394</v>
      </c>
      <c r="X2322" t="s">
        <v>8394</v>
      </c>
      <c r="Y2322" t="s">
        <v>8395</v>
      </c>
    </row>
    <row r="2323" spans="1:25" ht="48" x14ac:dyDescent="0.2">
      <c r="A2323">
        <v>2321</v>
      </c>
      <c r="B2323" s="8" t="s">
        <v>2322</v>
      </c>
      <c r="C2323" s="3" t="s">
        <v>6431</v>
      </c>
      <c r="D2323" s="5">
        <v>10557</v>
      </c>
      <c r="E2323" s="5">
        <v>4130</v>
      </c>
      <c r="F2323" t="s">
        <v>8221</v>
      </c>
      <c r="G2323">
        <f t="shared" si="180"/>
        <v>39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  <c r="V2323" s="14" t="s">
        <v>10717</v>
      </c>
      <c r="W2323" t="s">
        <v>8394</v>
      </c>
      <c r="X2323" t="s">
        <v>8394</v>
      </c>
      <c r="Y2323" t="s">
        <v>8395</v>
      </c>
    </row>
    <row r="2324" spans="1:25" ht="48" x14ac:dyDescent="0.2">
      <c r="A2324">
        <v>2322</v>
      </c>
      <c r="B2324" s="8" t="s">
        <v>2323</v>
      </c>
      <c r="C2324" s="3" t="s">
        <v>6432</v>
      </c>
      <c r="D2324" s="5">
        <v>2700</v>
      </c>
      <c r="E2324" s="5">
        <v>85</v>
      </c>
      <c r="F2324" t="s">
        <v>8221</v>
      </c>
      <c r="G2324">
        <f t="shared" si="180"/>
        <v>3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  <c r="V2324" s="14" t="s">
        <v>10718</v>
      </c>
      <c r="W2324" t="s">
        <v>8394</v>
      </c>
      <c r="X2324" t="s">
        <v>8394</v>
      </c>
      <c r="Y2324" t="s">
        <v>8395</v>
      </c>
    </row>
    <row r="2325" spans="1:25" ht="48" x14ac:dyDescent="0.2">
      <c r="A2325">
        <v>2323</v>
      </c>
      <c r="B2325" s="8" t="s">
        <v>2324</v>
      </c>
      <c r="C2325" s="3" t="s">
        <v>6433</v>
      </c>
      <c r="D2325" s="5">
        <v>250</v>
      </c>
      <c r="E2325" s="5">
        <v>120</v>
      </c>
      <c r="F2325" t="s">
        <v>8221</v>
      </c>
      <c r="G2325">
        <f t="shared" si="180"/>
        <v>48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  <c r="V2325" s="14" t="s">
        <v>10719</v>
      </c>
      <c r="W2325" t="s">
        <v>8394</v>
      </c>
      <c r="X2325" t="s">
        <v>8394</v>
      </c>
      <c r="Y2325" t="s">
        <v>8395</v>
      </c>
    </row>
    <row r="2326" spans="1:25" ht="32" x14ac:dyDescent="0.2">
      <c r="A2326">
        <v>2324</v>
      </c>
      <c r="B2326" s="8" t="s">
        <v>2325</v>
      </c>
      <c r="C2326" s="3" t="s">
        <v>6434</v>
      </c>
      <c r="D2326" s="5">
        <v>7500</v>
      </c>
      <c r="E2326" s="5">
        <v>1555</v>
      </c>
      <c r="F2326" t="s">
        <v>8221</v>
      </c>
      <c r="G2326">
        <f t="shared" si="180"/>
        <v>21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  <c r="V2326" s="14" t="s">
        <v>10720</v>
      </c>
      <c r="W2326" t="s">
        <v>8394</v>
      </c>
      <c r="X2326" t="s">
        <v>8394</v>
      </c>
      <c r="Y2326" t="s">
        <v>8395</v>
      </c>
    </row>
    <row r="2327" spans="1:25" ht="48" x14ac:dyDescent="0.2">
      <c r="A2327">
        <v>2325</v>
      </c>
      <c r="B2327" s="8" t="s">
        <v>2326</v>
      </c>
      <c r="C2327" s="3" t="s">
        <v>6435</v>
      </c>
      <c r="D2327" s="5">
        <v>1000</v>
      </c>
      <c r="E2327" s="5">
        <v>80</v>
      </c>
      <c r="F2327" t="s">
        <v>8221</v>
      </c>
      <c r="G2327">
        <f t="shared" si="180"/>
        <v>8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  <c r="V2327" s="14" t="s">
        <v>10721</v>
      </c>
      <c r="W2327" t="s">
        <v>8394</v>
      </c>
      <c r="X2327" t="s">
        <v>8394</v>
      </c>
      <c r="Y2327" t="s">
        <v>8395</v>
      </c>
    </row>
    <row r="2328" spans="1:25" ht="48" x14ac:dyDescent="0.2">
      <c r="A2328">
        <v>2326</v>
      </c>
      <c r="B2328" s="8" t="s">
        <v>2327</v>
      </c>
      <c r="C2328" s="3" t="s">
        <v>6436</v>
      </c>
      <c r="D2328" s="5">
        <v>15000</v>
      </c>
      <c r="E2328" s="5">
        <v>108</v>
      </c>
      <c r="F2328" t="s">
        <v>8221</v>
      </c>
      <c r="G2328">
        <f t="shared" si="180"/>
        <v>1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  <c r="V2328" s="14" t="s">
        <v>10722</v>
      </c>
      <c r="W2328" t="s">
        <v>8394</v>
      </c>
      <c r="X2328" t="s">
        <v>8394</v>
      </c>
      <c r="Y2328" t="s">
        <v>8395</v>
      </c>
    </row>
    <row r="2329" spans="1:25" ht="32" x14ac:dyDescent="0.2">
      <c r="A2329">
        <v>2327</v>
      </c>
      <c r="B2329" s="8" t="s">
        <v>2328</v>
      </c>
      <c r="C2329" s="3" t="s">
        <v>6437</v>
      </c>
      <c r="D2329" s="5">
        <v>35000</v>
      </c>
      <c r="E2329" s="5">
        <v>184133.01</v>
      </c>
      <c r="F2329" t="s">
        <v>8218</v>
      </c>
      <c r="G2329">
        <f t="shared" si="180"/>
        <v>526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  <c r="V2329" s="14" t="s">
        <v>10723</v>
      </c>
      <c r="W2329" t="s">
        <v>8394</v>
      </c>
      <c r="X2329" t="s">
        <v>8394</v>
      </c>
      <c r="Y2329" t="s">
        <v>8395</v>
      </c>
    </row>
    <row r="2330" spans="1:25" ht="64" x14ac:dyDescent="0.2">
      <c r="A2330">
        <v>2328</v>
      </c>
      <c r="B2330" s="8" t="s">
        <v>2329</v>
      </c>
      <c r="C2330" s="3" t="s">
        <v>6438</v>
      </c>
      <c r="D2330" s="5">
        <v>10000</v>
      </c>
      <c r="E2330" s="5">
        <v>25445</v>
      </c>
      <c r="F2330" t="s">
        <v>8218</v>
      </c>
      <c r="G2330">
        <f t="shared" si="180"/>
        <v>254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  <c r="V2330" s="14" t="s">
        <v>10724</v>
      </c>
      <c r="W2330" t="s">
        <v>8394</v>
      </c>
      <c r="X2330" t="s">
        <v>8394</v>
      </c>
      <c r="Y2330" t="s">
        <v>8395</v>
      </c>
    </row>
    <row r="2331" spans="1:25" ht="48" x14ac:dyDescent="0.2">
      <c r="A2331">
        <v>2329</v>
      </c>
      <c r="B2331" s="8" t="s">
        <v>2330</v>
      </c>
      <c r="C2331" s="3" t="s">
        <v>6439</v>
      </c>
      <c r="D2331" s="5">
        <v>25000</v>
      </c>
      <c r="E2331" s="5">
        <v>26480</v>
      </c>
      <c r="F2331" t="s">
        <v>8218</v>
      </c>
      <c r="G2331">
        <f t="shared" si="180"/>
        <v>106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  <c r="V2331" s="14" t="s">
        <v>10725</v>
      </c>
      <c r="W2331" t="s">
        <v>8394</v>
      </c>
      <c r="X2331" t="s">
        <v>8394</v>
      </c>
      <c r="Y2331" t="s">
        <v>8395</v>
      </c>
    </row>
    <row r="2332" spans="1:25" ht="48" x14ac:dyDescent="0.2">
      <c r="A2332">
        <v>2330</v>
      </c>
      <c r="B2332" s="8" t="s">
        <v>2331</v>
      </c>
      <c r="C2332" s="3" t="s">
        <v>6440</v>
      </c>
      <c r="D2332" s="5">
        <v>35000</v>
      </c>
      <c r="E2332" s="5">
        <v>35848</v>
      </c>
      <c r="F2332" t="s">
        <v>8218</v>
      </c>
      <c r="G2332">
        <f t="shared" si="180"/>
        <v>102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  <c r="V2332" s="14" t="s">
        <v>10726</v>
      </c>
      <c r="W2332" t="s">
        <v>8394</v>
      </c>
      <c r="X2332" t="s">
        <v>8394</v>
      </c>
      <c r="Y2332" t="s">
        <v>8395</v>
      </c>
    </row>
    <row r="2333" spans="1:25" ht="48" x14ac:dyDescent="0.2">
      <c r="A2333">
        <v>2331</v>
      </c>
      <c r="B2333" s="8" t="s">
        <v>2332</v>
      </c>
      <c r="C2333" s="3" t="s">
        <v>6441</v>
      </c>
      <c r="D2333" s="5">
        <v>8000</v>
      </c>
      <c r="E2333" s="5">
        <v>11545.1</v>
      </c>
      <c r="F2333" t="s">
        <v>8218</v>
      </c>
      <c r="G2333">
        <f t="shared" si="180"/>
        <v>144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  <c r="V2333" s="14" t="s">
        <v>10727</v>
      </c>
      <c r="W2333" t="s">
        <v>8394</v>
      </c>
      <c r="X2333" t="s">
        <v>8394</v>
      </c>
      <c r="Y2333" t="s">
        <v>8395</v>
      </c>
    </row>
    <row r="2334" spans="1:25" ht="48" x14ac:dyDescent="0.2">
      <c r="A2334">
        <v>2332</v>
      </c>
      <c r="B2334" s="8" t="s">
        <v>2333</v>
      </c>
      <c r="C2334" s="3" t="s">
        <v>6442</v>
      </c>
      <c r="D2334" s="5">
        <v>25000</v>
      </c>
      <c r="E2334" s="5">
        <v>26577</v>
      </c>
      <c r="F2334" t="s">
        <v>8218</v>
      </c>
      <c r="G2334">
        <f t="shared" si="180"/>
        <v>106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  <c r="V2334" s="14" t="s">
        <v>10728</v>
      </c>
      <c r="W2334" t="s">
        <v>8394</v>
      </c>
      <c r="X2334" t="s">
        <v>8394</v>
      </c>
      <c r="Y2334" t="s">
        <v>8395</v>
      </c>
    </row>
    <row r="2335" spans="1:25" ht="48" x14ac:dyDescent="0.2">
      <c r="A2335">
        <v>2333</v>
      </c>
      <c r="B2335" s="8" t="s">
        <v>2334</v>
      </c>
      <c r="C2335" s="3" t="s">
        <v>6443</v>
      </c>
      <c r="D2335" s="5">
        <v>600</v>
      </c>
      <c r="E2335" s="5">
        <v>1273</v>
      </c>
      <c r="F2335" t="s">
        <v>8218</v>
      </c>
      <c r="G2335">
        <f t="shared" si="180"/>
        <v>212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  <c r="V2335" s="14" t="s">
        <v>10729</v>
      </c>
      <c r="W2335" t="s">
        <v>8394</v>
      </c>
      <c r="X2335" t="s">
        <v>8394</v>
      </c>
      <c r="Y2335" t="s">
        <v>8395</v>
      </c>
    </row>
    <row r="2336" spans="1:25" ht="48" x14ac:dyDescent="0.2">
      <c r="A2336">
        <v>2334</v>
      </c>
      <c r="B2336" s="8" t="s">
        <v>2335</v>
      </c>
      <c r="C2336" s="3" t="s">
        <v>6444</v>
      </c>
      <c r="D2336" s="5">
        <v>4000</v>
      </c>
      <c r="E2336" s="5">
        <v>4078</v>
      </c>
      <c r="F2336" t="s">
        <v>8218</v>
      </c>
      <c r="G2336">
        <f t="shared" si="180"/>
        <v>102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  <c r="V2336" s="14" t="s">
        <v>10730</v>
      </c>
      <c r="W2336" t="s">
        <v>8394</v>
      </c>
      <c r="X2336" t="s">
        <v>8394</v>
      </c>
      <c r="Y2336" t="s">
        <v>8395</v>
      </c>
    </row>
    <row r="2337" spans="1:25" ht="48" x14ac:dyDescent="0.2">
      <c r="A2337">
        <v>2335</v>
      </c>
      <c r="B2337" s="8" t="s">
        <v>2336</v>
      </c>
      <c r="C2337" s="3" t="s">
        <v>6445</v>
      </c>
      <c r="D2337" s="5">
        <v>25000</v>
      </c>
      <c r="E2337" s="5">
        <v>25568</v>
      </c>
      <c r="F2337" t="s">
        <v>8218</v>
      </c>
      <c r="G2337">
        <f t="shared" si="180"/>
        <v>102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  <c r="V2337" s="14" t="s">
        <v>10731</v>
      </c>
      <c r="W2337" t="s">
        <v>8394</v>
      </c>
      <c r="X2337" t="s">
        <v>8394</v>
      </c>
      <c r="Y2337" t="s">
        <v>8395</v>
      </c>
    </row>
    <row r="2338" spans="1:25" ht="48" x14ac:dyDescent="0.2">
      <c r="A2338">
        <v>2336</v>
      </c>
      <c r="B2338" s="8" t="s">
        <v>2337</v>
      </c>
      <c r="C2338" s="3" t="s">
        <v>6446</v>
      </c>
      <c r="D2338" s="5">
        <v>20000</v>
      </c>
      <c r="E2338" s="5">
        <v>104146.51</v>
      </c>
      <c r="F2338" t="s">
        <v>8218</v>
      </c>
      <c r="G2338">
        <f t="shared" si="180"/>
        <v>521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  <c r="V2338" s="14" t="s">
        <v>10732</v>
      </c>
      <c r="W2338" t="s">
        <v>8394</v>
      </c>
      <c r="X2338" t="s">
        <v>8394</v>
      </c>
      <c r="Y2338" t="s">
        <v>8395</v>
      </c>
    </row>
    <row r="2339" spans="1:25" ht="32" x14ac:dyDescent="0.2">
      <c r="A2339">
        <v>2337</v>
      </c>
      <c r="B2339" s="8" t="s">
        <v>2338</v>
      </c>
      <c r="C2339" s="3" t="s">
        <v>6447</v>
      </c>
      <c r="D2339" s="5">
        <v>12000</v>
      </c>
      <c r="E2339" s="5">
        <v>13279</v>
      </c>
      <c r="F2339" t="s">
        <v>8218</v>
      </c>
      <c r="G2339">
        <f t="shared" si="180"/>
        <v>111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  <c r="V2339" s="14" t="s">
        <v>10733</v>
      </c>
      <c r="W2339" t="s">
        <v>8394</v>
      </c>
      <c r="X2339" t="s">
        <v>8394</v>
      </c>
      <c r="Y2339" t="s">
        <v>8395</v>
      </c>
    </row>
    <row r="2340" spans="1:25" ht="48" x14ac:dyDescent="0.2">
      <c r="A2340">
        <v>2338</v>
      </c>
      <c r="B2340" s="8" t="s">
        <v>2339</v>
      </c>
      <c r="C2340" s="3" t="s">
        <v>6448</v>
      </c>
      <c r="D2340" s="5">
        <v>15000</v>
      </c>
      <c r="E2340" s="5">
        <v>15171.5</v>
      </c>
      <c r="F2340" t="s">
        <v>8218</v>
      </c>
      <c r="G2340">
        <f t="shared" si="180"/>
        <v>101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  <c r="V2340" s="14" t="s">
        <v>10734</v>
      </c>
      <c r="W2340" t="s">
        <v>8394</v>
      </c>
      <c r="X2340" t="s">
        <v>8394</v>
      </c>
      <c r="Y2340" t="s">
        <v>8395</v>
      </c>
    </row>
    <row r="2341" spans="1:25" ht="48" x14ac:dyDescent="0.2">
      <c r="A2341">
        <v>2339</v>
      </c>
      <c r="B2341" s="8" t="s">
        <v>2340</v>
      </c>
      <c r="C2341" s="3" t="s">
        <v>6449</v>
      </c>
      <c r="D2341" s="5">
        <v>25000</v>
      </c>
      <c r="E2341" s="5">
        <v>73552</v>
      </c>
      <c r="F2341" t="s">
        <v>8218</v>
      </c>
      <c r="G2341">
        <f t="shared" si="180"/>
        <v>294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  <c r="V2341" s="14" t="s">
        <v>10735</v>
      </c>
      <c r="W2341" t="s">
        <v>8394</v>
      </c>
      <c r="X2341" t="s">
        <v>8394</v>
      </c>
      <c r="Y2341" t="s">
        <v>8395</v>
      </c>
    </row>
    <row r="2342" spans="1:25" ht="48" x14ac:dyDescent="0.2">
      <c r="A2342">
        <v>2340</v>
      </c>
      <c r="B2342" s="8" t="s">
        <v>2341</v>
      </c>
      <c r="C2342" s="3" t="s">
        <v>6450</v>
      </c>
      <c r="D2342" s="5">
        <v>40000</v>
      </c>
      <c r="E2342" s="5">
        <v>42311</v>
      </c>
      <c r="F2342" t="s">
        <v>8218</v>
      </c>
      <c r="G2342">
        <f t="shared" si="180"/>
        <v>106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  <c r="V2342" s="14" t="s">
        <v>10736</v>
      </c>
      <c r="W2342" t="s">
        <v>8394</v>
      </c>
      <c r="X2342" t="s">
        <v>8394</v>
      </c>
      <c r="Y2342" t="s">
        <v>8395</v>
      </c>
    </row>
    <row r="2343" spans="1:25" ht="48" x14ac:dyDescent="0.2">
      <c r="A2343">
        <v>2341</v>
      </c>
      <c r="B2343" s="8" t="s">
        <v>2342</v>
      </c>
      <c r="C2343" s="3" t="s">
        <v>6451</v>
      </c>
      <c r="D2343" s="5">
        <v>5000</v>
      </c>
      <c r="E2343" s="5">
        <v>0</v>
      </c>
      <c r="F2343" t="s">
        <v>8219</v>
      </c>
      <c r="G2343">
        <f t="shared" si="180"/>
        <v>0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  <c r="V2343" s="14" t="s">
        <v>10737</v>
      </c>
      <c r="W2343" t="s">
        <v>8394</v>
      </c>
      <c r="X2343" t="s">
        <v>8394</v>
      </c>
      <c r="Y2343" t="s">
        <v>8395</v>
      </c>
    </row>
    <row r="2344" spans="1:25" ht="48" x14ac:dyDescent="0.2">
      <c r="A2344">
        <v>2342</v>
      </c>
      <c r="B2344" s="8" t="s">
        <v>2343</v>
      </c>
      <c r="C2344" s="3" t="s">
        <v>6452</v>
      </c>
      <c r="D2344" s="5">
        <v>5500</v>
      </c>
      <c r="E2344" s="5">
        <v>0</v>
      </c>
      <c r="F2344" t="s">
        <v>8219</v>
      </c>
      <c r="G2344">
        <f t="shared" si="180"/>
        <v>0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  <c r="V2344" s="14" t="s">
        <v>10738</v>
      </c>
      <c r="W2344" t="s">
        <v>8394</v>
      </c>
      <c r="X2344" t="s">
        <v>8394</v>
      </c>
      <c r="Y2344" t="s">
        <v>8395</v>
      </c>
    </row>
    <row r="2345" spans="1:25" ht="48" x14ac:dyDescent="0.2">
      <c r="A2345">
        <v>2343</v>
      </c>
      <c r="B2345" s="8" t="s">
        <v>2344</v>
      </c>
      <c r="C2345" s="3" t="s">
        <v>6453</v>
      </c>
      <c r="D2345" s="5">
        <v>10000</v>
      </c>
      <c r="E2345" s="5">
        <v>300</v>
      </c>
      <c r="F2345" t="s">
        <v>8219</v>
      </c>
      <c r="G2345">
        <f t="shared" si="180"/>
        <v>3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  <c r="V2345" s="14" t="s">
        <v>10739</v>
      </c>
      <c r="W2345" t="s">
        <v>8394</v>
      </c>
      <c r="X2345" t="s">
        <v>8394</v>
      </c>
      <c r="Y2345" t="s">
        <v>8395</v>
      </c>
    </row>
    <row r="2346" spans="1:25" ht="48" x14ac:dyDescent="0.2">
      <c r="A2346">
        <v>2344</v>
      </c>
      <c r="B2346" s="8" t="s">
        <v>2345</v>
      </c>
      <c r="C2346" s="3" t="s">
        <v>6454</v>
      </c>
      <c r="D2346" s="5">
        <v>1000</v>
      </c>
      <c r="E2346" s="5">
        <v>1</v>
      </c>
      <c r="F2346" t="s">
        <v>8219</v>
      </c>
      <c r="G2346">
        <f t="shared" si="180"/>
        <v>0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  <c r="V2346" s="14" t="s">
        <v>10740</v>
      </c>
      <c r="W2346" t="s">
        <v>8394</v>
      </c>
      <c r="X2346" t="s">
        <v>8394</v>
      </c>
      <c r="Y2346" t="s">
        <v>8395</v>
      </c>
    </row>
    <row r="2347" spans="1:25" ht="48" x14ac:dyDescent="0.2">
      <c r="A2347">
        <v>2345</v>
      </c>
      <c r="B2347" s="8" t="s">
        <v>2346</v>
      </c>
      <c r="C2347" s="3" t="s">
        <v>6455</v>
      </c>
      <c r="D2347" s="5">
        <v>3000</v>
      </c>
      <c r="E2347" s="5">
        <v>0</v>
      </c>
      <c r="F2347" t="s">
        <v>8219</v>
      </c>
      <c r="G2347">
        <f t="shared" si="180"/>
        <v>0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  <c r="V2347" s="14" t="s">
        <v>10741</v>
      </c>
      <c r="W2347" t="s">
        <v>8394</v>
      </c>
      <c r="X2347" t="s">
        <v>8394</v>
      </c>
      <c r="Y2347" t="s">
        <v>8395</v>
      </c>
    </row>
    <row r="2348" spans="1:25" ht="48" x14ac:dyDescent="0.2">
      <c r="A2348">
        <v>2346</v>
      </c>
      <c r="B2348" s="8" t="s">
        <v>2347</v>
      </c>
      <c r="C2348" s="3" t="s">
        <v>6456</v>
      </c>
      <c r="D2348" s="5">
        <v>60000</v>
      </c>
      <c r="E2348" s="5">
        <v>39</v>
      </c>
      <c r="F2348" t="s">
        <v>8219</v>
      </c>
      <c r="G2348">
        <f t="shared" si="180"/>
        <v>0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  <c r="V2348" s="14" t="s">
        <v>10742</v>
      </c>
      <c r="W2348" t="s">
        <v>8394</v>
      </c>
      <c r="X2348" t="s">
        <v>8394</v>
      </c>
      <c r="Y2348" t="s">
        <v>8395</v>
      </c>
    </row>
    <row r="2349" spans="1:25" ht="48" x14ac:dyDescent="0.2">
      <c r="A2349">
        <v>2347</v>
      </c>
      <c r="B2349" s="8" t="s">
        <v>2348</v>
      </c>
      <c r="C2349" s="3" t="s">
        <v>6457</v>
      </c>
      <c r="D2349" s="5">
        <v>1000</v>
      </c>
      <c r="E2349" s="5">
        <v>15</v>
      </c>
      <c r="F2349" t="s">
        <v>8219</v>
      </c>
      <c r="G2349">
        <f t="shared" si="180"/>
        <v>2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  <c r="V2349" s="14" t="s">
        <v>10743</v>
      </c>
      <c r="W2349" t="s">
        <v>8394</v>
      </c>
      <c r="X2349" t="s">
        <v>8394</v>
      </c>
      <c r="Y2349" t="s">
        <v>8395</v>
      </c>
    </row>
    <row r="2350" spans="1:25" ht="48" x14ac:dyDescent="0.2">
      <c r="A2350">
        <v>2348</v>
      </c>
      <c r="B2350" s="8" t="s">
        <v>2349</v>
      </c>
      <c r="C2350" s="3" t="s">
        <v>6458</v>
      </c>
      <c r="D2350" s="5">
        <v>70000</v>
      </c>
      <c r="E2350" s="5">
        <v>270</v>
      </c>
      <c r="F2350" t="s">
        <v>8219</v>
      </c>
      <c r="G2350">
        <f t="shared" si="180"/>
        <v>0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  <c r="V2350" s="14" t="s">
        <v>10744</v>
      </c>
      <c r="W2350" t="s">
        <v>8394</v>
      </c>
      <c r="X2350" t="s">
        <v>8394</v>
      </c>
      <c r="Y2350" t="s">
        <v>8395</v>
      </c>
    </row>
    <row r="2351" spans="1:25" ht="48" x14ac:dyDescent="0.2">
      <c r="A2351">
        <v>2349</v>
      </c>
      <c r="B2351" s="8" t="s">
        <v>2350</v>
      </c>
      <c r="C2351" s="3" t="s">
        <v>6459</v>
      </c>
      <c r="D2351" s="5">
        <v>474900</v>
      </c>
      <c r="E2351" s="5">
        <v>0</v>
      </c>
      <c r="F2351" t="s">
        <v>8219</v>
      </c>
      <c r="G2351">
        <f t="shared" si="180"/>
        <v>0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  <c r="V2351" s="14" t="s">
        <v>10745</v>
      </c>
      <c r="W2351" t="s">
        <v>8394</v>
      </c>
      <c r="X2351" t="s">
        <v>8394</v>
      </c>
      <c r="Y2351" t="s">
        <v>8395</v>
      </c>
    </row>
    <row r="2352" spans="1:25" ht="32" x14ac:dyDescent="0.2">
      <c r="A2352">
        <v>2350</v>
      </c>
      <c r="B2352" s="8" t="s">
        <v>2351</v>
      </c>
      <c r="C2352" s="3" t="s">
        <v>6460</v>
      </c>
      <c r="D2352" s="5">
        <v>50000</v>
      </c>
      <c r="E2352" s="5">
        <v>0</v>
      </c>
      <c r="F2352" t="s">
        <v>8219</v>
      </c>
      <c r="G2352">
        <f t="shared" si="180"/>
        <v>0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  <c r="V2352" s="14" t="s">
        <v>10746</v>
      </c>
      <c r="W2352" t="s">
        <v>8394</v>
      </c>
      <c r="X2352" t="s">
        <v>8394</v>
      </c>
      <c r="Y2352" t="s">
        <v>8395</v>
      </c>
    </row>
    <row r="2353" spans="1:25" ht="32" x14ac:dyDescent="0.2">
      <c r="A2353">
        <v>2351</v>
      </c>
      <c r="B2353" s="8" t="s">
        <v>2352</v>
      </c>
      <c r="C2353" s="3" t="s">
        <v>6461</v>
      </c>
      <c r="D2353" s="5">
        <v>18900</v>
      </c>
      <c r="E2353" s="5">
        <v>108</v>
      </c>
      <c r="F2353" t="s">
        <v>8219</v>
      </c>
      <c r="G2353">
        <f t="shared" si="180"/>
        <v>1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  <c r="V2353" s="14" t="s">
        <v>10747</v>
      </c>
      <c r="W2353" t="s">
        <v>8394</v>
      </c>
      <c r="X2353" t="s">
        <v>8394</v>
      </c>
      <c r="Y2353" t="s">
        <v>8395</v>
      </c>
    </row>
    <row r="2354" spans="1:25" ht="48" x14ac:dyDescent="0.2">
      <c r="A2354">
        <v>2352</v>
      </c>
      <c r="B2354" s="8" t="s">
        <v>2353</v>
      </c>
      <c r="C2354" s="3" t="s">
        <v>6462</v>
      </c>
      <c r="D2354" s="5">
        <v>2000</v>
      </c>
      <c r="E2354" s="5">
        <v>0</v>
      </c>
      <c r="F2354" t="s">
        <v>8219</v>
      </c>
      <c r="G2354">
        <f t="shared" si="180"/>
        <v>0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  <c r="V2354" s="14" t="s">
        <v>10748</v>
      </c>
      <c r="W2354" t="s">
        <v>8394</v>
      </c>
      <c r="X2354" t="s">
        <v>8394</v>
      </c>
      <c r="Y2354" t="s">
        <v>8395</v>
      </c>
    </row>
    <row r="2355" spans="1:25" ht="48" x14ac:dyDescent="0.2">
      <c r="A2355">
        <v>2353</v>
      </c>
      <c r="B2355" s="8" t="s">
        <v>2354</v>
      </c>
      <c r="C2355" s="3" t="s">
        <v>6463</v>
      </c>
      <c r="D2355" s="5">
        <v>1000</v>
      </c>
      <c r="E2355" s="5">
        <v>0</v>
      </c>
      <c r="F2355" t="s">
        <v>8219</v>
      </c>
      <c r="G2355">
        <f t="shared" si="180"/>
        <v>0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  <c r="V2355" s="14" t="s">
        <v>10749</v>
      </c>
      <c r="W2355" t="s">
        <v>8394</v>
      </c>
      <c r="X2355" t="s">
        <v>8394</v>
      </c>
      <c r="Y2355" t="s">
        <v>8395</v>
      </c>
    </row>
    <row r="2356" spans="1:25" ht="48" x14ac:dyDescent="0.2">
      <c r="A2356">
        <v>2354</v>
      </c>
      <c r="B2356" s="8" t="s">
        <v>2355</v>
      </c>
      <c r="C2356" s="3" t="s">
        <v>6464</v>
      </c>
      <c r="D2356" s="5">
        <v>35000</v>
      </c>
      <c r="E2356" s="5">
        <v>25</v>
      </c>
      <c r="F2356" t="s">
        <v>8219</v>
      </c>
      <c r="G2356">
        <f t="shared" si="180"/>
        <v>0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  <c r="V2356" s="14" t="s">
        <v>10750</v>
      </c>
      <c r="W2356" t="s">
        <v>8394</v>
      </c>
      <c r="X2356" t="s">
        <v>8394</v>
      </c>
      <c r="Y2356" t="s">
        <v>8395</v>
      </c>
    </row>
    <row r="2357" spans="1:25" ht="48" x14ac:dyDescent="0.2">
      <c r="A2357">
        <v>2355</v>
      </c>
      <c r="B2357" s="8" t="s">
        <v>2356</v>
      </c>
      <c r="C2357" s="3" t="s">
        <v>6465</v>
      </c>
      <c r="D2357" s="5">
        <v>8000</v>
      </c>
      <c r="E2357" s="5">
        <v>55</v>
      </c>
      <c r="F2357" t="s">
        <v>8219</v>
      </c>
      <c r="G2357">
        <f t="shared" si="180"/>
        <v>1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  <c r="V2357" s="14" t="s">
        <v>10751</v>
      </c>
      <c r="W2357" t="s">
        <v>8394</v>
      </c>
      <c r="X2357" t="s">
        <v>8394</v>
      </c>
      <c r="Y2357" t="s">
        <v>8395</v>
      </c>
    </row>
    <row r="2358" spans="1:25" ht="32" x14ac:dyDescent="0.2">
      <c r="A2358">
        <v>2356</v>
      </c>
      <c r="B2358" s="8" t="s">
        <v>2357</v>
      </c>
      <c r="C2358" s="3" t="s">
        <v>6466</v>
      </c>
      <c r="D2358" s="5">
        <v>10000</v>
      </c>
      <c r="E2358" s="5">
        <v>0</v>
      </c>
      <c r="F2358" t="s">
        <v>8219</v>
      </c>
      <c r="G2358">
        <f t="shared" si="180"/>
        <v>0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  <c r="V2358" s="14" t="s">
        <v>10752</v>
      </c>
      <c r="W2358" t="s">
        <v>8394</v>
      </c>
      <c r="X2358" t="s">
        <v>8394</v>
      </c>
      <c r="Y2358" t="s">
        <v>8395</v>
      </c>
    </row>
    <row r="2359" spans="1:25" ht="32" x14ac:dyDescent="0.2">
      <c r="A2359">
        <v>2357</v>
      </c>
      <c r="B2359" s="8" t="s">
        <v>2358</v>
      </c>
      <c r="C2359" s="3" t="s">
        <v>6467</v>
      </c>
      <c r="D2359" s="5">
        <v>27000</v>
      </c>
      <c r="E2359" s="5">
        <v>0</v>
      </c>
      <c r="F2359" t="s">
        <v>8219</v>
      </c>
      <c r="G2359">
        <f t="shared" si="180"/>
        <v>0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  <c r="V2359" s="14" t="s">
        <v>10753</v>
      </c>
      <c r="W2359" t="s">
        <v>8394</v>
      </c>
      <c r="X2359" t="s">
        <v>8394</v>
      </c>
      <c r="Y2359" t="s">
        <v>8395</v>
      </c>
    </row>
    <row r="2360" spans="1:25" ht="48" x14ac:dyDescent="0.2">
      <c r="A2360">
        <v>2358</v>
      </c>
      <c r="B2360" s="8" t="s">
        <v>2359</v>
      </c>
      <c r="C2360" s="3" t="s">
        <v>6468</v>
      </c>
      <c r="D2360" s="5">
        <v>1500</v>
      </c>
      <c r="E2360" s="5">
        <v>0</v>
      </c>
      <c r="F2360" t="s">
        <v>8219</v>
      </c>
      <c r="G2360">
        <f t="shared" si="180"/>
        <v>0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  <c r="V2360" s="14" t="s">
        <v>10754</v>
      </c>
      <c r="W2360" t="s">
        <v>8394</v>
      </c>
      <c r="X2360" t="s">
        <v>8394</v>
      </c>
      <c r="Y2360" t="s">
        <v>8395</v>
      </c>
    </row>
    <row r="2361" spans="1:25" ht="48" x14ac:dyDescent="0.2">
      <c r="A2361">
        <v>2359</v>
      </c>
      <c r="B2361" s="8" t="s">
        <v>2360</v>
      </c>
      <c r="C2361" s="3" t="s">
        <v>6469</v>
      </c>
      <c r="D2361" s="5">
        <v>7500</v>
      </c>
      <c r="E2361" s="5">
        <v>1101</v>
      </c>
      <c r="F2361" t="s">
        <v>8219</v>
      </c>
      <c r="G2361">
        <f t="shared" si="180"/>
        <v>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  <c r="V2361" s="14" t="s">
        <v>10755</v>
      </c>
      <c r="W2361" t="s">
        <v>8394</v>
      </c>
      <c r="X2361" t="s">
        <v>8394</v>
      </c>
      <c r="Y2361" t="s">
        <v>8395</v>
      </c>
    </row>
    <row r="2362" spans="1:25" ht="48" x14ac:dyDescent="0.2">
      <c r="A2362">
        <v>2360</v>
      </c>
      <c r="B2362" s="8" t="s">
        <v>2361</v>
      </c>
      <c r="C2362" s="3" t="s">
        <v>6470</v>
      </c>
      <c r="D2362" s="5">
        <v>5000</v>
      </c>
      <c r="E2362" s="5">
        <v>2</v>
      </c>
      <c r="F2362" t="s">
        <v>8219</v>
      </c>
      <c r="G2362">
        <f t="shared" si="180"/>
        <v>0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  <c r="V2362" s="14" t="s">
        <v>10756</v>
      </c>
      <c r="W2362" t="s">
        <v>8394</v>
      </c>
      <c r="X2362" t="s">
        <v>8394</v>
      </c>
      <c r="Y2362" t="s">
        <v>8395</v>
      </c>
    </row>
    <row r="2363" spans="1:25" ht="48" x14ac:dyDescent="0.2">
      <c r="A2363">
        <v>2361</v>
      </c>
      <c r="B2363" s="8" t="s">
        <v>2362</v>
      </c>
      <c r="C2363" s="3" t="s">
        <v>6471</v>
      </c>
      <c r="D2363" s="5">
        <v>200</v>
      </c>
      <c r="E2363" s="5">
        <v>0</v>
      </c>
      <c r="F2363" t="s">
        <v>8219</v>
      </c>
      <c r="G2363">
        <f t="shared" si="180"/>
        <v>0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  <c r="V2363" s="14" t="s">
        <v>10757</v>
      </c>
      <c r="W2363" t="s">
        <v>8394</v>
      </c>
      <c r="X2363" t="s">
        <v>8394</v>
      </c>
      <c r="Y2363" t="s">
        <v>8395</v>
      </c>
    </row>
    <row r="2364" spans="1:25" ht="32" x14ac:dyDescent="0.2">
      <c r="A2364">
        <v>2362</v>
      </c>
      <c r="B2364" s="8" t="s">
        <v>2363</v>
      </c>
      <c r="C2364" s="3" t="s">
        <v>6472</v>
      </c>
      <c r="D2364" s="5">
        <v>420</v>
      </c>
      <c r="E2364" s="5">
        <v>120</v>
      </c>
      <c r="F2364" t="s">
        <v>8219</v>
      </c>
      <c r="G2364">
        <f t="shared" si="180"/>
        <v>29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  <c r="V2364" s="14" t="s">
        <v>10758</v>
      </c>
      <c r="W2364" t="s">
        <v>8394</v>
      </c>
      <c r="X2364" t="s">
        <v>8394</v>
      </c>
      <c r="Y2364" t="s">
        <v>8395</v>
      </c>
    </row>
    <row r="2365" spans="1:25" ht="48" x14ac:dyDescent="0.2">
      <c r="A2365">
        <v>2363</v>
      </c>
      <c r="B2365" s="8" t="s">
        <v>2364</v>
      </c>
      <c r="C2365" s="3" t="s">
        <v>6473</v>
      </c>
      <c r="D2365" s="5">
        <v>175000</v>
      </c>
      <c r="E2365" s="5">
        <v>0</v>
      </c>
      <c r="F2365" t="s">
        <v>8219</v>
      </c>
      <c r="G2365">
        <f t="shared" si="180"/>
        <v>0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  <c r="V2365" s="14" t="s">
        <v>10759</v>
      </c>
      <c r="W2365" t="s">
        <v>8394</v>
      </c>
      <c r="X2365" t="s">
        <v>8394</v>
      </c>
      <c r="Y2365" t="s">
        <v>8395</v>
      </c>
    </row>
    <row r="2366" spans="1:25" ht="32" x14ac:dyDescent="0.2">
      <c r="A2366">
        <v>2364</v>
      </c>
      <c r="B2366" s="8" t="s">
        <v>2365</v>
      </c>
      <c r="C2366" s="3" t="s">
        <v>6474</v>
      </c>
      <c r="D2366" s="5">
        <v>128</v>
      </c>
      <c r="E2366" s="5">
        <v>0</v>
      </c>
      <c r="F2366" t="s">
        <v>8219</v>
      </c>
      <c r="G2366">
        <f t="shared" si="180"/>
        <v>0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  <c r="V2366" s="14" t="s">
        <v>10760</v>
      </c>
      <c r="W2366" t="s">
        <v>8394</v>
      </c>
      <c r="X2366" t="s">
        <v>8394</v>
      </c>
      <c r="Y2366" t="s">
        <v>8395</v>
      </c>
    </row>
    <row r="2367" spans="1:25" ht="48" x14ac:dyDescent="0.2">
      <c r="A2367">
        <v>2365</v>
      </c>
      <c r="B2367" s="8" t="s">
        <v>2366</v>
      </c>
      <c r="C2367" s="3" t="s">
        <v>6475</v>
      </c>
      <c r="D2367" s="5">
        <v>1000</v>
      </c>
      <c r="E2367" s="5">
        <v>0</v>
      </c>
      <c r="F2367" t="s">
        <v>8219</v>
      </c>
      <c r="G2367">
        <f t="shared" si="180"/>
        <v>0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  <c r="V2367" s="14" t="s">
        <v>10761</v>
      </c>
      <c r="W2367" t="s">
        <v>8394</v>
      </c>
      <c r="X2367" t="s">
        <v>8394</v>
      </c>
      <c r="Y2367" t="s">
        <v>8395</v>
      </c>
    </row>
    <row r="2368" spans="1:25" ht="48" x14ac:dyDescent="0.2">
      <c r="A2368">
        <v>2366</v>
      </c>
      <c r="B2368" s="8" t="s">
        <v>2367</v>
      </c>
      <c r="C2368" s="3" t="s">
        <v>6476</v>
      </c>
      <c r="D2368" s="5">
        <v>25000</v>
      </c>
      <c r="E2368" s="5">
        <v>2630</v>
      </c>
      <c r="F2368" t="s">
        <v>8219</v>
      </c>
      <c r="G2368">
        <f t="shared" si="180"/>
        <v>11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  <c r="V2368" s="14" t="s">
        <v>10762</v>
      </c>
      <c r="W2368" t="s">
        <v>8394</v>
      </c>
      <c r="X2368" t="s">
        <v>8394</v>
      </c>
      <c r="Y2368" t="s">
        <v>8395</v>
      </c>
    </row>
    <row r="2369" spans="1:25" ht="48" x14ac:dyDescent="0.2">
      <c r="A2369">
        <v>2367</v>
      </c>
      <c r="B2369" s="8" t="s">
        <v>2368</v>
      </c>
      <c r="C2369" s="3" t="s">
        <v>6477</v>
      </c>
      <c r="D2369" s="5">
        <v>50000</v>
      </c>
      <c r="E2369" s="5">
        <v>670</v>
      </c>
      <c r="F2369" t="s">
        <v>8219</v>
      </c>
      <c r="G2369">
        <f t="shared" si="180"/>
        <v>1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  <c r="V2369" s="14" t="s">
        <v>10763</v>
      </c>
      <c r="W2369" t="s">
        <v>8394</v>
      </c>
      <c r="X2369" t="s">
        <v>8394</v>
      </c>
      <c r="Y2369" t="s">
        <v>8395</v>
      </c>
    </row>
    <row r="2370" spans="1:25" ht="48" x14ac:dyDescent="0.2">
      <c r="A2370">
        <v>2368</v>
      </c>
      <c r="B2370" s="8" t="s">
        <v>2369</v>
      </c>
      <c r="C2370" s="3" t="s">
        <v>6478</v>
      </c>
      <c r="D2370" s="5">
        <v>40000</v>
      </c>
      <c r="E2370" s="5">
        <v>100</v>
      </c>
      <c r="F2370" t="s">
        <v>8219</v>
      </c>
      <c r="G2370">
        <f t="shared" ref="G2370:G2433" si="185">ROUND(E2370/D2370*100,0)</f>
        <v>0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  <c r="V2370" s="14" t="s">
        <v>10764</v>
      </c>
      <c r="W2370" t="s">
        <v>8394</v>
      </c>
      <c r="X2370" t="s">
        <v>8394</v>
      </c>
      <c r="Y2370" t="s">
        <v>8395</v>
      </c>
    </row>
    <row r="2371" spans="1:25" ht="48" x14ac:dyDescent="0.2">
      <c r="A2371">
        <v>2369</v>
      </c>
      <c r="B2371" s="8" t="s">
        <v>2370</v>
      </c>
      <c r="C2371" s="3" t="s">
        <v>6479</v>
      </c>
      <c r="D2371" s="5">
        <v>25000</v>
      </c>
      <c r="E2371" s="5">
        <v>0</v>
      </c>
      <c r="F2371" t="s">
        <v>8219</v>
      </c>
      <c r="G2371">
        <f t="shared" si="185"/>
        <v>0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>
        <f t="shared" ref="P2371:P2434" si="186">IFERROR(ROUND(E2371/M2371,2),0)</f>
        <v>0</v>
      </c>
      <c r="Q2371" s="10" t="s">
        <v>8317</v>
      </c>
      <c r="R2371" t="s">
        <v>8318</v>
      </c>
      <c r="S2371" s="14">
        <f t="shared" ref="S2371:S2434" si="187">(((K2371/60)/60)/24)+DATE(1970,1,1)</f>
        <v>42380.812627314815</v>
      </c>
      <c r="T2371" s="14">
        <f t="shared" ref="T2371:T2434" si="188">(((J2371/60)/60)/24)+DATE(1970,1,1)</f>
        <v>42410.812627314815</v>
      </c>
      <c r="U2371">
        <f t="shared" ref="U2371:U2434" si="189">YEAR(S2371)</f>
        <v>2016</v>
      </c>
      <c r="V2371" s="14" t="s">
        <v>10765</v>
      </c>
      <c r="W2371" t="s">
        <v>8394</v>
      </c>
      <c r="X2371" t="s">
        <v>8394</v>
      </c>
      <c r="Y2371" t="s">
        <v>8395</v>
      </c>
    </row>
    <row r="2372" spans="1:25" ht="48" x14ac:dyDescent="0.2">
      <c r="A2372">
        <v>2370</v>
      </c>
      <c r="B2372" s="8" t="s">
        <v>2371</v>
      </c>
      <c r="C2372" s="3" t="s">
        <v>6480</v>
      </c>
      <c r="D2372" s="5">
        <v>25000</v>
      </c>
      <c r="E2372" s="5">
        <v>82</v>
      </c>
      <c r="F2372" t="s">
        <v>8219</v>
      </c>
      <c r="G2372">
        <f t="shared" si="185"/>
        <v>0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  <c r="V2372" s="14" t="s">
        <v>10766</v>
      </c>
      <c r="W2372" t="s">
        <v>8394</v>
      </c>
      <c r="X2372" t="s">
        <v>8394</v>
      </c>
      <c r="Y2372" t="s">
        <v>8395</v>
      </c>
    </row>
    <row r="2373" spans="1:25" ht="48" x14ac:dyDescent="0.2">
      <c r="A2373">
        <v>2371</v>
      </c>
      <c r="B2373" s="8" t="s">
        <v>2372</v>
      </c>
      <c r="C2373" s="3" t="s">
        <v>6481</v>
      </c>
      <c r="D2373" s="5">
        <v>2000</v>
      </c>
      <c r="E2373" s="5">
        <v>0</v>
      </c>
      <c r="F2373" t="s">
        <v>8219</v>
      </c>
      <c r="G2373">
        <f t="shared" si="185"/>
        <v>0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  <c r="V2373" s="14" t="s">
        <v>10767</v>
      </c>
      <c r="W2373" t="s">
        <v>8394</v>
      </c>
      <c r="X2373" t="s">
        <v>8394</v>
      </c>
      <c r="Y2373" t="s">
        <v>8395</v>
      </c>
    </row>
    <row r="2374" spans="1:25" ht="48" x14ac:dyDescent="0.2">
      <c r="A2374">
        <v>2372</v>
      </c>
      <c r="B2374" s="8" t="s">
        <v>2373</v>
      </c>
      <c r="C2374" s="3" t="s">
        <v>6482</v>
      </c>
      <c r="D2374" s="5">
        <v>5500</v>
      </c>
      <c r="E2374" s="5">
        <v>180</v>
      </c>
      <c r="F2374" t="s">
        <v>8219</v>
      </c>
      <c r="G2374">
        <f t="shared" si="185"/>
        <v>3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  <c r="V2374" s="14" t="s">
        <v>10768</v>
      </c>
      <c r="W2374" t="s">
        <v>8394</v>
      </c>
      <c r="X2374" t="s">
        <v>8394</v>
      </c>
      <c r="Y2374" t="s">
        <v>8395</v>
      </c>
    </row>
    <row r="2375" spans="1:25" ht="32" x14ac:dyDescent="0.2">
      <c r="A2375">
        <v>2373</v>
      </c>
      <c r="B2375" s="8" t="s">
        <v>2374</v>
      </c>
      <c r="C2375" s="3" t="s">
        <v>6483</v>
      </c>
      <c r="D2375" s="5">
        <v>850000</v>
      </c>
      <c r="E2375" s="5">
        <v>50</v>
      </c>
      <c r="F2375" t="s">
        <v>8219</v>
      </c>
      <c r="G2375">
        <f t="shared" si="185"/>
        <v>0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  <c r="V2375" s="14" t="s">
        <v>10769</v>
      </c>
      <c r="W2375" t="s">
        <v>8394</v>
      </c>
      <c r="X2375" t="s">
        <v>8394</v>
      </c>
      <c r="Y2375" t="s">
        <v>8395</v>
      </c>
    </row>
    <row r="2376" spans="1:25" ht="48" x14ac:dyDescent="0.2">
      <c r="A2376">
        <v>2374</v>
      </c>
      <c r="B2376" s="8" t="s">
        <v>2375</v>
      </c>
      <c r="C2376" s="3" t="s">
        <v>6484</v>
      </c>
      <c r="D2376" s="5">
        <v>22000</v>
      </c>
      <c r="E2376" s="5">
        <v>10</v>
      </c>
      <c r="F2376" t="s">
        <v>8219</v>
      </c>
      <c r="G2376">
        <f t="shared" si="185"/>
        <v>0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  <c r="V2376" s="14" t="s">
        <v>10770</v>
      </c>
      <c r="W2376" t="s">
        <v>8394</v>
      </c>
      <c r="X2376" t="s">
        <v>8394</v>
      </c>
      <c r="Y2376" t="s">
        <v>8395</v>
      </c>
    </row>
    <row r="2377" spans="1:25" ht="48" x14ac:dyDescent="0.2">
      <c r="A2377">
        <v>2375</v>
      </c>
      <c r="B2377" s="8" t="s">
        <v>2376</v>
      </c>
      <c r="C2377" s="3" t="s">
        <v>6485</v>
      </c>
      <c r="D2377" s="5">
        <v>10000</v>
      </c>
      <c r="E2377" s="5">
        <v>0</v>
      </c>
      <c r="F2377" t="s">
        <v>8219</v>
      </c>
      <c r="G2377">
        <f t="shared" si="185"/>
        <v>0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  <c r="V2377" s="14" t="s">
        <v>10771</v>
      </c>
      <c r="W2377" t="s">
        <v>8394</v>
      </c>
      <c r="X2377" t="s">
        <v>8394</v>
      </c>
      <c r="Y2377" t="s">
        <v>8395</v>
      </c>
    </row>
    <row r="2378" spans="1:25" ht="48" x14ac:dyDescent="0.2">
      <c r="A2378">
        <v>2376</v>
      </c>
      <c r="B2378" s="8" t="s">
        <v>2377</v>
      </c>
      <c r="C2378" s="3" t="s">
        <v>6486</v>
      </c>
      <c r="D2378" s="5">
        <v>3000</v>
      </c>
      <c r="E2378" s="5">
        <v>326.33</v>
      </c>
      <c r="F2378" t="s">
        <v>8219</v>
      </c>
      <c r="G2378">
        <f t="shared" si="185"/>
        <v>11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  <c r="V2378" s="14" t="s">
        <v>10772</v>
      </c>
      <c r="W2378" t="s">
        <v>8394</v>
      </c>
      <c r="X2378" t="s">
        <v>8394</v>
      </c>
      <c r="Y2378" t="s">
        <v>8395</v>
      </c>
    </row>
    <row r="2379" spans="1:25" ht="48" x14ac:dyDescent="0.2">
      <c r="A2379">
        <v>2377</v>
      </c>
      <c r="B2379" s="8" t="s">
        <v>2378</v>
      </c>
      <c r="C2379" s="3" t="s">
        <v>6487</v>
      </c>
      <c r="D2379" s="5">
        <v>2500</v>
      </c>
      <c r="E2379" s="5">
        <v>0</v>
      </c>
      <c r="F2379" t="s">
        <v>8219</v>
      </c>
      <c r="G2379">
        <f t="shared" si="185"/>
        <v>0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  <c r="V2379" s="14" t="s">
        <v>10773</v>
      </c>
      <c r="W2379" t="s">
        <v>8394</v>
      </c>
      <c r="X2379" t="s">
        <v>8394</v>
      </c>
      <c r="Y2379" t="s">
        <v>8395</v>
      </c>
    </row>
    <row r="2380" spans="1:25" ht="32" x14ac:dyDescent="0.2">
      <c r="A2380">
        <v>2378</v>
      </c>
      <c r="B2380" s="8" t="s">
        <v>2379</v>
      </c>
      <c r="C2380" s="3" t="s">
        <v>6488</v>
      </c>
      <c r="D2380" s="5">
        <v>110000</v>
      </c>
      <c r="E2380" s="5">
        <v>0</v>
      </c>
      <c r="F2380" t="s">
        <v>8219</v>
      </c>
      <c r="G2380">
        <f t="shared" si="185"/>
        <v>0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  <c r="V2380" s="14" t="s">
        <v>10774</v>
      </c>
      <c r="W2380" t="s">
        <v>8394</v>
      </c>
      <c r="X2380" t="s">
        <v>8394</v>
      </c>
      <c r="Y2380" t="s">
        <v>8395</v>
      </c>
    </row>
    <row r="2381" spans="1:25" ht="32" x14ac:dyDescent="0.2">
      <c r="A2381">
        <v>2379</v>
      </c>
      <c r="B2381" s="8" t="s">
        <v>2380</v>
      </c>
      <c r="C2381" s="3" t="s">
        <v>6489</v>
      </c>
      <c r="D2381" s="5">
        <v>30000</v>
      </c>
      <c r="E2381" s="5">
        <v>0</v>
      </c>
      <c r="F2381" t="s">
        <v>8219</v>
      </c>
      <c r="G2381">
        <f t="shared" si="185"/>
        <v>0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  <c r="V2381" s="14" t="s">
        <v>10775</v>
      </c>
      <c r="W2381" t="s">
        <v>8394</v>
      </c>
      <c r="X2381" t="s">
        <v>8394</v>
      </c>
      <c r="Y2381" t="s">
        <v>8395</v>
      </c>
    </row>
    <row r="2382" spans="1:25" ht="48" x14ac:dyDescent="0.2">
      <c r="A2382">
        <v>2380</v>
      </c>
      <c r="B2382" s="8" t="s">
        <v>2381</v>
      </c>
      <c r="C2382" s="3" t="s">
        <v>6490</v>
      </c>
      <c r="D2382" s="5">
        <v>15000</v>
      </c>
      <c r="E2382" s="5">
        <v>55</v>
      </c>
      <c r="F2382" t="s">
        <v>8219</v>
      </c>
      <c r="G2382">
        <f t="shared" si="185"/>
        <v>0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  <c r="V2382" s="14" t="s">
        <v>10776</v>
      </c>
      <c r="W2382" t="s">
        <v>8394</v>
      </c>
      <c r="X2382" t="s">
        <v>8394</v>
      </c>
      <c r="Y2382" t="s">
        <v>8395</v>
      </c>
    </row>
    <row r="2383" spans="1:25" ht="48" x14ac:dyDescent="0.2">
      <c r="A2383">
        <v>2381</v>
      </c>
      <c r="B2383" s="8" t="s">
        <v>2382</v>
      </c>
      <c r="C2383" s="3" t="s">
        <v>6491</v>
      </c>
      <c r="D2383" s="5">
        <v>86350</v>
      </c>
      <c r="E2383" s="5">
        <v>1571</v>
      </c>
      <c r="F2383" t="s">
        <v>8219</v>
      </c>
      <c r="G2383">
        <f t="shared" si="185"/>
        <v>2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  <c r="V2383" s="14" t="s">
        <v>10777</v>
      </c>
      <c r="W2383" t="s">
        <v>8394</v>
      </c>
      <c r="X2383" t="s">
        <v>8394</v>
      </c>
      <c r="Y2383" t="s">
        <v>8395</v>
      </c>
    </row>
    <row r="2384" spans="1:25" ht="64" x14ac:dyDescent="0.2">
      <c r="A2384">
        <v>2382</v>
      </c>
      <c r="B2384" s="8" t="s">
        <v>2383</v>
      </c>
      <c r="C2384" s="3" t="s">
        <v>6492</v>
      </c>
      <c r="D2384" s="5">
        <v>3000</v>
      </c>
      <c r="E2384" s="5">
        <v>75</v>
      </c>
      <c r="F2384" t="s">
        <v>8219</v>
      </c>
      <c r="G2384">
        <f t="shared" si="185"/>
        <v>3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  <c r="V2384" s="14" t="s">
        <v>10778</v>
      </c>
      <c r="W2384" t="s">
        <v>8394</v>
      </c>
      <c r="X2384" t="s">
        <v>8394</v>
      </c>
      <c r="Y2384" t="s">
        <v>8395</v>
      </c>
    </row>
    <row r="2385" spans="1:25" ht="48" x14ac:dyDescent="0.2">
      <c r="A2385">
        <v>2383</v>
      </c>
      <c r="B2385" s="8" t="s">
        <v>2384</v>
      </c>
      <c r="C2385" s="3" t="s">
        <v>6493</v>
      </c>
      <c r="D2385" s="5">
        <v>10000</v>
      </c>
      <c r="E2385" s="5">
        <v>435</v>
      </c>
      <c r="F2385" t="s">
        <v>8219</v>
      </c>
      <c r="G2385">
        <f t="shared" si="185"/>
        <v>4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  <c r="V2385" s="14" t="s">
        <v>10779</v>
      </c>
      <c r="W2385" t="s">
        <v>8394</v>
      </c>
      <c r="X2385" t="s">
        <v>8394</v>
      </c>
      <c r="Y2385" t="s">
        <v>8395</v>
      </c>
    </row>
    <row r="2386" spans="1:25" ht="48" x14ac:dyDescent="0.2">
      <c r="A2386">
        <v>2384</v>
      </c>
      <c r="B2386" s="8" t="s">
        <v>2385</v>
      </c>
      <c r="C2386" s="3" t="s">
        <v>6494</v>
      </c>
      <c r="D2386" s="5">
        <v>1000</v>
      </c>
      <c r="E2386" s="5">
        <v>8</v>
      </c>
      <c r="F2386" t="s">
        <v>8219</v>
      </c>
      <c r="G2386">
        <f t="shared" si="185"/>
        <v>1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  <c r="V2386" s="14" t="s">
        <v>10780</v>
      </c>
      <c r="W2386" t="s">
        <v>8394</v>
      </c>
      <c r="X2386" t="s">
        <v>8394</v>
      </c>
      <c r="Y2386" t="s">
        <v>8395</v>
      </c>
    </row>
    <row r="2387" spans="1:25" ht="48" x14ac:dyDescent="0.2">
      <c r="A2387">
        <v>2385</v>
      </c>
      <c r="B2387" s="8" t="s">
        <v>2386</v>
      </c>
      <c r="C2387" s="3" t="s">
        <v>6495</v>
      </c>
      <c r="D2387" s="5">
        <v>65000</v>
      </c>
      <c r="E2387" s="5">
        <v>788</v>
      </c>
      <c r="F2387" t="s">
        <v>8219</v>
      </c>
      <c r="G2387">
        <f t="shared" si="185"/>
        <v>1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  <c r="V2387" s="14" t="s">
        <v>10781</v>
      </c>
      <c r="W2387" t="s">
        <v>8394</v>
      </c>
      <c r="X2387" t="s">
        <v>8394</v>
      </c>
      <c r="Y2387" t="s">
        <v>8395</v>
      </c>
    </row>
    <row r="2388" spans="1:25" ht="48" x14ac:dyDescent="0.2">
      <c r="A2388">
        <v>2386</v>
      </c>
      <c r="B2388" s="8" t="s">
        <v>2387</v>
      </c>
      <c r="C2388" s="3" t="s">
        <v>6496</v>
      </c>
      <c r="D2388" s="5">
        <v>30000</v>
      </c>
      <c r="E2388" s="5">
        <v>0</v>
      </c>
      <c r="F2388" t="s">
        <v>8219</v>
      </c>
      <c r="G2388">
        <f t="shared" si="185"/>
        <v>0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  <c r="V2388" s="14" t="s">
        <v>10782</v>
      </c>
      <c r="W2388" t="s">
        <v>8394</v>
      </c>
      <c r="X2388" t="s">
        <v>8394</v>
      </c>
      <c r="Y2388" t="s">
        <v>8395</v>
      </c>
    </row>
    <row r="2389" spans="1:25" ht="48" x14ac:dyDescent="0.2">
      <c r="A2389">
        <v>2387</v>
      </c>
      <c r="B2389" s="8" t="s">
        <v>2388</v>
      </c>
      <c r="C2389" s="3" t="s">
        <v>6497</v>
      </c>
      <c r="D2389" s="5">
        <v>150000</v>
      </c>
      <c r="E2389" s="5">
        <v>1026</v>
      </c>
      <c r="F2389" t="s">
        <v>8219</v>
      </c>
      <c r="G2389">
        <f t="shared" si="185"/>
        <v>1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  <c r="V2389" s="14" t="s">
        <v>10783</v>
      </c>
      <c r="W2389" t="s">
        <v>8394</v>
      </c>
      <c r="X2389" t="s">
        <v>8394</v>
      </c>
      <c r="Y2389" t="s">
        <v>8395</v>
      </c>
    </row>
    <row r="2390" spans="1:25" ht="48" x14ac:dyDescent="0.2">
      <c r="A2390">
        <v>2388</v>
      </c>
      <c r="B2390" s="8" t="s">
        <v>2389</v>
      </c>
      <c r="C2390" s="3" t="s">
        <v>6498</v>
      </c>
      <c r="D2390" s="5">
        <v>37000</v>
      </c>
      <c r="E2390" s="5">
        <v>463</v>
      </c>
      <c r="F2390" t="s">
        <v>8219</v>
      </c>
      <c r="G2390">
        <f t="shared" si="185"/>
        <v>1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  <c r="V2390" s="14" t="s">
        <v>10784</v>
      </c>
      <c r="W2390" t="s">
        <v>8394</v>
      </c>
      <c r="X2390" t="s">
        <v>8394</v>
      </c>
      <c r="Y2390" t="s">
        <v>8395</v>
      </c>
    </row>
    <row r="2391" spans="1:25" ht="48" x14ac:dyDescent="0.2">
      <c r="A2391">
        <v>2389</v>
      </c>
      <c r="B2391" s="8" t="s">
        <v>2390</v>
      </c>
      <c r="C2391" s="3" t="s">
        <v>6499</v>
      </c>
      <c r="D2391" s="5">
        <v>16000</v>
      </c>
      <c r="E2391" s="5">
        <v>30</v>
      </c>
      <c r="F2391" t="s">
        <v>8219</v>
      </c>
      <c r="G2391">
        <f t="shared" si="185"/>
        <v>0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  <c r="V2391" s="14" t="s">
        <v>10785</v>
      </c>
      <c r="W2391" t="s">
        <v>8394</v>
      </c>
      <c r="X2391" t="s">
        <v>8394</v>
      </c>
      <c r="Y2391" t="s">
        <v>8395</v>
      </c>
    </row>
    <row r="2392" spans="1:25" ht="48" x14ac:dyDescent="0.2">
      <c r="A2392">
        <v>2390</v>
      </c>
      <c r="B2392" s="8" t="s">
        <v>2391</v>
      </c>
      <c r="C2392" s="3" t="s">
        <v>6500</v>
      </c>
      <c r="D2392" s="5">
        <v>510000</v>
      </c>
      <c r="E2392" s="5">
        <v>0</v>
      </c>
      <c r="F2392" t="s">
        <v>8219</v>
      </c>
      <c r="G2392">
        <f t="shared" si="185"/>
        <v>0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  <c r="V2392" s="14" t="s">
        <v>10786</v>
      </c>
      <c r="W2392" t="s">
        <v>8394</v>
      </c>
      <c r="X2392" t="s">
        <v>8394</v>
      </c>
      <c r="Y2392" t="s">
        <v>8395</v>
      </c>
    </row>
    <row r="2393" spans="1:25" ht="32" x14ac:dyDescent="0.2">
      <c r="A2393">
        <v>2391</v>
      </c>
      <c r="B2393" s="8" t="s">
        <v>2392</v>
      </c>
      <c r="C2393" s="3" t="s">
        <v>6501</v>
      </c>
      <c r="D2393" s="5">
        <v>20000</v>
      </c>
      <c r="E2393" s="5">
        <v>25</v>
      </c>
      <c r="F2393" t="s">
        <v>8219</v>
      </c>
      <c r="G2393">
        <f t="shared" si="185"/>
        <v>0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  <c r="V2393" s="14" t="s">
        <v>10787</v>
      </c>
      <c r="W2393" t="s">
        <v>8394</v>
      </c>
      <c r="X2393" t="s">
        <v>8394</v>
      </c>
      <c r="Y2393" t="s">
        <v>8395</v>
      </c>
    </row>
    <row r="2394" spans="1:25" ht="48" x14ac:dyDescent="0.2">
      <c r="A2394">
        <v>2392</v>
      </c>
      <c r="B2394" s="8" t="s">
        <v>2393</v>
      </c>
      <c r="C2394" s="3" t="s">
        <v>6502</v>
      </c>
      <c r="D2394" s="5">
        <v>4200</v>
      </c>
      <c r="E2394" s="5">
        <v>0</v>
      </c>
      <c r="F2394" t="s">
        <v>8219</v>
      </c>
      <c r="G2394">
        <f t="shared" si="185"/>
        <v>0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  <c r="V2394" s="14" t="s">
        <v>10788</v>
      </c>
      <c r="W2394" t="s">
        <v>8394</v>
      </c>
      <c r="X2394" t="s">
        <v>8394</v>
      </c>
      <c r="Y2394" t="s">
        <v>8395</v>
      </c>
    </row>
    <row r="2395" spans="1:25" ht="48" x14ac:dyDescent="0.2">
      <c r="A2395">
        <v>2393</v>
      </c>
      <c r="B2395" s="8" t="s">
        <v>2394</v>
      </c>
      <c r="C2395" s="3" t="s">
        <v>6503</v>
      </c>
      <c r="D2395" s="5">
        <v>100000</v>
      </c>
      <c r="E2395" s="5">
        <v>50</v>
      </c>
      <c r="F2395" t="s">
        <v>8219</v>
      </c>
      <c r="G2395">
        <f t="shared" si="185"/>
        <v>0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  <c r="V2395" s="14" t="s">
        <v>10789</v>
      </c>
      <c r="W2395" t="s">
        <v>8394</v>
      </c>
      <c r="X2395" t="s">
        <v>8394</v>
      </c>
      <c r="Y2395" t="s">
        <v>8395</v>
      </c>
    </row>
    <row r="2396" spans="1:25" ht="48" x14ac:dyDescent="0.2">
      <c r="A2396">
        <v>2394</v>
      </c>
      <c r="B2396" s="8" t="s">
        <v>2395</v>
      </c>
      <c r="C2396" s="3" t="s">
        <v>6504</v>
      </c>
      <c r="D2396" s="5">
        <v>5000</v>
      </c>
      <c r="E2396" s="5">
        <v>3</v>
      </c>
      <c r="F2396" t="s">
        <v>8219</v>
      </c>
      <c r="G2396">
        <f t="shared" si="185"/>
        <v>0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  <c r="V2396" s="14" t="s">
        <v>10790</v>
      </c>
      <c r="W2396" t="s">
        <v>8394</v>
      </c>
      <c r="X2396" t="s">
        <v>8394</v>
      </c>
      <c r="Y2396" t="s">
        <v>8395</v>
      </c>
    </row>
    <row r="2397" spans="1:25" ht="48" x14ac:dyDescent="0.2">
      <c r="A2397">
        <v>2395</v>
      </c>
      <c r="B2397" s="8" t="s">
        <v>2396</v>
      </c>
      <c r="C2397" s="3" t="s">
        <v>6505</v>
      </c>
      <c r="D2397" s="5">
        <v>33000</v>
      </c>
      <c r="E2397" s="5">
        <v>0</v>
      </c>
      <c r="F2397" t="s">
        <v>8219</v>
      </c>
      <c r="G2397">
        <f t="shared" si="185"/>
        <v>0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  <c r="V2397" s="14" t="s">
        <v>10791</v>
      </c>
      <c r="W2397" t="s">
        <v>8394</v>
      </c>
      <c r="X2397" t="s">
        <v>8394</v>
      </c>
      <c r="Y2397" t="s">
        <v>8395</v>
      </c>
    </row>
    <row r="2398" spans="1:25" ht="48" x14ac:dyDescent="0.2">
      <c r="A2398">
        <v>2396</v>
      </c>
      <c r="B2398" s="8" t="s">
        <v>2397</v>
      </c>
      <c r="C2398" s="3" t="s">
        <v>6506</v>
      </c>
      <c r="D2398" s="5">
        <v>5000</v>
      </c>
      <c r="E2398" s="5">
        <v>10</v>
      </c>
      <c r="F2398" t="s">
        <v>8219</v>
      </c>
      <c r="G2398">
        <f t="shared" si="185"/>
        <v>0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  <c r="V2398" s="14" t="s">
        <v>10792</v>
      </c>
      <c r="W2398" t="s">
        <v>8394</v>
      </c>
      <c r="X2398" t="s">
        <v>8394</v>
      </c>
      <c r="Y2398" t="s">
        <v>8395</v>
      </c>
    </row>
    <row r="2399" spans="1:25" ht="48" x14ac:dyDescent="0.2">
      <c r="A2399">
        <v>2397</v>
      </c>
      <c r="B2399" s="8" t="s">
        <v>2398</v>
      </c>
      <c r="C2399" s="3" t="s">
        <v>6507</v>
      </c>
      <c r="D2399" s="5">
        <v>124000</v>
      </c>
      <c r="E2399" s="5">
        <v>0</v>
      </c>
      <c r="F2399" t="s">
        <v>8219</v>
      </c>
      <c r="G2399">
        <f t="shared" si="185"/>
        <v>0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  <c r="V2399" s="14" t="s">
        <v>10793</v>
      </c>
      <c r="W2399" t="s">
        <v>8394</v>
      </c>
      <c r="X2399" t="s">
        <v>8394</v>
      </c>
      <c r="Y2399" t="s">
        <v>8395</v>
      </c>
    </row>
    <row r="2400" spans="1:25" ht="48" x14ac:dyDescent="0.2">
      <c r="A2400">
        <v>2398</v>
      </c>
      <c r="B2400" s="8" t="s">
        <v>2399</v>
      </c>
      <c r="C2400" s="3" t="s">
        <v>6508</v>
      </c>
      <c r="D2400" s="5">
        <v>4000</v>
      </c>
      <c r="E2400" s="5">
        <v>0</v>
      </c>
      <c r="F2400" t="s">
        <v>8219</v>
      </c>
      <c r="G2400">
        <f t="shared" si="185"/>
        <v>0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  <c r="V2400" s="14" t="s">
        <v>10794</v>
      </c>
      <c r="W2400" t="s">
        <v>8394</v>
      </c>
      <c r="X2400" t="s">
        <v>8394</v>
      </c>
      <c r="Y2400" t="s">
        <v>8395</v>
      </c>
    </row>
    <row r="2401" spans="1:25" ht="48" x14ac:dyDescent="0.2">
      <c r="A2401">
        <v>2399</v>
      </c>
      <c r="B2401" s="8" t="s">
        <v>2400</v>
      </c>
      <c r="C2401" s="3" t="s">
        <v>6509</v>
      </c>
      <c r="D2401" s="5">
        <v>13000</v>
      </c>
      <c r="E2401" s="5">
        <v>0</v>
      </c>
      <c r="F2401" t="s">
        <v>8219</v>
      </c>
      <c r="G2401">
        <f t="shared" si="185"/>
        <v>0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  <c r="V2401" s="14" t="s">
        <v>10795</v>
      </c>
      <c r="W2401" t="s">
        <v>8394</v>
      </c>
      <c r="X2401" t="s">
        <v>8394</v>
      </c>
      <c r="Y2401" t="s">
        <v>8395</v>
      </c>
    </row>
    <row r="2402" spans="1:25" ht="48" x14ac:dyDescent="0.2">
      <c r="A2402">
        <v>2400</v>
      </c>
      <c r="B2402" s="8" t="s">
        <v>2401</v>
      </c>
      <c r="C2402" s="3" t="s">
        <v>6510</v>
      </c>
      <c r="D2402" s="5">
        <v>50000</v>
      </c>
      <c r="E2402" s="5">
        <v>0</v>
      </c>
      <c r="F2402" t="s">
        <v>8219</v>
      </c>
      <c r="G2402">
        <f t="shared" si="185"/>
        <v>0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  <c r="V2402" s="14" t="s">
        <v>10796</v>
      </c>
      <c r="W2402" t="s">
        <v>8394</v>
      </c>
      <c r="X2402" t="s">
        <v>8394</v>
      </c>
      <c r="Y2402" t="s">
        <v>8395</v>
      </c>
    </row>
    <row r="2403" spans="1:25" ht="48" x14ac:dyDescent="0.2">
      <c r="A2403">
        <v>2401</v>
      </c>
      <c r="B2403" s="8" t="s">
        <v>2402</v>
      </c>
      <c r="C2403" s="3" t="s">
        <v>6511</v>
      </c>
      <c r="D2403" s="5">
        <v>28000</v>
      </c>
      <c r="E2403" s="5">
        <v>201</v>
      </c>
      <c r="F2403" t="s">
        <v>8220</v>
      </c>
      <c r="G2403">
        <f t="shared" si="185"/>
        <v>1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  <c r="V2403" s="14" t="s">
        <v>10797</v>
      </c>
      <c r="W2403" t="s">
        <v>8394</v>
      </c>
      <c r="X2403" t="s">
        <v>8394</v>
      </c>
      <c r="Y2403" t="s">
        <v>8395</v>
      </c>
    </row>
    <row r="2404" spans="1:25" ht="16" x14ac:dyDescent="0.2">
      <c r="A2404">
        <v>2402</v>
      </c>
      <c r="B2404" s="8" t="s">
        <v>2403</v>
      </c>
      <c r="C2404" s="3" t="s">
        <v>6512</v>
      </c>
      <c r="D2404" s="5">
        <v>12000</v>
      </c>
      <c r="E2404" s="5">
        <v>52</v>
      </c>
      <c r="F2404" t="s">
        <v>8220</v>
      </c>
      <c r="G2404">
        <f t="shared" si="185"/>
        <v>0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  <c r="V2404" s="14" t="s">
        <v>10798</v>
      </c>
      <c r="W2404" t="s">
        <v>8394</v>
      </c>
      <c r="X2404" t="s">
        <v>8394</v>
      </c>
      <c r="Y2404" t="s">
        <v>8395</v>
      </c>
    </row>
    <row r="2405" spans="1:25" ht="48" x14ac:dyDescent="0.2">
      <c r="A2405">
        <v>2403</v>
      </c>
      <c r="B2405" s="8" t="s">
        <v>2404</v>
      </c>
      <c r="C2405" s="3" t="s">
        <v>6513</v>
      </c>
      <c r="D2405" s="5">
        <v>1200</v>
      </c>
      <c r="E2405" s="5">
        <v>202</v>
      </c>
      <c r="F2405" t="s">
        <v>8220</v>
      </c>
      <c r="G2405">
        <f t="shared" si="185"/>
        <v>17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  <c r="V2405" s="14" t="s">
        <v>10799</v>
      </c>
      <c r="W2405" t="s">
        <v>8394</v>
      </c>
      <c r="X2405" t="s">
        <v>8394</v>
      </c>
      <c r="Y2405" t="s">
        <v>8395</v>
      </c>
    </row>
    <row r="2406" spans="1:25" ht="48" x14ac:dyDescent="0.2">
      <c r="A2406">
        <v>2404</v>
      </c>
      <c r="B2406" s="8" t="s">
        <v>2405</v>
      </c>
      <c r="C2406" s="3" t="s">
        <v>6514</v>
      </c>
      <c r="D2406" s="5">
        <v>15000</v>
      </c>
      <c r="E2406" s="5">
        <v>0</v>
      </c>
      <c r="F2406" t="s">
        <v>8220</v>
      </c>
      <c r="G2406">
        <f t="shared" si="185"/>
        <v>0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  <c r="V2406" s="14" t="s">
        <v>10800</v>
      </c>
      <c r="W2406" t="s">
        <v>8394</v>
      </c>
      <c r="X2406" t="s">
        <v>8394</v>
      </c>
      <c r="Y2406" t="s">
        <v>8395</v>
      </c>
    </row>
    <row r="2407" spans="1:25" ht="32" x14ac:dyDescent="0.2">
      <c r="A2407">
        <v>2405</v>
      </c>
      <c r="B2407" s="8" t="s">
        <v>2406</v>
      </c>
      <c r="C2407" s="3" t="s">
        <v>6515</v>
      </c>
      <c r="D2407" s="5">
        <v>5000</v>
      </c>
      <c r="E2407" s="5">
        <v>1126</v>
      </c>
      <c r="F2407" t="s">
        <v>8220</v>
      </c>
      <c r="G2407">
        <f t="shared" si="185"/>
        <v>23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  <c r="V2407" s="14" t="s">
        <v>10801</v>
      </c>
      <c r="W2407" t="s">
        <v>8394</v>
      </c>
      <c r="X2407" t="s">
        <v>8394</v>
      </c>
      <c r="Y2407" t="s">
        <v>8395</v>
      </c>
    </row>
    <row r="2408" spans="1:25" ht="48" x14ac:dyDescent="0.2">
      <c r="A2408">
        <v>2406</v>
      </c>
      <c r="B2408" s="8" t="s">
        <v>2407</v>
      </c>
      <c r="C2408" s="3" t="s">
        <v>6516</v>
      </c>
      <c r="D2408" s="5">
        <v>3250</v>
      </c>
      <c r="E2408" s="5">
        <v>1345</v>
      </c>
      <c r="F2408" t="s">
        <v>8220</v>
      </c>
      <c r="G2408">
        <f t="shared" si="185"/>
        <v>41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  <c r="V2408" s="14" t="s">
        <v>10802</v>
      </c>
      <c r="W2408" t="s">
        <v>8394</v>
      </c>
      <c r="X2408" t="s">
        <v>8394</v>
      </c>
      <c r="Y2408" t="s">
        <v>8395</v>
      </c>
    </row>
    <row r="2409" spans="1:25" ht="64" x14ac:dyDescent="0.2">
      <c r="A2409">
        <v>2407</v>
      </c>
      <c r="B2409" s="8" t="s">
        <v>2408</v>
      </c>
      <c r="C2409" s="3" t="s">
        <v>6517</v>
      </c>
      <c r="D2409" s="5">
        <v>22000</v>
      </c>
      <c r="E2409" s="5">
        <v>5557</v>
      </c>
      <c r="F2409" t="s">
        <v>8220</v>
      </c>
      <c r="G2409">
        <f t="shared" si="185"/>
        <v>25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  <c r="V2409" s="14" t="s">
        <v>10803</v>
      </c>
      <c r="W2409" t="s">
        <v>8394</v>
      </c>
      <c r="X2409" t="s">
        <v>8394</v>
      </c>
      <c r="Y2409" t="s">
        <v>8395</v>
      </c>
    </row>
    <row r="2410" spans="1:25" ht="32" x14ac:dyDescent="0.2">
      <c r="A2410">
        <v>2408</v>
      </c>
      <c r="B2410" s="8" t="s">
        <v>2409</v>
      </c>
      <c r="C2410" s="3" t="s">
        <v>6518</v>
      </c>
      <c r="D2410" s="5">
        <v>15000</v>
      </c>
      <c r="E2410" s="5">
        <v>30</v>
      </c>
      <c r="F2410" t="s">
        <v>8220</v>
      </c>
      <c r="G2410">
        <f t="shared" si="185"/>
        <v>0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  <c r="V2410" s="14" t="s">
        <v>10804</v>
      </c>
      <c r="W2410" t="s">
        <v>8394</v>
      </c>
      <c r="X2410" t="s">
        <v>8394</v>
      </c>
      <c r="Y2410" t="s">
        <v>8395</v>
      </c>
    </row>
    <row r="2411" spans="1:25" ht="32" x14ac:dyDescent="0.2">
      <c r="A2411">
        <v>2409</v>
      </c>
      <c r="B2411" s="8" t="s">
        <v>2410</v>
      </c>
      <c r="C2411" s="3" t="s">
        <v>6519</v>
      </c>
      <c r="D2411" s="5">
        <v>25000</v>
      </c>
      <c r="E2411" s="5">
        <v>460</v>
      </c>
      <c r="F2411" t="s">
        <v>8220</v>
      </c>
      <c r="G2411">
        <f t="shared" si="185"/>
        <v>2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  <c r="V2411" s="14" t="s">
        <v>10805</v>
      </c>
      <c r="W2411" t="s">
        <v>8394</v>
      </c>
      <c r="X2411" t="s">
        <v>8394</v>
      </c>
      <c r="Y2411" t="s">
        <v>8395</v>
      </c>
    </row>
    <row r="2412" spans="1:25" ht="64" x14ac:dyDescent="0.2">
      <c r="A2412">
        <v>2410</v>
      </c>
      <c r="B2412" s="8" t="s">
        <v>2411</v>
      </c>
      <c r="C2412" s="3" t="s">
        <v>6520</v>
      </c>
      <c r="D2412" s="5">
        <v>15000</v>
      </c>
      <c r="E2412" s="5">
        <v>0</v>
      </c>
      <c r="F2412" t="s">
        <v>8220</v>
      </c>
      <c r="G2412">
        <f t="shared" si="185"/>
        <v>0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  <c r="V2412" s="14" t="s">
        <v>10806</v>
      </c>
      <c r="W2412" t="s">
        <v>8394</v>
      </c>
      <c r="X2412" t="s">
        <v>8394</v>
      </c>
      <c r="Y2412" t="s">
        <v>8395</v>
      </c>
    </row>
    <row r="2413" spans="1:25" ht="48" x14ac:dyDescent="0.2">
      <c r="A2413">
        <v>2411</v>
      </c>
      <c r="B2413" s="8" t="s">
        <v>2412</v>
      </c>
      <c r="C2413" s="3" t="s">
        <v>6521</v>
      </c>
      <c r="D2413" s="5">
        <v>25000</v>
      </c>
      <c r="E2413" s="5">
        <v>151</v>
      </c>
      <c r="F2413" t="s">
        <v>8220</v>
      </c>
      <c r="G2413">
        <f t="shared" si="185"/>
        <v>1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  <c r="V2413" s="14" t="s">
        <v>10807</v>
      </c>
      <c r="W2413" t="s">
        <v>8394</v>
      </c>
      <c r="X2413" t="s">
        <v>8394</v>
      </c>
      <c r="Y2413" t="s">
        <v>8395</v>
      </c>
    </row>
    <row r="2414" spans="1:25" ht="48" x14ac:dyDescent="0.2">
      <c r="A2414">
        <v>2412</v>
      </c>
      <c r="B2414" s="8" t="s">
        <v>2413</v>
      </c>
      <c r="C2414" s="3" t="s">
        <v>6522</v>
      </c>
      <c r="D2414" s="5">
        <v>8000</v>
      </c>
      <c r="E2414" s="5">
        <v>0</v>
      </c>
      <c r="F2414" t="s">
        <v>8220</v>
      </c>
      <c r="G2414">
        <f t="shared" si="185"/>
        <v>0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  <c r="V2414" s="14" t="s">
        <v>10808</v>
      </c>
      <c r="W2414" t="s">
        <v>8394</v>
      </c>
      <c r="X2414" t="s">
        <v>8394</v>
      </c>
      <c r="Y2414" t="s">
        <v>8395</v>
      </c>
    </row>
    <row r="2415" spans="1:25" ht="48" x14ac:dyDescent="0.2">
      <c r="A2415">
        <v>2413</v>
      </c>
      <c r="B2415" s="8" t="s">
        <v>2414</v>
      </c>
      <c r="C2415" s="3" t="s">
        <v>6523</v>
      </c>
      <c r="D2415" s="5">
        <v>3000</v>
      </c>
      <c r="E2415" s="5">
        <v>25</v>
      </c>
      <c r="F2415" t="s">
        <v>8220</v>
      </c>
      <c r="G2415">
        <f t="shared" si="185"/>
        <v>1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  <c r="V2415" s="14" t="s">
        <v>10809</v>
      </c>
      <c r="W2415" t="s">
        <v>8394</v>
      </c>
      <c r="X2415" t="s">
        <v>8394</v>
      </c>
      <c r="Y2415" t="s">
        <v>8395</v>
      </c>
    </row>
    <row r="2416" spans="1:25" ht="48" x14ac:dyDescent="0.2">
      <c r="A2416">
        <v>2414</v>
      </c>
      <c r="B2416" s="8" t="s">
        <v>2415</v>
      </c>
      <c r="C2416" s="3" t="s">
        <v>6524</v>
      </c>
      <c r="D2416" s="5">
        <v>15000</v>
      </c>
      <c r="E2416" s="5">
        <v>460</v>
      </c>
      <c r="F2416" t="s">
        <v>8220</v>
      </c>
      <c r="G2416">
        <f t="shared" si="185"/>
        <v>3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  <c r="V2416" s="14" t="s">
        <v>10810</v>
      </c>
      <c r="W2416" t="s">
        <v>8394</v>
      </c>
      <c r="X2416" t="s">
        <v>8394</v>
      </c>
      <c r="Y2416" t="s">
        <v>8395</v>
      </c>
    </row>
    <row r="2417" spans="1:25" ht="48" x14ac:dyDescent="0.2">
      <c r="A2417">
        <v>2415</v>
      </c>
      <c r="B2417" s="8" t="s">
        <v>2416</v>
      </c>
      <c r="C2417" s="3" t="s">
        <v>6525</v>
      </c>
      <c r="D2417" s="5">
        <v>60000</v>
      </c>
      <c r="E2417" s="5">
        <v>335</v>
      </c>
      <c r="F2417" t="s">
        <v>8220</v>
      </c>
      <c r="G2417">
        <f t="shared" si="185"/>
        <v>1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  <c r="V2417" s="14" t="s">
        <v>10811</v>
      </c>
      <c r="W2417" t="s">
        <v>8394</v>
      </c>
      <c r="X2417" t="s">
        <v>8394</v>
      </c>
      <c r="Y2417" t="s">
        <v>8395</v>
      </c>
    </row>
    <row r="2418" spans="1:25" ht="48" x14ac:dyDescent="0.2">
      <c r="A2418">
        <v>2416</v>
      </c>
      <c r="B2418" s="8" t="s">
        <v>2417</v>
      </c>
      <c r="C2418" s="3" t="s">
        <v>6526</v>
      </c>
      <c r="D2418" s="5">
        <v>20000</v>
      </c>
      <c r="E2418" s="5">
        <v>5</v>
      </c>
      <c r="F2418" t="s">
        <v>8220</v>
      </c>
      <c r="G2418">
        <f t="shared" si="185"/>
        <v>0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  <c r="V2418" s="14" t="s">
        <v>10812</v>
      </c>
      <c r="W2418" t="s">
        <v>8394</v>
      </c>
      <c r="X2418" t="s">
        <v>8394</v>
      </c>
      <c r="Y2418" t="s">
        <v>8395</v>
      </c>
    </row>
    <row r="2419" spans="1:25" ht="48" x14ac:dyDescent="0.2">
      <c r="A2419">
        <v>2417</v>
      </c>
      <c r="B2419" s="8" t="s">
        <v>2418</v>
      </c>
      <c r="C2419" s="3" t="s">
        <v>6527</v>
      </c>
      <c r="D2419" s="5">
        <v>1000</v>
      </c>
      <c r="E2419" s="5">
        <v>0</v>
      </c>
      <c r="F2419" t="s">
        <v>8220</v>
      </c>
      <c r="G2419">
        <f t="shared" si="185"/>
        <v>0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  <c r="V2419" s="14" t="s">
        <v>10813</v>
      </c>
      <c r="W2419" t="s">
        <v>8394</v>
      </c>
      <c r="X2419" t="s">
        <v>8394</v>
      </c>
      <c r="Y2419" t="s">
        <v>8395</v>
      </c>
    </row>
    <row r="2420" spans="1:25" ht="16" x14ac:dyDescent="0.2">
      <c r="A2420">
        <v>2418</v>
      </c>
      <c r="B2420" s="8" t="s">
        <v>2419</v>
      </c>
      <c r="C2420" s="3" t="s">
        <v>6528</v>
      </c>
      <c r="D2420" s="5">
        <v>25000</v>
      </c>
      <c r="E2420" s="5">
        <v>5</v>
      </c>
      <c r="F2420" t="s">
        <v>8220</v>
      </c>
      <c r="G2420">
        <f t="shared" si="185"/>
        <v>0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  <c r="V2420" s="14" t="s">
        <v>10814</v>
      </c>
      <c r="W2420" t="s">
        <v>8394</v>
      </c>
      <c r="X2420" t="s">
        <v>8394</v>
      </c>
      <c r="Y2420" t="s">
        <v>8395</v>
      </c>
    </row>
    <row r="2421" spans="1:25" ht="48" x14ac:dyDescent="0.2">
      <c r="A2421">
        <v>2419</v>
      </c>
      <c r="B2421" s="8" t="s">
        <v>2420</v>
      </c>
      <c r="C2421" s="3" t="s">
        <v>6529</v>
      </c>
      <c r="D2421" s="5">
        <v>3000</v>
      </c>
      <c r="E2421" s="5">
        <v>0</v>
      </c>
      <c r="F2421" t="s">
        <v>8220</v>
      </c>
      <c r="G2421">
        <f t="shared" si="185"/>
        <v>0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  <c r="V2421" s="14" t="s">
        <v>10815</v>
      </c>
      <c r="W2421" t="s">
        <v>8394</v>
      </c>
      <c r="X2421" t="s">
        <v>8394</v>
      </c>
      <c r="Y2421" t="s">
        <v>8395</v>
      </c>
    </row>
    <row r="2422" spans="1:25" ht="48" x14ac:dyDescent="0.2">
      <c r="A2422">
        <v>2420</v>
      </c>
      <c r="B2422" s="8" t="s">
        <v>2421</v>
      </c>
      <c r="C2422" s="3" t="s">
        <v>6530</v>
      </c>
      <c r="D2422" s="5">
        <v>16870</v>
      </c>
      <c r="E2422" s="5">
        <v>2501</v>
      </c>
      <c r="F2422" t="s">
        <v>8220</v>
      </c>
      <c r="G2422">
        <f t="shared" si="185"/>
        <v>15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  <c r="V2422" s="14" t="s">
        <v>10816</v>
      </c>
      <c r="W2422" t="s">
        <v>8394</v>
      </c>
      <c r="X2422" t="s">
        <v>8394</v>
      </c>
      <c r="Y2422" t="s">
        <v>8395</v>
      </c>
    </row>
    <row r="2423" spans="1:25" ht="32" x14ac:dyDescent="0.2">
      <c r="A2423">
        <v>2421</v>
      </c>
      <c r="B2423" s="8" t="s">
        <v>2422</v>
      </c>
      <c r="C2423" s="3" t="s">
        <v>6531</v>
      </c>
      <c r="D2423" s="5">
        <v>6000</v>
      </c>
      <c r="E2423" s="5">
        <v>1</v>
      </c>
      <c r="F2423" t="s">
        <v>8220</v>
      </c>
      <c r="G2423">
        <f t="shared" si="185"/>
        <v>0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  <c r="V2423" s="14" t="s">
        <v>10817</v>
      </c>
      <c r="W2423" t="s">
        <v>8394</v>
      </c>
      <c r="X2423" t="s">
        <v>8394</v>
      </c>
      <c r="Y2423" t="s">
        <v>8395</v>
      </c>
    </row>
    <row r="2424" spans="1:25" ht="32" x14ac:dyDescent="0.2">
      <c r="A2424">
        <v>2422</v>
      </c>
      <c r="B2424" s="8" t="s">
        <v>2423</v>
      </c>
      <c r="C2424" s="3" t="s">
        <v>6532</v>
      </c>
      <c r="D2424" s="5">
        <v>500</v>
      </c>
      <c r="E2424" s="5">
        <v>1</v>
      </c>
      <c r="F2424" t="s">
        <v>8220</v>
      </c>
      <c r="G2424">
        <f t="shared" si="185"/>
        <v>0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  <c r="V2424" s="14" t="s">
        <v>10818</v>
      </c>
      <c r="W2424" t="s">
        <v>8394</v>
      </c>
      <c r="X2424" t="s">
        <v>8394</v>
      </c>
      <c r="Y2424" t="s">
        <v>8395</v>
      </c>
    </row>
    <row r="2425" spans="1:25" ht="48" x14ac:dyDescent="0.2">
      <c r="A2425">
        <v>2423</v>
      </c>
      <c r="B2425" s="8" t="s">
        <v>2424</v>
      </c>
      <c r="C2425" s="3" t="s">
        <v>6533</v>
      </c>
      <c r="D2425" s="5">
        <v>60000</v>
      </c>
      <c r="E2425" s="5">
        <v>8</v>
      </c>
      <c r="F2425" t="s">
        <v>8220</v>
      </c>
      <c r="G2425">
        <f t="shared" si="185"/>
        <v>0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  <c r="V2425" s="14" t="s">
        <v>10819</v>
      </c>
      <c r="W2425" t="s">
        <v>8394</v>
      </c>
      <c r="X2425" t="s">
        <v>8394</v>
      </c>
      <c r="Y2425" t="s">
        <v>8395</v>
      </c>
    </row>
    <row r="2426" spans="1:25" ht="32" x14ac:dyDescent="0.2">
      <c r="A2426">
        <v>2424</v>
      </c>
      <c r="B2426" s="8" t="s">
        <v>2425</v>
      </c>
      <c r="C2426" s="3" t="s">
        <v>6534</v>
      </c>
      <c r="D2426" s="5">
        <v>25000</v>
      </c>
      <c r="E2426" s="5">
        <v>310</v>
      </c>
      <c r="F2426" t="s">
        <v>8220</v>
      </c>
      <c r="G2426">
        <f t="shared" si="185"/>
        <v>1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  <c r="V2426" s="14" t="s">
        <v>10820</v>
      </c>
      <c r="W2426" t="s">
        <v>8394</v>
      </c>
      <c r="X2426" t="s">
        <v>8394</v>
      </c>
      <c r="Y2426" t="s">
        <v>8395</v>
      </c>
    </row>
    <row r="2427" spans="1:25" ht="48" x14ac:dyDescent="0.2">
      <c r="A2427">
        <v>2425</v>
      </c>
      <c r="B2427" s="8" t="s">
        <v>2426</v>
      </c>
      <c r="C2427" s="3" t="s">
        <v>6535</v>
      </c>
      <c r="D2427" s="5">
        <v>3500</v>
      </c>
      <c r="E2427" s="5">
        <v>1</v>
      </c>
      <c r="F2427" t="s">
        <v>8220</v>
      </c>
      <c r="G2427">
        <f t="shared" si="185"/>
        <v>0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  <c r="V2427" s="14" t="s">
        <v>10821</v>
      </c>
      <c r="W2427" t="s">
        <v>8394</v>
      </c>
      <c r="X2427" t="s">
        <v>8394</v>
      </c>
      <c r="Y2427" t="s">
        <v>8395</v>
      </c>
    </row>
    <row r="2428" spans="1:25" ht="48" x14ac:dyDescent="0.2">
      <c r="A2428">
        <v>2426</v>
      </c>
      <c r="B2428" s="8" t="s">
        <v>2427</v>
      </c>
      <c r="C2428" s="3" t="s">
        <v>6536</v>
      </c>
      <c r="D2428" s="5">
        <v>20000</v>
      </c>
      <c r="E2428" s="5">
        <v>0</v>
      </c>
      <c r="F2428" t="s">
        <v>8220</v>
      </c>
      <c r="G2428">
        <f t="shared" si="185"/>
        <v>0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  <c r="V2428" s="14" t="s">
        <v>10822</v>
      </c>
      <c r="W2428" t="s">
        <v>8394</v>
      </c>
      <c r="X2428" t="s">
        <v>8394</v>
      </c>
      <c r="Y2428" t="s">
        <v>8395</v>
      </c>
    </row>
    <row r="2429" spans="1:25" ht="32" x14ac:dyDescent="0.2">
      <c r="A2429">
        <v>2427</v>
      </c>
      <c r="B2429" s="8" t="s">
        <v>2428</v>
      </c>
      <c r="C2429" s="3" t="s">
        <v>6537</v>
      </c>
      <c r="D2429" s="5">
        <v>50000</v>
      </c>
      <c r="E2429" s="5">
        <v>1</v>
      </c>
      <c r="F2429" t="s">
        <v>8220</v>
      </c>
      <c r="G2429">
        <f t="shared" si="185"/>
        <v>0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  <c r="V2429" s="14" t="s">
        <v>10823</v>
      </c>
      <c r="W2429" t="s">
        <v>8394</v>
      </c>
      <c r="X2429" t="s">
        <v>8394</v>
      </c>
      <c r="Y2429" t="s">
        <v>8395</v>
      </c>
    </row>
    <row r="2430" spans="1:25" ht="32" x14ac:dyDescent="0.2">
      <c r="A2430">
        <v>2428</v>
      </c>
      <c r="B2430" s="8" t="s">
        <v>2429</v>
      </c>
      <c r="C2430" s="3" t="s">
        <v>6538</v>
      </c>
      <c r="D2430" s="5">
        <v>35000</v>
      </c>
      <c r="E2430" s="5">
        <v>1</v>
      </c>
      <c r="F2430" t="s">
        <v>8220</v>
      </c>
      <c r="G2430">
        <f t="shared" si="185"/>
        <v>0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  <c r="V2430" s="14" t="s">
        <v>10824</v>
      </c>
      <c r="W2430" t="s">
        <v>8394</v>
      </c>
      <c r="X2430" t="s">
        <v>8394</v>
      </c>
      <c r="Y2430" t="s">
        <v>8395</v>
      </c>
    </row>
    <row r="2431" spans="1:25" ht="48" x14ac:dyDescent="0.2">
      <c r="A2431">
        <v>2429</v>
      </c>
      <c r="B2431" s="8" t="s">
        <v>2430</v>
      </c>
      <c r="C2431" s="3" t="s">
        <v>6539</v>
      </c>
      <c r="D2431" s="5">
        <v>140000</v>
      </c>
      <c r="E2431" s="5">
        <v>2005</v>
      </c>
      <c r="F2431" t="s">
        <v>8220</v>
      </c>
      <c r="G2431">
        <f t="shared" si="185"/>
        <v>1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  <c r="V2431" s="14" t="s">
        <v>10825</v>
      </c>
      <c r="W2431" t="s">
        <v>8394</v>
      </c>
      <c r="X2431" t="s">
        <v>8394</v>
      </c>
      <c r="Y2431" t="s">
        <v>8395</v>
      </c>
    </row>
    <row r="2432" spans="1:25" ht="48" x14ac:dyDescent="0.2">
      <c r="A2432">
        <v>2430</v>
      </c>
      <c r="B2432" s="8" t="s">
        <v>2431</v>
      </c>
      <c r="C2432" s="3" t="s">
        <v>6540</v>
      </c>
      <c r="D2432" s="5">
        <v>3000</v>
      </c>
      <c r="E2432" s="5">
        <v>21</v>
      </c>
      <c r="F2432" t="s">
        <v>8220</v>
      </c>
      <c r="G2432">
        <f t="shared" si="185"/>
        <v>1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  <c r="V2432" s="14" t="s">
        <v>10826</v>
      </c>
      <c r="W2432" t="s">
        <v>8394</v>
      </c>
      <c r="X2432" t="s">
        <v>8394</v>
      </c>
      <c r="Y2432" t="s">
        <v>8395</v>
      </c>
    </row>
    <row r="2433" spans="1:25" ht="32" x14ac:dyDescent="0.2">
      <c r="A2433">
        <v>2431</v>
      </c>
      <c r="B2433" s="8" t="s">
        <v>2432</v>
      </c>
      <c r="C2433" s="3" t="s">
        <v>6541</v>
      </c>
      <c r="D2433" s="5">
        <v>100000</v>
      </c>
      <c r="E2433" s="5">
        <v>2</v>
      </c>
      <c r="F2433" t="s">
        <v>8220</v>
      </c>
      <c r="G2433">
        <f t="shared" si="185"/>
        <v>0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  <c r="V2433" s="14" t="s">
        <v>10827</v>
      </c>
      <c r="W2433" t="s">
        <v>8394</v>
      </c>
      <c r="X2433" t="s">
        <v>8394</v>
      </c>
      <c r="Y2433" t="s">
        <v>8395</v>
      </c>
    </row>
    <row r="2434" spans="1:25" ht="48" x14ac:dyDescent="0.2">
      <c r="A2434">
        <v>2432</v>
      </c>
      <c r="B2434" s="8" t="s">
        <v>2433</v>
      </c>
      <c r="C2434" s="3" t="s">
        <v>6542</v>
      </c>
      <c r="D2434" s="5">
        <v>14000</v>
      </c>
      <c r="E2434" s="5">
        <v>2</v>
      </c>
      <c r="F2434" t="s">
        <v>8220</v>
      </c>
      <c r="G2434">
        <f t="shared" ref="G2434:G2497" si="190">ROUND(E2434/D2434*100,0)</f>
        <v>0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  <c r="V2434" s="14" t="s">
        <v>10828</v>
      </c>
      <c r="W2434" t="s">
        <v>8394</v>
      </c>
      <c r="X2434" t="s">
        <v>8394</v>
      </c>
      <c r="Y2434" t="s">
        <v>8395</v>
      </c>
    </row>
    <row r="2435" spans="1:25" ht="48" x14ac:dyDescent="0.2">
      <c r="A2435">
        <v>2433</v>
      </c>
      <c r="B2435" s="8" t="s">
        <v>2434</v>
      </c>
      <c r="C2435" s="3" t="s">
        <v>6543</v>
      </c>
      <c r="D2435" s="5">
        <v>10000</v>
      </c>
      <c r="E2435" s="5">
        <v>0</v>
      </c>
      <c r="F2435" t="s">
        <v>8220</v>
      </c>
      <c r="G2435">
        <f t="shared" si="190"/>
        <v>0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>
        <f t="shared" ref="P2435:P2498" si="191">IFERROR(ROUND(E2435/M2435,2),0)</f>
        <v>0</v>
      </c>
      <c r="Q2435" s="10" t="s">
        <v>8334</v>
      </c>
      <c r="R2435" t="s">
        <v>8335</v>
      </c>
      <c r="S2435" s="14">
        <f t="shared" ref="S2435:S2498" si="192">(((K2435/60)/60)/24)+DATE(1970,1,1)</f>
        <v>42397.89980324074</v>
      </c>
      <c r="T2435" s="14">
        <f t="shared" ref="T2435:T2498" si="193">(((J2435/60)/60)/24)+DATE(1970,1,1)</f>
        <v>42427.89980324074</v>
      </c>
      <c r="U2435">
        <f t="shared" ref="U2435:U2498" si="194">YEAR(S2435)</f>
        <v>2016</v>
      </c>
      <c r="V2435" s="14" t="s">
        <v>10829</v>
      </c>
      <c r="W2435" t="s">
        <v>8394</v>
      </c>
      <c r="X2435" t="s">
        <v>8394</v>
      </c>
      <c r="Y2435" t="s">
        <v>8395</v>
      </c>
    </row>
    <row r="2436" spans="1:25" ht="48" x14ac:dyDescent="0.2">
      <c r="A2436">
        <v>2434</v>
      </c>
      <c r="B2436" s="8" t="s">
        <v>2435</v>
      </c>
      <c r="C2436" s="3" t="s">
        <v>6544</v>
      </c>
      <c r="D2436" s="5">
        <v>20000</v>
      </c>
      <c r="E2436" s="5">
        <v>26</v>
      </c>
      <c r="F2436" t="s">
        <v>8220</v>
      </c>
      <c r="G2436">
        <f t="shared" si="190"/>
        <v>0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  <c r="V2436" s="14" t="s">
        <v>10830</v>
      </c>
      <c r="W2436" t="s">
        <v>8394</v>
      </c>
      <c r="X2436" t="s">
        <v>8394</v>
      </c>
      <c r="Y2436" t="s">
        <v>8395</v>
      </c>
    </row>
    <row r="2437" spans="1:25" ht="48" x14ac:dyDescent="0.2">
      <c r="A2437">
        <v>2435</v>
      </c>
      <c r="B2437" s="8" t="s">
        <v>2436</v>
      </c>
      <c r="C2437" s="3" t="s">
        <v>6545</v>
      </c>
      <c r="D2437" s="5">
        <v>250000</v>
      </c>
      <c r="E2437" s="5">
        <v>1224</v>
      </c>
      <c r="F2437" t="s">
        <v>8220</v>
      </c>
      <c r="G2437">
        <f t="shared" si="190"/>
        <v>0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  <c r="V2437" s="14" t="s">
        <v>10831</v>
      </c>
      <c r="W2437" t="s">
        <v>8394</v>
      </c>
      <c r="X2437" t="s">
        <v>8394</v>
      </c>
      <c r="Y2437" t="s">
        <v>8395</v>
      </c>
    </row>
    <row r="2438" spans="1:25" ht="48" x14ac:dyDescent="0.2">
      <c r="A2438">
        <v>2436</v>
      </c>
      <c r="B2438" s="8" t="s">
        <v>2437</v>
      </c>
      <c r="C2438" s="3" t="s">
        <v>6546</v>
      </c>
      <c r="D2438" s="5">
        <v>117000</v>
      </c>
      <c r="E2438" s="5">
        <v>45</v>
      </c>
      <c r="F2438" t="s">
        <v>8220</v>
      </c>
      <c r="G2438">
        <f t="shared" si="190"/>
        <v>0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  <c r="V2438" s="14" t="s">
        <v>10832</v>
      </c>
      <c r="W2438" t="s">
        <v>8394</v>
      </c>
      <c r="X2438" t="s">
        <v>8394</v>
      </c>
      <c r="Y2438" t="s">
        <v>8395</v>
      </c>
    </row>
    <row r="2439" spans="1:25" ht="48" x14ac:dyDescent="0.2">
      <c r="A2439">
        <v>2437</v>
      </c>
      <c r="B2439" s="8" t="s">
        <v>2438</v>
      </c>
      <c r="C2439" s="3" t="s">
        <v>6547</v>
      </c>
      <c r="D2439" s="5">
        <v>8000</v>
      </c>
      <c r="E2439" s="5">
        <v>0</v>
      </c>
      <c r="F2439" t="s">
        <v>8220</v>
      </c>
      <c r="G2439">
        <f t="shared" si="190"/>
        <v>0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  <c r="V2439" s="14" t="s">
        <v>10833</v>
      </c>
      <c r="W2439" t="s">
        <v>8394</v>
      </c>
      <c r="X2439" t="s">
        <v>8394</v>
      </c>
      <c r="Y2439" t="s">
        <v>8395</v>
      </c>
    </row>
    <row r="2440" spans="1:25" ht="48" x14ac:dyDescent="0.2">
      <c r="A2440">
        <v>2438</v>
      </c>
      <c r="B2440" s="8" t="s">
        <v>2439</v>
      </c>
      <c r="C2440" s="3" t="s">
        <v>6548</v>
      </c>
      <c r="D2440" s="5">
        <v>15000</v>
      </c>
      <c r="E2440" s="5">
        <v>50</v>
      </c>
      <c r="F2440" t="s">
        <v>8220</v>
      </c>
      <c r="G2440">
        <f t="shared" si="190"/>
        <v>0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  <c r="V2440" s="14" t="s">
        <v>10834</v>
      </c>
      <c r="W2440" t="s">
        <v>8394</v>
      </c>
      <c r="X2440" t="s">
        <v>8394</v>
      </c>
      <c r="Y2440" t="s">
        <v>8395</v>
      </c>
    </row>
    <row r="2441" spans="1:25" ht="48" x14ac:dyDescent="0.2">
      <c r="A2441">
        <v>2439</v>
      </c>
      <c r="B2441" s="8" t="s">
        <v>2440</v>
      </c>
      <c r="C2441" s="3" t="s">
        <v>6549</v>
      </c>
      <c r="D2441" s="5">
        <v>10000</v>
      </c>
      <c r="E2441" s="5">
        <v>0</v>
      </c>
      <c r="F2441" t="s">
        <v>8220</v>
      </c>
      <c r="G2441">
        <f t="shared" si="190"/>
        <v>0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  <c r="V2441" s="14" t="s">
        <v>10835</v>
      </c>
      <c r="W2441" t="s">
        <v>8394</v>
      </c>
      <c r="X2441" t="s">
        <v>8394</v>
      </c>
      <c r="Y2441" t="s">
        <v>8395</v>
      </c>
    </row>
    <row r="2442" spans="1:25" ht="32" x14ac:dyDescent="0.2">
      <c r="A2442">
        <v>2440</v>
      </c>
      <c r="B2442" s="8" t="s">
        <v>2441</v>
      </c>
      <c r="C2442" s="3" t="s">
        <v>6550</v>
      </c>
      <c r="D2442" s="5">
        <v>5000</v>
      </c>
      <c r="E2442" s="5">
        <v>10</v>
      </c>
      <c r="F2442" t="s">
        <v>8220</v>
      </c>
      <c r="G2442">
        <f t="shared" si="190"/>
        <v>0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  <c r="V2442" s="14" t="s">
        <v>10836</v>
      </c>
      <c r="W2442" t="s">
        <v>8394</v>
      </c>
      <c r="X2442" t="s">
        <v>8394</v>
      </c>
      <c r="Y2442" t="s">
        <v>8395</v>
      </c>
    </row>
    <row r="2443" spans="1:25" ht="32" x14ac:dyDescent="0.2">
      <c r="A2443">
        <v>2441</v>
      </c>
      <c r="B2443" s="8" t="s">
        <v>2442</v>
      </c>
      <c r="C2443" s="3" t="s">
        <v>6551</v>
      </c>
      <c r="D2443" s="5">
        <v>7500</v>
      </c>
      <c r="E2443" s="5">
        <v>8091</v>
      </c>
      <c r="F2443" t="s">
        <v>8218</v>
      </c>
      <c r="G2443">
        <f t="shared" si="190"/>
        <v>108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  <c r="V2443" s="14" t="s">
        <v>10837</v>
      </c>
      <c r="W2443" t="s">
        <v>8394</v>
      </c>
      <c r="X2443" t="s">
        <v>8394</v>
      </c>
      <c r="Y2443" t="s">
        <v>8395</v>
      </c>
    </row>
    <row r="2444" spans="1:25" ht="32" x14ac:dyDescent="0.2">
      <c r="A2444">
        <v>2442</v>
      </c>
      <c r="B2444" s="8" t="s">
        <v>2443</v>
      </c>
      <c r="C2444" s="3" t="s">
        <v>6552</v>
      </c>
      <c r="D2444" s="5">
        <v>24000</v>
      </c>
      <c r="E2444" s="5">
        <v>30226</v>
      </c>
      <c r="F2444" t="s">
        <v>8218</v>
      </c>
      <c r="G2444">
        <f t="shared" si="190"/>
        <v>126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  <c r="V2444" s="14" t="s">
        <v>10838</v>
      </c>
      <c r="W2444" t="s">
        <v>8394</v>
      </c>
      <c r="X2444" t="s">
        <v>8394</v>
      </c>
      <c r="Y2444" t="s">
        <v>8395</v>
      </c>
    </row>
    <row r="2445" spans="1:25" ht="48" x14ac:dyDescent="0.2">
      <c r="A2445">
        <v>2443</v>
      </c>
      <c r="B2445" s="8" t="s">
        <v>2444</v>
      </c>
      <c r="C2445" s="3" t="s">
        <v>6553</v>
      </c>
      <c r="D2445" s="5">
        <v>20000</v>
      </c>
      <c r="E2445" s="5">
        <v>40502.99</v>
      </c>
      <c r="F2445" t="s">
        <v>8218</v>
      </c>
      <c r="G2445">
        <f t="shared" si="190"/>
        <v>203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  <c r="V2445" s="14" t="s">
        <v>10839</v>
      </c>
      <c r="W2445" t="s">
        <v>8394</v>
      </c>
      <c r="X2445" t="s">
        <v>8394</v>
      </c>
      <c r="Y2445" t="s">
        <v>8395</v>
      </c>
    </row>
    <row r="2446" spans="1:25" ht="48" x14ac:dyDescent="0.2">
      <c r="A2446">
        <v>2444</v>
      </c>
      <c r="B2446" s="8" t="s">
        <v>2445</v>
      </c>
      <c r="C2446" s="3" t="s">
        <v>6554</v>
      </c>
      <c r="D2446" s="5">
        <v>3000</v>
      </c>
      <c r="E2446" s="5">
        <v>3258</v>
      </c>
      <c r="F2446" t="s">
        <v>8218</v>
      </c>
      <c r="G2446">
        <f t="shared" si="190"/>
        <v>109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  <c r="V2446" s="14" t="s">
        <v>10840</v>
      </c>
      <c r="W2446" t="s">
        <v>8394</v>
      </c>
      <c r="X2446" t="s">
        <v>8394</v>
      </c>
      <c r="Y2446" t="s">
        <v>8395</v>
      </c>
    </row>
    <row r="2447" spans="1:25" ht="64" x14ac:dyDescent="0.2">
      <c r="A2447">
        <v>2445</v>
      </c>
      <c r="B2447" s="8" t="s">
        <v>2446</v>
      </c>
      <c r="C2447" s="3" t="s">
        <v>6555</v>
      </c>
      <c r="D2447" s="5">
        <v>5000</v>
      </c>
      <c r="E2447" s="5">
        <v>8640</v>
      </c>
      <c r="F2447" t="s">
        <v>8218</v>
      </c>
      <c r="G2447">
        <f t="shared" si="190"/>
        <v>173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  <c r="V2447" s="14" t="s">
        <v>10841</v>
      </c>
      <c r="W2447" t="s">
        <v>8394</v>
      </c>
      <c r="X2447" t="s">
        <v>8394</v>
      </c>
      <c r="Y2447" t="s">
        <v>8395</v>
      </c>
    </row>
    <row r="2448" spans="1:25" ht="48" x14ac:dyDescent="0.2">
      <c r="A2448">
        <v>2446</v>
      </c>
      <c r="B2448" s="8" t="s">
        <v>2447</v>
      </c>
      <c r="C2448" s="3" t="s">
        <v>6556</v>
      </c>
      <c r="D2448" s="5">
        <v>5000</v>
      </c>
      <c r="E2448" s="5">
        <v>8399</v>
      </c>
      <c r="F2448" t="s">
        <v>8218</v>
      </c>
      <c r="G2448">
        <f t="shared" si="190"/>
        <v>168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  <c r="V2448" s="14" t="s">
        <v>10842</v>
      </c>
      <c r="W2448" t="s">
        <v>8394</v>
      </c>
      <c r="X2448" t="s">
        <v>8394</v>
      </c>
      <c r="Y2448" t="s">
        <v>8395</v>
      </c>
    </row>
    <row r="2449" spans="1:25" ht="48" x14ac:dyDescent="0.2">
      <c r="A2449">
        <v>2447</v>
      </c>
      <c r="B2449" s="8" t="s">
        <v>2448</v>
      </c>
      <c r="C2449" s="3" t="s">
        <v>6557</v>
      </c>
      <c r="D2449" s="5">
        <v>2500</v>
      </c>
      <c r="E2449" s="5">
        <v>10680</v>
      </c>
      <c r="F2449" t="s">
        <v>8218</v>
      </c>
      <c r="G2449">
        <f t="shared" si="190"/>
        <v>427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  <c r="V2449" s="14" t="s">
        <v>10843</v>
      </c>
      <c r="W2449" t="s">
        <v>8394</v>
      </c>
      <c r="X2449" t="s">
        <v>8394</v>
      </c>
      <c r="Y2449" t="s">
        <v>8395</v>
      </c>
    </row>
    <row r="2450" spans="1:25" ht="48" x14ac:dyDescent="0.2">
      <c r="A2450">
        <v>2448</v>
      </c>
      <c r="B2450" s="8" t="s">
        <v>2449</v>
      </c>
      <c r="C2450" s="3" t="s">
        <v>6558</v>
      </c>
      <c r="D2450" s="5">
        <v>400</v>
      </c>
      <c r="E2450" s="5">
        <v>430</v>
      </c>
      <c r="F2450" t="s">
        <v>8218</v>
      </c>
      <c r="G2450">
        <f t="shared" si="190"/>
        <v>108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  <c r="V2450" s="14" t="s">
        <v>10844</v>
      </c>
      <c r="W2450" t="s">
        <v>8394</v>
      </c>
      <c r="X2450" t="s">
        <v>8394</v>
      </c>
      <c r="Y2450" t="s">
        <v>8395</v>
      </c>
    </row>
    <row r="2451" spans="1:25" ht="48" x14ac:dyDescent="0.2">
      <c r="A2451">
        <v>2449</v>
      </c>
      <c r="B2451" s="8" t="s">
        <v>2450</v>
      </c>
      <c r="C2451" s="3" t="s">
        <v>6559</v>
      </c>
      <c r="D2451" s="5">
        <v>10000</v>
      </c>
      <c r="E2451" s="5">
        <v>10800</v>
      </c>
      <c r="F2451" t="s">
        <v>8218</v>
      </c>
      <c r="G2451">
        <f t="shared" si="190"/>
        <v>108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  <c r="V2451" s="14" t="s">
        <v>10845</v>
      </c>
      <c r="W2451" t="s">
        <v>8394</v>
      </c>
      <c r="X2451" t="s">
        <v>8394</v>
      </c>
      <c r="Y2451" t="s">
        <v>8395</v>
      </c>
    </row>
    <row r="2452" spans="1:25" ht="48" x14ac:dyDescent="0.2">
      <c r="A2452">
        <v>2450</v>
      </c>
      <c r="B2452" s="8" t="s">
        <v>2451</v>
      </c>
      <c r="C2452" s="3" t="s">
        <v>6560</v>
      </c>
      <c r="D2452" s="5">
        <v>15000</v>
      </c>
      <c r="E2452" s="5">
        <v>15230.03</v>
      </c>
      <c r="F2452" t="s">
        <v>8218</v>
      </c>
      <c r="G2452">
        <f t="shared" si="190"/>
        <v>102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  <c r="V2452" s="14" t="s">
        <v>10846</v>
      </c>
      <c r="W2452" t="s">
        <v>8394</v>
      </c>
      <c r="X2452" t="s">
        <v>8394</v>
      </c>
      <c r="Y2452" t="s">
        <v>8395</v>
      </c>
    </row>
    <row r="2453" spans="1:25" ht="48" x14ac:dyDescent="0.2">
      <c r="A2453">
        <v>2451</v>
      </c>
      <c r="B2453" s="8" t="s">
        <v>2452</v>
      </c>
      <c r="C2453" s="3" t="s">
        <v>6561</v>
      </c>
      <c r="D2453" s="5">
        <v>10000</v>
      </c>
      <c r="E2453" s="5">
        <v>11545</v>
      </c>
      <c r="F2453" t="s">
        <v>8218</v>
      </c>
      <c r="G2453">
        <f t="shared" si="190"/>
        <v>115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  <c r="V2453" s="14" t="s">
        <v>10847</v>
      </c>
      <c r="W2453" t="s">
        <v>8394</v>
      </c>
      <c r="X2453" t="s">
        <v>8394</v>
      </c>
      <c r="Y2453" t="s">
        <v>8395</v>
      </c>
    </row>
    <row r="2454" spans="1:25" ht="48" x14ac:dyDescent="0.2">
      <c r="A2454">
        <v>2452</v>
      </c>
      <c r="B2454" s="8" t="s">
        <v>2453</v>
      </c>
      <c r="C2454" s="3" t="s">
        <v>6562</v>
      </c>
      <c r="D2454" s="5">
        <v>600</v>
      </c>
      <c r="E2454" s="5">
        <v>801</v>
      </c>
      <c r="F2454" t="s">
        <v>8218</v>
      </c>
      <c r="G2454">
        <f t="shared" si="190"/>
        <v>134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  <c r="V2454" s="14" t="s">
        <v>10848</v>
      </c>
      <c r="W2454" t="s">
        <v>8394</v>
      </c>
      <c r="X2454" t="s">
        <v>8394</v>
      </c>
      <c r="Y2454" t="s">
        <v>8395</v>
      </c>
    </row>
    <row r="2455" spans="1:25" ht="48" x14ac:dyDescent="0.2">
      <c r="A2455">
        <v>2453</v>
      </c>
      <c r="B2455" s="8" t="s">
        <v>2454</v>
      </c>
      <c r="C2455" s="3" t="s">
        <v>6563</v>
      </c>
      <c r="D2455" s="5">
        <v>3000</v>
      </c>
      <c r="E2455" s="5">
        <v>4641</v>
      </c>
      <c r="F2455" t="s">
        <v>8218</v>
      </c>
      <c r="G2455">
        <f t="shared" si="190"/>
        <v>155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  <c r="V2455" s="14" t="s">
        <v>10849</v>
      </c>
      <c r="W2455" t="s">
        <v>8394</v>
      </c>
      <c r="X2455" t="s">
        <v>8394</v>
      </c>
      <c r="Y2455" t="s">
        <v>8395</v>
      </c>
    </row>
    <row r="2456" spans="1:25" ht="48" x14ac:dyDescent="0.2">
      <c r="A2456">
        <v>2454</v>
      </c>
      <c r="B2456" s="8" t="s">
        <v>2455</v>
      </c>
      <c r="C2456" s="3" t="s">
        <v>6564</v>
      </c>
      <c r="D2456" s="5">
        <v>35000</v>
      </c>
      <c r="E2456" s="5">
        <v>35296</v>
      </c>
      <c r="F2456" t="s">
        <v>8218</v>
      </c>
      <c r="G2456">
        <f t="shared" si="190"/>
        <v>101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  <c r="V2456" s="14" t="s">
        <v>10850</v>
      </c>
      <c r="W2456" t="s">
        <v>8394</v>
      </c>
      <c r="X2456" t="s">
        <v>8394</v>
      </c>
      <c r="Y2456" t="s">
        <v>8395</v>
      </c>
    </row>
    <row r="2457" spans="1:25" ht="48" x14ac:dyDescent="0.2">
      <c r="A2457">
        <v>2455</v>
      </c>
      <c r="B2457" s="8" t="s">
        <v>2456</v>
      </c>
      <c r="C2457" s="3" t="s">
        <v>6565</v>
      </c>
      <c r="D2457" s="5">
        <v>300</v>
      </c>
      <c r="E2457" s="5">
        <v>546</v>
      </c>
      <c r="F2457" t="s">
        <v>8218</v>
      </c>
      <c r="G2457">
        <f t="shared" si="190"/>
        <v>182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  <c r="V2457" s="14" t="s">
        <v>10851</v>
      </c>
      <c r="W2457" t="s">
        <v>8394</v>
      </c>
      <c r="X2457" t="s">
        <v>8394</v>
      </c>
      <c r="Y2457" t="s">
        <v>8395</v>
      </c>
    </row>
    <row r="2458" spans="1:25" ht="48" x14ac:dyDescent="0.2">
      <c r="A2458">
        <v>2456</v>
      </c>
      <c r="B2458" s="8" t="s">
        <v>2457</v>
      </c>
      <c r="C2458" s="3" t="s">
        <v>6566</v>
      </c>
      <c r="D2458" s="5">
        <v>1500</v>
      </c>
      <c r="E2458" s="5">
        <v>2713</v>
      </c>
      <c r="F2458" t="s">
        <v>8218</v>
      </c>
      <c r="G2458">
        <f t="shared" si="190"/>
        <v>181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  <c r="V2458" s="14" t="s">
        <v>10852</v>
      </c>
      <c r="W2458" t="s">
        <v>8394</v>
      </c>
      <c r="X2458" t="s">
        <v>8394</v>
      </c>
      <c r="Y2458" t="s">
        <v>8395</v>
      </c>
    </row>
    <row r="2459" spans="1:25" ht="48" x14ac:dyDescent="0.2">
      <c r="A2459">
        <v>2457</v>
      </c>
      <c r="B2459" s="8" t="s">
        <v>2458</v>
      </c>
      <c r="C2459" s="3" t="s">
        <v>6567</v>
      </c>
      <c r="D2459" s="5">
        <v>23000</v>
      </c>
      <c r="E2459" s="5">
        <v>23530</v>
      </c>
      <c r="F2459" t="s">
        <v>8218</v>
      </c>
      <c r="G2459">
        <f t="shared" si="190"/>
        <v>102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  <c r="V2459" s="14" t="s">
        <v>10853</v>
      </c>
      <c r="W2459" t="s">
        <v>8394</v>
      </c>
      <c r="X2459" t="s">
        <v>8394</v>
      </c>
      <c r="Y2459" t="s">
        <v>8395</v>
      </c>
    </row>
    <row r="2460" spans="1:25" ht="48" x14ac:dyDescent="0.2">
      <c r="A2460">
        <v>2458</v>
      </c>
      <c r="B2460" s="8" t="s">
        <v>2459</v>
      </c>
      <c r="C2460" s="3" t="s">
        <v>6568</v>
      </c>
      <c r="D2460" s="5">
        <v>5000</v>
      </c>
      <c r="E2460" s="5">
        <v>5509</v>
      </c>
      <c r="F2460" t="s">
        <v>8218</v>
      </c>
      <c r="G2460">
        <f t="shared" si="190"/>
        <v>110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  <c r="V2460" s="14" t="s">
        <v>10854</v>
      </c>
      <c r="W2460" t="s">
        <v>8394</v>
      </c>
      <c r="X2460" t="s">
        <v>8394</v>
      </c>
      <c r="Y2460" t="s">
        <v>8395</v>
      </c>
    </row>
    <row r="2461" spans="1:25" ht="48" x14ac:dyDescent="0.2">
      <c r="A2461">
        <v>2459</v>
      </c>
      <c r="B2461" s="8" t="s">
        <v>2460</v>
      </c>
      <c r="C2461" s="3" t="s">
        <v>6569</v>
      </c>
      <c r="D2461" s="5">
        <v>30000</v>
      </c>
      <c r="E2461" s="5">
        <v>30675</v>
      </c>
      <c r="F2461" t="s">
        <v>8218</v>
      </c>
      <c r="G2461">
        <f t="shared" si="190"/>
        <v>102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  <c r="V2461" s="14" t="s">
        <v>10855</v>
      </c>
      <c r="W2461" t="s">
        <v>8394</v>
      </c>
      <c r="X2461" t="s">
        <v>8394</v>
      </c>
      <c r="Y2461" t="s">
        <v>8395</v>
      </c>
    </row>
    <row r="2462" spans="1:25" ht="48" x14ac:dyDescent="0.2">
      <c r="A2462">
        <v>2460</v>
      </c>
      <c r="B2462" s="8" t="s">
        <v>2461</v>
      </c>
      <c r="C2462" s="3" t="s">
        <v>6570</v>
      </c>
      <c r="D2462" s="5">
        <v>8500</v>
      </c>
      <c r="E2462" s="5">
        <v>8567</v>
      </c>
      <c r="F2462" t="s">
        <v>8218</v>
      </c>
      <c r="G2462">
        <f t="shared" si="190"/>
        <v>101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  <c r="V2462" s="14" t="s">
        <v>10856</v>
      </c>
      <c r="W2462" t="s">
        <v>8394</v>
      </c>
      <c r="X2462" t="s">
        <v>8394</v>
      </c>
      <c r="Y2462" t="s">
        <v>8395</v>
      </c>
    </row>
    <row r="2463" spans="1:25" ht="48" x14ac:dyDescent="0.2">
      <c r="A2463">
        <v>2461</v>
      </c>
      <c r="B2463" s="8" t="s">
        <v>2462</v>
      </c>
      <c r="C2463" s="3" t="s">
        <v>6571</v>
      </c>
      <c r="D2463" s="5">
        <v>7500</v>
      </c>
      <c r="E2463" s="5">
        <v>7785</v>
      </c>
      <c r="F2463" t="s">
        <v>8218</v>
      </c>
      <c r="G2463">
        <f t="shared" si="190"/>
        <v>104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  <c r="V2463" s="14" t="s">
        <v>10857</v>
      </c>
      <c r="W2463" t="s">
        <v>8394</v>
      </c>
      <c r="X2463" t="s">
        <v>8394</v>
      </c>
      <c r="Y2463" t="s">
        <v>8395</v>
      </c>
    </row>
    <row r="2464" spans="1:25" ht="48" x14ac:dyDescent="0.2">
      <c r="A2464">
        <v>2462</v>
      </c>
      <c r="B2464" s="8" t="s">
        <v>2463</v>
      </c>
      <c r="C2464" s="3" t="s">
        <v>6572</v>
      </c>
      <c r="D2464" s="5">
        <v>3000</v>
      </c>
      <c r="E2464" s="5">
        <v>3321.25</v>
      </c>
      <c r="F2464" t="s">
        <v>8218</v>
      </c>
      <c r="G2464">
        <f t="shared" si="190"/>
        <v>111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  <c r="V2464" s="14" t="s">
        <v>10858</v>
      </c>
      <c r="W2464" t="s">
        <v>8394</v>
      </c>
      <c r="X2464" t="s">
        <v>8394</v>
      </c>
      <c r="Y2464" t="s">
        <v>8395</v>
      </c>
    </row>
    <row r="2465" spans="1:25" ht="16" x14ac:dyDescent="0.2">
      <c r="A2465">
        <v>2463</v>
      </c>
      <c r="B2465" s="8" t="s">
        <v>2464</v>
      </c>
      <c r="C2465" s="3" t="s">
        <v>6573</v>
      </c>
      <c r="D2465" s="5">
        <v>2000</v>
      </c>
      <c r="E2465" s="5">
        <v>2325</v>
      </c>
      <c r="F2465" t="s">
        <v>8218</v>
      </c>
      <c r="G2465">
        <f t="shared" si="190"/>
        <v>116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  <c r="V2465" s="14" t="s">
        <v>10859</v>
      </c>
      <c r="W2465" t="s">
        <v>8394</v>
      </c>
      <c r="X2465" t="s">
        <v>8394</v>
      </c>
      <c r="Y2465" t="s">
        <v>8395</v>
      </c>
    </row>
    <row r="2466" spans="1:25" ht="48" x14ac:dyDescent="0.2">
      <c r="A2466">
        <v>2464</v>
      </c>
      <c r="B2466" s="8" t="s">
        <v>2465</v>
      </c>
      <c r="C2466" s="3" t="s">
        <v>6574</v>
      </c>
      <c r="D2466" s="5">
        <v>2000</v>
      </c>
      <c r="E2466" s="5">
        <v>2222</v>
      </c>
      <c r="F2466" t="s">
        <v>8218</v>
      </c>
      <c r="G2466">
        <f t="shared" si="190"/>
        <v>111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  <c r="V2466" s="14" t="s">
        <v>10860</v>
      </c>
      <c r="W2466" t="s">
        <v>8394</v>
      </c>
      <c r="X2466" t="s">
        <v>8394</v>
      </c>
      <c r="Y2466" t="s">
        <v>8395</v>
      </c>
    </row>
    <row r="2467" spans="1:25" ht="32" x14ac:dyDescent="0.2">
      <c r="A2467">
        <v>2465</v>
      </c>
      <c r="B2467" s="8" t="s">
        <v>2466</v>
      </c>
      <c r="C2467" s="3" t="s">
        <v>6575</v>
      </c>
      <c r="D2467" s="5">
        <v>700</v>
      </c>
      <c r="E2467" s="5">
        <v>1261</v>
      </c>
      <c r="F2467" t="s">
        <v>8218</v>
      </c>
      <c r="G2467">
        <f t="shared" si="190"/>
        <v>180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  <c r="V2467" s="14" t="s">
        <v>10861</v>
      </c>
      <c r="W2467" t="s">
        <v>8394</v>
      </c>
      <c r="X2467" t="s">
        <v>8394</v>
      </c>
      <c r="Y2467" t="s">
        <v>8395</v>
      </c>
    </row>
    <row r="2468" spans="1:25" ht="48" x14ac:dyDescent="0.2">
      <c r="A2468">
        <v>2466</v>
      </c>
      <c r="B2468" s="8" t="s">
        <v>2467</v>
      </c>
      <c r="C2468" s="3" t="s">
        <v>6576</v>
      </c>
      <c r="D2468" s="5">
        <v>2500</v>
      </c>
      <c r="E2468" s="5">
        <v>2500</v>
      </c>
      <c r="F2468" t="s">
        <v>8218</v>
      </c>
      <c r="G2468">
        <f t="shared" si="190"/>
        <v>100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  <c r="V2468" s="14" t="s">
        <v>10862</v>
      </c>
      <c r="W2468" t="s">
        <v>8394</v>
      </c>
      <c r="X2468" t="s">
        <v>8394</v>
      </c>
      <c r="Y2468" t="s">
        <v>8395</v>
      </c>
    </row>
    <row r="2469" spans="1:25" ht="48" x14ac:dyDescent="0.2">
      <c r="A2469">
        <v>2467</v>
      </c>
      <c r="B2469" s="8" t="s">
        <v>2468</v>
      </c>
      <c r="C2469" s="3" t="s">
        <v>6577</v>
      </c>
      <c r="D2469" s="5">
        <v>1000</v>
      </c>
      <c r="E2469" s="5">
        <v>1185</v>
      </c>
      <c r="F2469" t="s">
        <v>8218</v>
      </c>
      <c r="G2469">
        <f t="shared" si="190"/>
        <v>119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  <c r="V2469" s="14" t="s">
        <v>10863</v>
      </c>
      <c r="W2469" t="s">
        <v>8394</v>
      </c>
      <c r="X2469" t="s">
        <v>8394</v>
      </c>
      <c r="Y2469" t="s">
        <v>8395</v>
      </c>
    </row>
    <row r="2470" spans="1:25" ht="32" x14ac:dyDescent="0.2">
      <c r="A2470">
        <v>2468</v>
      </c>
      <c r="B2470" s="8" t="s">
        <v>2469</v>
      </c>
      <c r="C2470" s="3" t="s">
        <v>6578</v>
      </c>
      <c r="D2470" s="5">
        <v>2000</v>
      </c>
      <c r="E2470" s="5">
        <v>2144.34</v>
      </c>
      <c r="F2470" t="s">
        <v>8218</v>
      </c>
      <c r="G2470">
        <f t="shared" si="190"/>
        <v>107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  <c r="V2470" s="14" t="s">
        <v>10864</v>
      </c>
      <c r="W2470" t="s">
        <v>8394</v>
      </c>
      <c r="X2470" t="s">
        <v>8394</v>
      </c>
      <c r="Y2470" t="s">
        <v>8395</v>
      </c>
    </row>
    <row r="2471" spans="1:25" ht="48" x14ac:dyDescent="0.2">
      <c r="A2471">
        <v>2469</v>
      </c>
      <c r="B2471" s="8" t="s">
        <v>2470</v>
      </c>
      <c r="C2471" s="3" t="s">
        <v>6579</v>
      </c>
      <c r="D2471" s="5">
        <v>1200</v>
      </c>
      <c r="E2471" s="5">
        <v>1364</v>
      </c>
      <c r="F2471" t="s">
        <v>8218</v>
      </c>
      <c r="G2471">
        <f t="shared" si="190"/>
        <v>114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  <c r="V2471" s="14" t="s">
        <v>10865</v>
      </c>
      <c r="W2471" t="s">
        <v>8394</v>
      </c>
      <c r="X2471" t="s">
        <v>8394</v>
      </c>
      <c r="Y2471" t="s">
        <v>8395</v>
      </c>
    </row>
    <row r="2472" spans="1:25" ht="48" x14ac:dyDescent="0.2">
      <c r="A2472">
        <v>2470</v>
      </c>
      <c r="B2472" s="8" t="s">
        <v>2471</v>
      </c>
      <c r="C2472" s="3" t="s">
        <v>6580</v>
      </c>
      <c r="D2472" s="5">
        <v>1000</v>
      </c>
      <c r="E2472" s="5">
        <v>1031.6400000000001</v>
      </c>
      <c r="F2472" t="s">
        <v>8218</v>
      </c>
      <c r="G2472">
        <f t="shared" si="190"/>
        <v>103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  <c r="V2472" s="14" t="s">
        <v>10866</v>
      </c>
      <c r="W2472" t="s">
        <v>8394</v>
      </c>
      <c r="X2472" t="s">
        <v>8394</v>
      </c>
      <c r="Y2472" t="s">
        <v>8395</v>
      </c>
    </row>
    <row r="2473" spans="1:25" ht="48" x14ac:dyDescent="0.2">
      <c r="A2473">
        <v>2471</v>
      </c>
      <c r="B2473" s="8" t="s">
        <v>2472</v>
      </c>
      <c r="C2473" s="3" t="s">
        <v>6581</v>
      </c>
      <c r="D2473" s="5">
        <v>500</v>
      </c>
      <c r="E2473" s="5">
        <v>640</v>
      </c>
      <c r="F2473" t="s">
        <v>8218</v>
      </c>
      <c r="G2473">
        <f t="shared" si="190"/>
        <v>128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  <c r="V2473" s="14" t="s">
        <v>10867</v>
      </c>
      <c r="W2473" t="s">
        <v>8394</v>
      </c>
      <c r="X2473" t="s">
        <v>8394</v>
      </c>
      <c r="Y2473" t="s">
        <v>8395</v>
      </c>
    </row>
    <row r="2474" spans="1:25" ht="48" x14ac:dyDescent="0.2">
      <c r="A2474">
        <v>2472</v>
      </c>
      <c r="B2474" s="8" t="s">
        <v>2473</v>
      </c>
      <c r="C2474" s="3" t="s">
        <v>6582</v>
      </c>
      <c r="D2474" s="5">
        <v>7500</v>
      </c>
      <c r="E2474" s="5">
        <v>10182.02</v>
      </c>
      <c r="F2474" t="s">
        <v>8218</v>
      </c>
      <c r="G2474">
        <f t="shared" si="190"/>
        <v>136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  <c r="V2474" s="14" t="s">
        <v>10868</v>
      </c>
      <c r="W2474" t="s">
        <v>8394</v>
      </c>
      <c r="X2474" t="s">
        <v>8394</v>
      </c>
      <c r="Y2474" t="s">
        <v>8395</v>
      </c>
    </row>
    <row r="2475" spans="1:25" ht="48" x14ac:dyDescent="0.2">
      <c r="A2475">
        <v>2473</v>
      </c>
      <c r="B2475" s="8" t="s">
        <v>2474</v>
      </c>
      <c r="C2475" s="3" t="s">
        <v>6583</v>
      </c>
      <c r="D2475" s="5">
        <v>2000</v>
      </c>
      <c r="E2475" s="5">
        <v>2000</v>
      </c>
      <c r="F2475" t="s">
        <v>8218</v>
      </c>
      <c r="G2475">
        <f t="shared" si="190"/>
        <v>100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  <c r="V2475" s="14" t="s">
        <v>10869</v>
      </c>
      <c r="W2475" t="s">
        <v>8394</v>
      </c>
      <c r="X2475" t="s">
        <v>8394</v>
      </c>
      <c r="Y2475" t="s">
        <v>8395</v>
      </c>
    </row>
    <row r="2476" spans="1:25" ht="48" x14ac:dyDescent="0.2">
      <c r="A2476">
        <v>2474</v>
      </c>
      <c r="B2476" s="8" t="s">
        <v>2475</v>
      </c>
      <c r="C2476" s="3" t="s">
        <v>6584</v>
      </c>
      <c r="D2476" s="5">
        <v>5000</v>
      </c>
      <c r="E2476" s="5">
        <v>5000.18</v>
      </c>
      <c r="F2476" t="s">
        <v>8218</v>
      </c>
      <c r="G2476">
        <f t="shared" si="190"/>
        <v>100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  <c r="V2476" s="14" t="s">
        <v>10870</v>
      </c>
      <c r="W2476" t="s">
        <v>8394</v>
      </c>
      <c r="X2476" t="s">
        <v>8394</v>
      </c>
      <c r="Y2476" t="s">
        <v>8395</v>
      </c>
    </row>
    <row r="2477" spans="1:25" ht="32" x14ac:dyDescent="0.2">
      <c r="A2477">
        <v>2475</v>
      </c>
      <c r="B2477" s="8" t="s">
        <v>2476</v>
      </c>
      <c r="C2477" s="3" t="s">
        <v>6585</v>
      </c>
      <c r="D2477" s="5">
        <v>2500</v>
      </c>
      <c r="E2477" s="5">
        <v>2618</v>
      </c>
      <c r="F2477" t="s">
        <v>8218</v>
      </c>
      <c r="G2477">
        <f t="shared" si="190"/>
        <v>105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  <c r="V2477" s="14" t="s">
        <v>10871</v>
      </c>
      <c r="W2477" t="s">
        <v>8394</v>
      </c>
      <c r="X2477" t="s">
        <v>8394</v>
      </c>
      <c r="Y2477" t="s">
        <v>8395</v>
      </c>
    </row>
    <row r="2478" spans="1:25" ht="48" x14ac:dyDescent="0.2">
      <c r="A2478">
        <v>2476</v>
      </c>
      <c r="B2478" s="8" t="s">
        <v>2477</v>
      </c>
      <c r="C2478" s="3" t="s">
        <v>6586</v>
      </c>
      <c r="D2478" s="5">
        <v>3200</v>
      </c>
      <c r="E2478" s="5">
        <v>3360.72</v>
      </c>
      <c r="F2478" t="s">
        <v>8218</v>
      </c>
      <c r="G2478">
        <f t="shared" si="190"/>
        <v>105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  <c r="V2478" s="14" t="s">
        <v>10872</v>
      </c>
      <c r="W2478" t="s">
        <v>8394</v>
      </c>
      <c r="X2478" t="s">
        <v>8394</v>
      </c>
      <c r="Y2478" t="s">
        <v>8395</v>
      </c>
    </row>
    <row r="2479" spans="1:25" ht="32" x14ac:dyDescent="0.2">
      <c r="A2479">
        <v>2477</v>
      </c>
      <c r="B2479" s="8" t="s">
        <v>824</v>
      </c>
      <c r="C2479" s="3" t="s">
        <v>6587</v>
      </c>
      <c r="D2479" s="5">
        <v>750</v>
      </c>
      <c r="E2479" s="5">
        <v>1285</v>
      </c>
      <c r="F2479" t="s">
        <v>8218</v>
      </c>
      <c r="G2479">
        <f t="shared" si="190"/>
        <v>171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  <c r="V2479" s="14" t="s">
        <v>10873</v>
      </c>
      <c r="W2479" t="s">
        <v>8394</v>
      </c>
      <c r="X2479" t="s">
        <v>8394</v>
      </c>
      <c r="Y2479" t="s">
        <v>8395</v>
      </c>
    </row>
    <row r="2480" spans="1:25" ht="48" x14ac:dyDescent="0.2">
      <c r="A2480">
        <v>2478</v>
      </c>
      <c r="B2480" s="8" t="s">
        <v>2478</v>
      </c>
      <c r="C2480" s="3" t="s">
        <v>6588</v>
      </c>
      <c r="D2480" s="5">
        <v>8000</v>
      </c>
      <c r="E2480" s="5">
        <v>10200</v>
      </c>
      <c r="F2480" t="s">
        <v>8218</v>
      </c>
      <c r="G2480">
        <f t="shared" si="190"/>
        <v>128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  <c r="V2480" s="14" t="s">
        <v>10874</v>
      </c>
      <c r="W2480" t="s">
        <v>8394</v>
      </c>
      <c r="X2480" t="s">
        <v>8394</v>
      </c>
      <c r="Y2480" t="s">
        <v>8395</v>
      </c>
    </row>
    <row r="2481" spans="1:25" ht="32" x14ac:dyDescent="0.2">
      <c r="A2481">
        <v>2479</v>
      </c>
      <c r="B2481" s="8" t="s">
        <v>2479</v>
      </c>
      <c r="C2481" s="3" t="s">
        <v>6589</v>
      </c>
      <c r="D2481" s="5">
        <v>300</v>
      </c>
      <c r="E2481" s="5">
        <v>400.33</v>
      </c>
      <c r="F2481" t="s">
        <v>8218</v>
      </c>
      <c r="G2481">
        <f t="shared" si="190"/>
        <v>133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  <c r="V2481" s="14" t="s">
        <v>10875</v>
      </c>
      <c r="W2481" t="s">
        <v>8394</v>
      </c>
      <c r="X2481" t="s">
        <v>8394</v>
      </c>
      <c r="Y2481" t="s">
        <v>8395</v>
      </c>
    </row>
    <row r="2482" spans="1:25" ht="48" x14ac:dyDescent="0.2">
      <c r="A2482">
        <v>2480</v>
      </c>
      <c r="B2482" s="8" t="s">
        <v>2480</v>
      </c>
      <c r="C2482" s="3" t="s">
        <v>6590</v>
      </c>
      <c r="D2482" s="5">
        <v>2000</v>
      </c>
      <c r="E2482" s="5">
        <v>2000</v>
      </c>
      <c r="F2482" t="s">
        <v>8218</v>
      </c>
      <c r="G2482">
        <f t="shared" si="190"/>
        <v>100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  <c r="V2482" s="14" t="s">
        <v>10876</v>
      </c>
      <c r="W2482" t="s">
        <v>8394</v>
      </c>
      <c r="X2482" t="s">
        <v>8394</v>
      </c>
      <c r="Y2482" t="s">
        <v>8395</v>
      </c>
    </row>
    <row r="2483" spans="1:25" ht="48" x14ac:dyDescent="0.2">
      <c r="A2483">
        <v>2481</v>
      </c>
      <c r="B2483" s="8" t="s">
        <v>2481</v>
      </c>
      <c r="C2483" s="3" t="s">
        <v>6591</v>
      </c>
      <c r="D2483" s="5">
        <v>4000</v>
      </c>
      <c r="E2483" s="5">
        <v>4516.4399999999996</v>
      </c>
      <c r="F2483" t="s">
        <v>8218</v>
      </c>
      <c r="G2483">
        <f t="shared" si="190"/>
        <v>113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  <c r="V2483" s="14" t="s">
        <v>10877</v>
      </c>
      <c r="W2483" t="s">
        <v>8394</v>
      </c>
      <c r="X2483" t="s">
        <v>8394</v>
      </c>
      <c r="Y2483" t="s">
        <v>8395</v>
      </c>
    </row>
    <row r="2484" spans="1:25" ht="48" x14ac:dyDescent="0.2">
      <c r="A2484">
        <v>2482</v>
      </c>
      <c r="B2484" s="8" t="s">
        <v>2482</v>
      </c>
      <c r="C2484" s="3" t="s">
        <v>6592</v>
      </c>
      <c r="D2484" s="5">
        <v>1000</v>
      </c>
      <c r="E2484" s="5">
        <v>1001</v>
      </c>
      <c r="F2484" t="s">
        <v>8218</v>
      </c>
      <c r="G2484">
        <f t="shared" si="190"/>
        <v>100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  <c r="V2484" s="14" t="s">
        <v>10878</v>
      </c>
      <c r="W2484" t="s">
        <v>8394</v>
      </c>
      <c r="X2484" t="s">
        <v>8394</v>
      </c>
      <c r="Y2484" t="s">
        <v>8395</v>
      </c>
    </row>
    <row r="2485" spans="1:25" ht="32" x14ac:dyDescent="0.2">
      <c r="A2485">
        <v>2483</v>
      </c>
      <c r="B2485" s="8" t="s">
        <v>2483</v>
      </c>
      <c r="C2485" s="3" t="s">
        <v>6593</v>
      </c>
      <c r="D2485" s="5">
        <v>1100</v>
      </c>
      <c r="E2485" s="5">
        <v>1251</v>
      </c>
      <c r="F2485" t="s">
        <v>8218</v>
      </c>
      <c r="G2485">
        <f t="shared" si="190"/>
        <v>114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  <c r="V2485" s="14" t="s">
        <v>10879</v>
      </c>
      <c r="W2485" t="s">
        <v>8394</v>
      </c>
      <c r="X2485" t="s">
        <v>8394</v>
      </c>
      <c r="Y2485" t="s">
        <v>8395</v>
      </c>
    </row>
    <row r="2486" spans="1:25" ht="48" x14ac:dyDescent="0.2">
      <c r="A2486">
        <v>2484</v>
      </c>
      <c r="B2486" s="8" t="s">
        <v>2484</v>
      </c>
      <c r="C2486" s="3" t="s">
        <v>6594</v>
      </c>
      <c r="D2486" s="5">
        <v>3500</v>
      </c>
      <c r="E2486" s="5">
        <v>4176.1099999999997</v>
      </c>
      <c r="F2486" t="s">
        <v>8218</v>
      </c>
      <c r="G2486">
        <f t="shared" si="190"/>
        <v>119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  <c r="V2486" s="14" t="s">
        <v>10880</v>
      </c>
      <c r="W2486" t="s">
        <v>8394</v>
      </c>
      <c r="X2486" t="s">
        <v>8394</v>
      </c>
      <c r="Y2486" t="s">
        <v>8395</v>
      </c>
    </row>
    <row r="2487" spans="1:25" ht="48" x14ac:dyDescent="0.2">
      <c r="A2487">
        <v>2485</v>
      </c>
      <c r="B2487" s="8" t="s">
        <v>2485</v>
      </c>
      <c r="C2487" s="3" t="s">
        <v>6595</v>
      </c>
      <c r="D2487" s="5">
        <v>2000</v>
      </c>
      <c r="E2487" s="5">
        <v>2065</v>
      </c>
      <c r="F2487" t="s">
        <v>8218</v>
      </c>
      <c r="G2487">
        <f t="shared" si="190"/>
        <v>103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  <c r="V2487" s="14" t="s">
        <v>10881</v>
      </c>
      <c r="W2487" t="s">
        <v>8394</v>
      </c>
      <c r="X2487" t="s">
        <v>8394</v>
      </c>
      <c r="Y2487" t="s">
        <v>8395</v>
      </c>
    </row>
    <row r="2488" spans="1:25" ht="48" x14ac:dyDescent="0.2">
      <c r="A2488">
        <v>2486</v>
      </c>
      <c r="B2488" s="8" t="s">
        <v>2486</v>
      </c>
      <c r="C2488" s="3" t="s">
        <v>6596</v>
      </c>
      <c r="D2488" s="5">
        <v>300</v>
      </c>
      <c r="E2488" s="5">
        <v>797</v>
      </c>
      <c r="F2488" t="s">
        <v>8218</v>
      </c>
      <c r="G2488">
        <f t="shared" si="190"/>
        <v>266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  <c r="V2488" s="14" t="s">
        <v>10882</v>
      </c>
      <c r="W2488" t="s">
        <v>8394</v>
      </c>
      <c r="X2488" t="s">
        <v>8394</v>
      </c>
      <c r="Y2488" t="s">
        <v>8395</v>
      </c>
    </row>
    <row r="2489" spans="1:25" ht="48" x14ac:dyDescent="0.2">
      <c r="A2489">
        <v>2487</v>
      </c>
      <c r="B2489" s="8" t="s">
        <v>2487</v>
      </c>
      <c r="C2489" s="3" t="s">
        <v>6597</v>
      </c>
      <c r="D2489" s="5">
        <v>1500</v>
      </c>
      <c r="E2489" s="5">
        <v>1500.76</v>
      </c>
      <c r="F2489" t="s">
        <v>8218</v>
      </c>
      <c r="G2489">
        <f t="shared" si="190"/>
        <v>100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  <c r="V2489" s="14" t="s">
        <v>10883</v>
      </c>
      <c r="W2489" t="s">
        <v>8394</v>
      </c>
      <c r="X2489" t="s">
        <v>8394</v>
      </c>
      <c r="Y2489" t="s">
        <v>8395</v>
      </c>
    </row>
    <row r="2490" spans="1:25" ht="48" x14ac:dyDescent="0.2">
      <c r="A2490">
        <v>2488</v>
      </c>
      <c r="B2490" s="8" t="s">
        <v>2488</v>
      </c>
      <c r="C2490" s="3" t="s">
        <v>6598</v>
      </c>
      <c r="D2490" s="5">
        <v>3000</v>
      </c>
      <c r="E2490" s="5">
        <v>3201</v>
      </c>
      <c r="F2490" t="s">
        <v>8218</v>
      </c>
      <c r="G2490">
        <f t="shared" si="190"/>
        <v>107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  <c r="V2490" s="14" t="s">
        <v>10884</v>
      </c>
      <c r="W2490" t="s">
        <v>8394</v>
      </c>
      <c r="X2490" t="s">
        <v>8394</v>
      </c>
      <c r="Y2490" t="s">
        <v>8395</v>
      </c>
    </row>
    <row r="2491" spans="1:25" ht="48" x14ac:dyDescent="0.2">
      <c r="A2491">
        <v>2489</v>
      </c>
      <c r="B2491" s="8" t="s">
        <v>2489</v>
      </c>
      <c r="C2491" s="3" t="s">
        <v>6599</v>
      </c>
      <c r="D2491" s="5">
        <v>3500</v>
      </c>
      <c r="E2491" s="5">
        <v>4678.5</v>
      </c>
      <c r="F2491" t="s">
        <v>8218</v>
      </c>
      <c r="G2491">
        <f t="shared" si="190"/>
        <v>134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  <c r="V2491" s="14" t="s">
        <v>10885</v>
      </c>
      <c r="W2491" t="s">
        <v>8394</v>
      </c>
      <c r="X2491" t="s">
        <v>8394</v>
      </c>
      <c r="Y2491" t="s">
        <v>8395</v>
      </c>
    </row>
    <row r="2492" spans="1:25" ht="48" x14ac:dyDescent="0.2">
      <c r="A2492">
        <v>2490</v>
      </c>
      <c r="B2492" s="8" t="s">
        <v>2490</v>
      </c>
      <c r="C2492" s="3" t="s">
        <v>6600</v>
      </c>
      <c r="D2492" s="5">
        <v>500</v>
      </c>
      <c r="E2492" s="5">
        <v>607</v>
      </c>
      <c r="F2492" t="s">
        <v>8218</v>
      </c>
      <c r="G2492">
        <f t="shared" si="190"/>
        <v>121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  <c r="V2492" s="14" t="s">
        <v>10886</v>
      </c>
      <c r="W2492" t="s">
        <v>8394</v>
      </c>
      <c r="X2492" t="s">
        <v>8394</v>
      </c>
      <c r="Y2492" t="s">
        <v>8395</v>
      </c>
    </row>
    <row r="2493" spans="1:25" ht="48" x14ac:dyDescent="0.2">
      <c r="A2493">
        <v>2491</v>
      </c>
      <c r="B2493" s="8" t="s">
        <v>2491</v>
      </c>
      <c r="C2493" s="3" t="s">
        <v>6601</v>
      </c>
      <c r="D2493" s="5">
        <v>500</v>
      </c>
      <c r="E2493" s="5">
        <v>516</v>
      </c>
      <c r="F2493" t="s">
        <v>8218</v>
      </c>
      <c r="G2493">
        <f t="shared" si="190"/>
        <v>103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  <c r="V2493" s="14" t="s">
        <v>10887</v>
      </c>
      <c r="W2493" t="s">
        <v>8394</v>
      </c>
      <c r="X2493" t="s">
        <v>8394</v>
      </c>
      <c r="Y2493" t="s">
        <v>8395</v>
      </c>
    </row>
    <row r="2494" spans="1:25" ht="32" x14ac:dyDescent="0.2">
      <c r="A2494">
        <v>2492</v>
      </c>
      <c r="B2494" s="8" t="s">
        <v>2492</v>
      </c>
      <c r="C2494" s="3" t="s">
        <v>6602</v>
      </c>
      <c r="D2494" s="5">
        <v>600</v>
      </c>
      <c r="E2494" s="5">
        <v>750</v>
      </c>
      <c r="F2494" t="s">
        <v>8218</v>
      </c>
      <c r="G2494">
        <f t="shared" si="190"/>
        <v>125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  <c r="V2494" s="14" t="s">
        <v>10888</v>
      </c>
      <c r="W2494" t="s">
        <v>8394</v>
      </c>
      <c r="X2494" t="s">
        <v>8394</v>
      </c>
      <c r="Y2494" t="s">
        <v>8395</v>
      </c>
    </row>
    <row r="2495" spans="1:25" ht="48" x14ac:dyDescent="0.2">
      <c r="A2495">
        <v>2493</v>
      </c>
      <c r="B2495" s="8" t="s">
        <v>2493</v>
      </c>
      <c r="C2495" s="3" t="s">
        <v>6603</v>
      </c>
      <c r="D2495" s="5">
        <v>20000</v>
      </c>
      <c r="E2495" s="5">
        <v>25740</v>
      </c>
      <c r="F2495" t="s">
        <v>8218</v>
      </c>
      <c r="G2495">
        <f t="shared" si="190"/>
        <v>129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  <c r="V2495" s="14" t="s">
        <v>10889</v>
      </c>
      <c r="W2495" t="s">
        <v>8394</v>
      </c>
      <c r="X2495" t="s">
        <v>8394</v>
      </c>
      <c r="Y2495" t="s">
        <v>8395</v>
      </c>
    </row>
    <row r="2496" spans="1:25" ht="48" x14ac:dyDescent="0.2">
      <c r="A2496">
        <v>2494</v>
      </c>
      <c r="B2496" s="8" t="s">
        <v>2494</v>
      </c>
      <c r="C2496" s="3" t="s">
        <v>6604</v>
      </c>
      <c r="D2496" s="5">
        <v>1500</v>
      </c>
      <c r="E2496" s="5">
        <v>1515.08</v>
      </c>
      <c r="F2496" t="s">
        <v>8218</v>
      </c>
      <c r="G2496">
        <f t="shared" si="190"/>
        <v>101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  <c r="V2496" s="14" t="s">
        <v>10890</v>
      </c>
      <c r="W2496" t="s">
        <v>8394</v>
      </c>
      <c r="X2496" t="s">
        <v>8394</v>
      </c>
      <c r="Y2496" t="s">
        <v>8395</v>
      </c>
    </row>
    <row r="2497" spans="1:25" ht="48" x14ac:dyDescent="0.2">
      <c r="A2497">
        <v>2495</v>
      </c>
      <c r="B2497" s="8" t="s">
        <v>2495</v>
      </c>
      <c r="C2497" s="3" t="s">
        <v>6605</v>
      </c>
      <c r="D2497" s="5">
        <v>1500</v>
      </c>
      <c r="E2497" s="5">
        <v>1913.05</v>
      </c>
      <c r="F2497" t="s">
        <v>8218</v>
      </c>
      <c r="G2497">
        <f t="shared" si="190"/>
        <v>128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  <c r="V2497" s="14" t="s">
        <v>10891</v>
      </c>
      <c r="W2497" t="s">
        <v>8394</v>
      </c>
      <c r="X2497" t="s">
        <v>8394</v>
      </c>
      <c r="Y2497" t="s">
        <v>8395</v>
      </c>
    </row>
    <row r="2498" spans="1:25" ht="32" x14ac:dyDescent="0.2">
      <c r="A2498">
        <v>2496</v>
      </c>
      <c r="B2498" s="8" t="s">
        <v>2496</v>
      </c>
      <c r="C2498" s="3" t="s">
        <v>6606</v>
      </c>
      <c r="D2498" s="5">
        <v>6000</v>
      </c>
      <c r="E2498" s="5">
        <v>6000</v>
      </c>
      <c r="F2498" t="s">
        <v>8218</v>
      </c>
      <c r="G2498">
        <f t="shared" ref="G2498:G2561" si="195">ROUND(E2498/D2498*100,0)</f>
        <v>100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  <c r="V2498" s="14" t="s">
        <v>10892</v>
      </c>
      <c r="W2498" t="s">
        <v>8394</v>
      </c>
      <c r="X2498" t="s">
        <v>8394</v>
      </c>
      <c r="Y2498" t="s">
        <v>8395</v>
      </c>
    </row>
    <row r="2499" spans="1:25" ht="48" x14ac:dyDescent="0.2">
      <c r="A2499">
        <v>2497</v>
      </c>
      <c r="B2499" s="8" t="s">
        <v>2497</v>
      </c>
      <c r="C2499" s="3" t="s">
        <v>6607</v>
      </c>
      <c r="D2499" s="5">
        <v>4000</v>
      </c>
      <c r="E2499" s="5">
        <v>4510.8599999999997</v>
      </c>
      <c r="F2499" t="s">
        <v>8218</v>
      </c>
      <c r="G2499">
        <f t="shared" si="195"/>
        <v>113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>
        <f t="shared" ref="P2499:P2562" si="196">IFERROR(ROUND(E2499/M2499,2),0)</f>
        <v>80.55</v>
      </c>
      <c r="Q2499" s="10" t="s">
        <v>8323</v>
      </c>
      <c r="R2499" t="s">
        <v>8327</v>
      </c>
      <c r="S2499" s="14">
        <f t="shared" ref="S2499:S2562" si="197">(((K2499/60)/60)/24)+DATE(1970,1,1)</f>
        <v>40730.878912037035</v>
      </c>
      <c r="T2499" s="14">
        <f t="shared" ref="T2499:T2562" si="198">(((J2499/60)/60)/24)+DATE(1970,1,1)</f>
        <v>40760.878912037035</v>
      </c>
      <c r="U2499">
        <f t="shared" ref="U2499:U2562" si="199">YEAR(S2499)</f>
        <v>2011</v>
      </c>
      <c r="V2499" s="14" t="s">
        <v>10893</v>
      </c>
      <c r="W2499" t="s">
        <v>8394</v>
      </c>
      <c r="X2499" t="s">
        <v>8394</v>
      </c>
      <c r="Y2499" t="s">
        <v>8395</v>
      </c>
    </row>
    <row r="2500" spans="1:25" ht="48" x14ac:dyDescent="0.2">
      <c r="A2500">
        <v>2498</v>
      </c>
      <c r="B2500" s="8" t="s">
        <v>2498</v>
      </c>
      <c r="C2500" s="3" t="s">
        <v>6608</v>
      </c>
      <c r="D2500" s="5">
        <v>1000</v>
      </c>
      <c r="E2500" s="5">
        <v>1056</v>
      </c>
      <c r="F2500" t="s">
        <v>8218</v>
      </c>
      <c r="G2500">
        <f t="shared" si="195"/>
        <v>106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  <c r="V2500" s="14" t="s">
        <v>10894</v>
      </c>
      <c r="W2500" t="s">
        <v>8394</v>
      </c>
      <c r="X2500" t="s">
        <v>8394</v>
      </c>
      <c r="Y2500" t="s">
        <v>8395</v>
      </c>
    </row>
    <row r="2501" spans="1:25" ht="48" x14ac:dyDescent="0.2">
      <c r="A2501">
        <v>2499</v>
      </c>
      <c r="B2501" s="8" t="s">
        <v>2499</v>
      </c>
      <c r="C2501" s="3" t="s">
        <v>6609</v>
      </c>
      <c r="D2501" s="5">
        <v>4000</v>
      </c>
      <c r="E2501" s="5">
        <v>8105</v>
      </c>
      <c r="F2501" t="s">
        <v>8218</v>
      </c>
      <c r="G2501">
        <f t="shared" si="195"/>
        <v>203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  <c r="V2501" s="14" t="s">
        <v>10895</v>
      </c>
      <c r="W2501" t="s">
        <v>8394</v>
      </c>
      <c r="X2501" t="s">
        <v>8394</v>
      </c>
      <c r="Y2501" t="s">
        <v>8395</v>
      </c>
    </row>
    <row r="2502" spans="1:25" ht="48" x14ac:dyDescent="0.2">
      <c r="A2502">
        <v>2500</v>
      </c>
      <c r="B2502" s="8" t="s">
        <v>2500</v>
      </c>
      <c r="C2502" s="3" t="s">
        <v>6610</v>
      </c>
      <c r="D2502" s="5">
        <v>600</v>
      </c>
      <c r="E2502" s="5">
        <v>680</v>
      </c>
      <c r="F2502" t="s">
        <v>8218</v>
      </c>
      <c r="G2502">
        <f t="shared" si="195"/>
        <v>113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  <c r="V2502" s="14" t="s">
        <v>10896</v>
      </c>
      <c r="W2502" t="s">
        <v>8394</v>
      </c>
      <c r="X2502" t="s">
        <v>8394</v>
      </c>
      <c r="Y2502" t="s">
        <v>8395</v>
      </c>
    </row>
    <row r="2503" spans="1:25" ht="48" x14ac:dyDescent="0.2">
      <c r="A2503">
        <v>2501</v>
      </c>
      <c r="B2503" s="8" t="s">
        <v>2501</v>
      </c>
      <c r="C2503" s="3" t="s">
        <v>6611</v>
      </c>
      <c r="D2503" s="5">
        <v>11000</v>
      </c>
      <c r="E2503" s="5">
        <v>281</v>
      </c>
      <c r="F2503" t="s">
        <v>8220</v>
      </c>
      <c r="G2503">
        <f t="shared" si="195"/>
        <v>3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  <c r="V2503" s="14" t="s">
        <v>10897</v>
      </c>
      <c r="W2503" t="s">
        <v>8394</v>
      </c>
      <c r="X2503" t="s">
        <v>8394</v>
      </c>
      <c r="Y2503" t="s">
        <v>8395</v>
      </c>
    </row>
    <row r="2504" spans="1:25" ht="48" x14ac:dyDescent="0.2">
      <c r="A2504">
        <v>2502</v>
      </c>
      <c r="B2504" s="8" t="s">
        <v>2502</v>
      </c>
      <c r="C2504" s="3" t="s">
        <v>6612</v>
      </c>
      <c r="D2504" s="5">
        <v>110000</v>
      </c>
      <c r="E2504" s="5">
        <v>86</v>
      </c>
      <c r="F2504" t="s">
        <v>8220</v>
      </c>
      <c r="G2504">
        <f t="shared" si="195"/>
        <v>0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  <c r="V2504" s="14" t="s">
        <v>10898</v>
      </c>
      <c r="W2504" t="s">
        <v>8394</v>
      </c>
      <c r="X2504" t="s">
        <v>8394</v>
      </c>
      <c r="Y2504" t="s">
        <v>8395</v>
      </c>
    </row>
    <row r="2505" spans="1:25" ht="48" x14ac:dyDescent="0.2">
      <c r="A2505">
        <v>2503</v>
      </c>
      <c r="B2505" s="8" t="s">
        <v>2503</v>
      </c>
      <c r="C2505" s="3" t="s">
        <v>6613</v>
      </c>
      <c r="D2505" s="5">
        <v>10000</v>
      </c>
      <c r="E2505" s="5">
        <v>0</v>
      </c>
      <c r="F2505" t="s">
        <v>8220</v>
      </c>
      <c r="G2505">
        <f t="shared" si="195"/>
        <v>0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  <c r="V2505" s="14" t="s">
        <v>10899</v>
      </c>
      <c r="W2505" t="s">
        <v>8394</v>
      </c>
      <c r="X2505" t="s">
        <v>8394</v>
      </c>
      <c r="Y2505" t="s">
        <v>8395</v>
      </c>
    </row>
    <row r="2506" spans="1:25" ht="32" x14ac:dyDescent="0.2">
      <c r="A2506">
        <v>2504</v>
      </c>
      <c r="B2506" s="8" t="s">
        <v>2504</v>
      </c>
      <c r="C2506" s="3" t="s">
        <v>6614</v>
      </c>
      <c r="D2506" s="5">
        <v>35000</v>
      </c>
      <c r="E2506" s="5">
        <v>0</v>
      </c>
      <c r="F2506" t="s">
        <v>8220</v>
      </c>
      <c r="G2506">
        <f t="shared" si="195"/>
        <v>0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  <c r="V2506" s="14" t="s">
        <v>10900</v>
      </c>
      <c r="W2506" t="s">
        <v>8394</v>
      </c>
      <c r="X2506" t="s">
        <v>8394</v>
      </c>
      <c r="Y2506" t="s">
        <v>8395</v>
      </c>
    </row>
    <row r="2507" spans="1:25" ht="64" x14ac:dyDescent="0.2">
      <c r="A2507">
        <v>2505</v>
      </c>
      <c r="B2507" s="8" t="s">
        <v>2505</v>
      </c>
      <c r="C2507" s="3" t="s">
        <v>6615</v>
      </c>
      <c r="D2507" s="5">
        <v>7000</v>
      </c>
      <c r="E2507" s="5">
        <v>0</v>
      </c>
      <c r="F2507" t="s">
        <v>8220</v>
      </c>
      <c r="G2507">
        <f t="shared" si="195"/>
        <v>0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  <c r="V2507" s="14" t="s">
        <v>10901</v>
      </c>
      <c r="W2507" t="s">
        <v>8394</v>
      </c>
      <c r="X2507" t="s">
        <v>8394</v>
      </c>
      <c r="Y2507" t="s">
        <v>8395</v>
      </c>
    </row>
    <row r="2508" spans="1:25" ht="48" x14ac:dyDescent="0.2">
      <c r="A2508">
        <v>2506</v>
      </c>
      <c r="B2508" s="8" t="s">
        <v>2506</v>
      </c>
      <c r="C2508" s="3" t="s">
        <v>6616</v>
      </c>
      <c r="D2508" s="5">
        <v>5000</v>
      </c>
      <c r="E2508" s="5">
        <v>30</v>
      </c>
      <c r="F2508" t="s">
        <v>8220</v>
      </c>
      <c r="G2508">
        <f t="shared" si="195"/>
        <v>1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  <c r="V2508" s="14" t="s">
        <v>10902</v>
      </c>
      <c r="W2508" t="s">
        <v>8394</v>
      </c>
      <c r="X2508" t="s">
        <v>8394</v>
      </c>
      <c r="Y2508" t="s">
        <v>8395</v>
      </c>
    </row>
    <row r="2509" spans="1:25" ht="16" x14ac:dyDescent="0.2">
      <c r="A2509">
        <v>2507</v>
      </c>
      <c r="B2509" s="8" t="s">
        <v>2507</v>
      </c>
      <c r="C2509" s="3" t="s">
        <v>6617</v>
      </c>
      <c r="D2509" s="5">
        <v>42850</v>
      </c>
      <c r="E2509" s="5">
        <v>0</v>
      </c>
      <c r="F2509" t="s">
        <v>8220</v>
      </c>
      <c r="G2509">
        <f t="shared" si="195"/>
        <v>0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  <c r="V2509" s="14" t="s">
        <v>10903</v>
      </c>
      <c r="W2509" t="s">
        <v>8394</v>
      </c>
      <c r="X2509" t="s">
        <v>8394</v>
      </c>
      <c r="Y2509" t="s">
        <v>8395</v>
      </c>
    </row>
    <row r="2510" spans="1:25" ht="48" x14ac:dyDescent="0.2">
      <c r="A2510">
        <v>2508</v>
      </c>
      <c r="B2510" s="8" t="s">
        <v>2508</v>
      </c>
      <c r="C2510" s="3" t="s">
        <v>6618</v>
      </c>
      <c r="D2510" s="5">
        <v>20000</v>
      </c>
      <c r="E2510" s="5">
        <v>0</v>
      </c>
      <c r="F2510" t="s">
        <v>8220</v>
      </c>
      <c r="G2510">
        <f t="shared" si="195"/>
        <v>0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  <c r="V2510" s="14" t="s">
        <v>10904</v>
      </c>
      <c r="W2510" t="s">
        <v>8394</v>
      </c>
      <c r="X2510" t="s">
        <v>8394</v>
      </c>
      <c r="Y2510" t="s">
        <v>8395</v>
      </c>
    </row>
    <row r="2511" spans="1:25" ht="48" x14ac:dyDescent="0.2">
      <c r="A2511">
        <v>2509</v>
      </c>
      <c r="B2511" s="8" t="s">
        <v>2509</v>
      </c>
      <c r="C2511" s="3" t="s">
        <v>6619</v>
      </c>
      <c r="D2511" s="5">
        <v>95000</v>
      </c>
      <c r="E2511" s="5">
        <v>1000</v>
      </c>
      <c r="F2511" t="s">
        <v>8220</v>
      </c>
      <c r="G2511">
        <f t="shared" si="195"/>
        <v>1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  <c r="V2511" s="14" t="s">
        <v>10905</v>
      </c>
      <c r="W2511" t="s">
        <v>8394</v>
      </c>
      <c r="X2511" t="s">
        <v>8394</v>
      </c>
      <c r="Y2511" t="s">
        <v>8395</v>
      </c>
    </row>
    <row r="2512" spans="1:25" ht="48" x14ac:dyDescent="0.2">
      <c r="A2512">
        <v>2510</v>
      </c>
      <c r="B2512" s="8" t="s">
        <v>2510</v>
      </c>
      <c r="C2512" s="3" t="s">
        <v>6620</v>
      </c>
      <c r="D2512" s="5">
        <v>50000</v>
      </c>
      <c r="E2512" s="5">
        <v>75</v>
      </c>
      <c r="F2512" t="s">
        <v>8220</v>
      </c>
      <c r="G2512">
        <f t="shared" si="195"/>
        <v>0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  <c r="V2512" s="14" t="s">
        <v>10906</v>
      </c>
      <c r="W2512" t="s">
        <v>8394</v>
      </c>
      <c r="X2512" t="s">
        <v>8394</v>
      </c>
      <c r="Y2512" t="s">
        <v>8395</v>
      </c>
    </row>
    <row r="2513" spans="1:25" ht="48" x14ac:dyDescent="0.2">
      <c r="A2513">
        <v>2511</v>
      </c>
      <c r="B2513" s="8" t="s">
        <v>2511</v>
      </c>
      <c r="C2513" s="3" t="s">
        <v>6621</v>
      </c>
      <c r="D2513" s="5">
        <v>100000</v>
      </c>
      <c r="E2513" s="5">
        <v>0</v>
      </c>
      <c r="F2513" t="s">
        <v>8220</v>
      </c>
      <c r="G2513">
        <f t="shared" si="195"/>
        <v>0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  <c r="V2513" s="14" t="s">
        <v>10907</v>
      </c>
      <c r="W2513" t="s">
        <v>8394</v>
      </c>
      <c r="X2513" t="s">
        <v>8394</v>
      </c>
      <c r="Y2513" t="s">
        <v>8395</v>
      </c>
    </row>
    <row r="2514" spans="1:25" ht="48" x14ac:dyDescent="0.2">
      <c r="A2514">
        <v>2512</v>
      </c>
      <c r="B2514" s="8" t="s">
        <v>2512</v>
      </c>
      <c r="C2514" s="3" t="s">
        <v>6622</v>
      </c>
      <c r="D2514" s="5">
        <v>1150</v>
      </c>
      <c r="E2514" s="5">
        <v>0</v>
      </c>
      <c r="F2514" t="s">
        <v>8220</v>
      </c>
      <c r="G2514">
        <f t="shared" si="195"/>
        <v>0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  <c r="V2514" s="14" t="s">
        <v>10908</v>
      </c>
      <c r="W2514" t="s">
        <v>8394</v>
      </c>
      <c r="X2514" t="s">
        <v>8394</v>
      </c>
      <c r="Y2514" t="s">
        <v>8395</v>
      </c>
    </row>
    <row r="2515" spans="1:25" ht="48" x14ac:dyDescent="0.2">
      <c r="A2515">
        <v>2513</v>
      </c>
      <c r="B2515" s="8" t="s">
        <v>2513</v>
      </c>
      <c r="C2515" s="3" t="s">
        <v>6623</v>
      </c>
      <c r="D2515" s="5">
        <v>180000</v>
      </c>
      <c r="E2515" s="5">
        <v>0</v>
      </c>
      <c r="F2515" t="s">
        <v>8220</v>
      </c>
      <c r="G2515">
        <f t="shared" si="195"/>
        <v>0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  <c r="V2515" s="14" t="s">
        <v>10909</v>
      </c>
      <c r="W2515" t="s">
        <v>8394</v>
      </c>
      <c r="X2515" t="s">
        <v>8394</v>
      </c>
      <c r="Y2515" t="s">
        <v>8395</v>
      </c>
    </row>
    <row r="2516" spans="1:25" ht="48" x14ac:dyDescent="0.2">
      <c r="A2516">
        <v>2514</v>
      </c>
      <c r="B2516" s="8" t="s">
        <v>2514</v>
      </c>
      <c r="C2516" s="3" t="s">
        <v>6624</v>
      </c>
      <c r="D2516" s="5">
        <v>12000</v>
      </c>
      <c r="E2516" s="5">
        <v>210</v>
      </c>
      <c r="F2516" t="s">
        <v>8220</v>
      </c>
      <c r="G2516">
        <f t="shared" si="195"/>
        <v>2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  <c r="V2516" s="14" t="s">
        <v>10910</v>
      </c>
      <c r="W2516" t="s">
        <v>8394</v>
      </c>
      <c r="X2516" t="s">
        <v>8394</v>
      </c>
      <c r="Y2516" t="s">
        <v>8395</v>
      </c>
    </row>
    <row r="2517" spans="1:25" ht="48" x14ac:dyDescent="0.2">
      <c r="A2517">
        <v>2515</v>
      </c>
      <c r="B2517" s="8" t="s">
        <v>2515</v>
      </c>
      <c r="C2517" s="3" t="s">
        <v>6625</v>
      </c>
      <c r="D2517" s="5">
        <v>5000</v>
      </c>
      <c r="E2517" s="5">
        <v>930</v>
      </c>
      <c r="F2517" t="s">
        <v>8220</v>
      </c>
      <c r="G2517">
        <f t="shared" si="195"/>
        <v>19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  <c r="V2517" s="14" t="s">
        <v>10911</v>
      </c>
      <c r="W2517" t="s">
        <v>8394</v>
      </c>
      <c r="X2517" t="s">
        <v>8394</v>
      </c>
      <c r="Y2517" t="s">
        <v>8395</v>
      </c>
    </row>
    <row r="2518" spans="1:25" ht="48" x14ac:dyDescent="0.2">
      <c r="A2518">
        <v>2516</v>
      </c>
      <c r="B2518" s="8" t="s">
        <v>2516</v>
      </c>
      <c r="C2518" s="3" t="s">
        <v>6626</v>
      </c>
      <c r="D2518" s="5">
        <v>22000</v>
      </c>
      <c r="E2518" s="5">
        <v>0</v>
      </c>
      <c r="F2518" t="s">
        <v>8220</v>
      </c>
      <c r="G2518">
        <f t="shared" si="195"/>
        <v>0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  <c r="V2518" s="14" t="s">
        <v>10912</v>
      </c>
      <c r="W2518" t="s">
        <v>8394</v>
      </c>
      <c r="X2518" t="s">
        <v>8394</v>
      </c>
      <c r="Y2518" t="s">
        <v>8395</v>
      </c>
    </row>
    <row r="2519" spans="1:25" ht="48" x14ac:dyDescent="0.2">
      <c r="A2519">
        <v>2517</v>
      </c>
      <c r="B2519" s="8" t="s">
        <v>2517</v>
      </c>
      <c r="C2519" s="3" t="s">
        <v>6627</v>
      </c>
      <c r="D2519" s="5">
        <v>18000</v>
      </c>
      <c r="E2519" s="5">
        <v>1767</v>
      </c>
      <c r="F2519" t="s">
        <v>8220</v>
      </c>
      <c r="G2519">
        <f t="shared" si="195"/>
        <v>10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  <c r="V2519" s="14" t="s">
        <v>10913</v>
      </c>
      <c r="W2519" t="s">
        <v>8394</v>
      </c>
      <c r="X2519" t="s">
        <v>8394</v>
      </c>
      <c r="Y2519" t="s">
        <v>8395</v>
      </c>
    </row>
    <row r="2520" spans="1:25" ht="48" x14ac:dyDescent="0.2">
      <c r="A2520">
        <v>2518</v>
      </c>
      <c r="B2520" s="8" t="s">
        <v>2518</v>
      </c>
      <c r="C2520" s="3" t="s">
        <v>6628</v>
      </c>
      <c r="D2520" s="5">
        <v>5000</v>
      </c>
      <c r="E2520" s="5">
        <v>0</v>
      </c>
      <c r="F2520" t="s">
        <v>8220</v>
      </c>
      <c r="G2520">
        <f t="shared" si="195"/>
        <v>0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  <c r="V2520" s="14" t="s">
        <v>10914</v>
      </c>
      <c r="W2520" t="s">
        <v>8394</v>
      </c>
      <c r="X2520" t="s">
        <v>8394</v>
      </c>
      <c r="Y2520" t="s">
        <v>8395</v>
      </c>
    </row>
    <row r="2521" spans="1:25" ht="32" x14ac:dyDescent="0.2">
      <c r="A2521">
        <v>2519</v>
      </c>
      <c r="B2521" s="8" t="s">
        <v>2519</v>
      </c>
      <c r="C2521" s="3" t="s">
        <v>6629</v>
      </c>
      <c r="D2521" s="5">
        <v>150000</v>
      </c>
      <c r="E2521" s="5">
        <v>65</v>
      </c>
      <c r="F2521" t="s">
        <v>8220</v>
      </c>
      <c r="G2521">
        <f t="shared" si="195"/>
        <v>0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  <c r="V2521" s="14" t="s">
        <v>10915</v>
      </c>
      <c r="W2521" t="s">
        <v>8394</v>
      </c>
      <c r="X2521" t="s">
        <v>8394</v>
      </c>
      <c r="Y2521" t="s">
        <v>8395</v>
      </c>
    </row>
    <row r="2522" spans="1:25" ht="48" x14ac:dyDescent="0.2">
      <c r="A2522">
        <v>2520</v>
      </c>
      <c r="B2522" s="8" t="s">
        <v>2520</v>
      </c>
      <c r="C2522" s="3" t="s">
        <v>6630</v>
      </c>
      <c r="D2522" s="5">
        <v>100000</v>
      </c>
      <c r="E2522" s="5">
        <v>0</v>
      </c>
      <c r="F2522" t="s">
        <v>8220</v>
      </c>
      <c r="G2522">
        <f t="shared" si="195"/>
        <v>0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  <c r="V2522" s="14" t="s">
        <v>10916</v>
      </c>
      <c r="W2522" t="s">
        <v>8394</v>
      </c>
      <c r="X2522" t="s">
        <v>8394</v>
      </c>
      <c r="Y2522" t="s">
        <v>8395</v>
      </c>
    </row>
    <row r="2523" spans="1:25" ht="48" x14ac:dyDescent="0.2">
      <c r="A2523">
        <v>2521</v>
      </c>
      <c r="B2523" s="8" t="s">
        <v>2521</v>
      </c>
      <c r="C2523" s="3" t="s">
        <v>6631</v>
      </c>
      <c r="D2523" s="5">
        <v>12500</v>
      </c>
      <c r="E2523" s="5">
        <v>13685.99</v>
      </c>
      <c r="F2523" t="s">
        <v>8218</v>
      </c>
      <c r="G2523">
        <f t="shared" si="195"/>
        <v>109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  <c r="V2523" s="14" t="s">
        <v>10917</v>
      </c>
      <c r="W2523" t="s">
        <v>8394</v>
      </c>
      <c r="X2523" t="s">
        <v>8394</v>
      </c>
      <c r="Y2523" t="s">
        <v>8395</v>
      </c>
    </row>
    <row r="2524" spans="1:25" ht="48" x14ac:dyDescent="0.2">
      <c r="A2524">
        <v>2522</v>
      </c>
      <c r="B2524" s="8" t="s">
        <v>2522</v>
      </c>
      <c r="C2524" s="3" t="s">
        <v>6632</v>
      </c>
      <c r="D2524" s="5">
        <v>5000</v>
      </c>
      <c r="E2524" s="5">
        <v>5000</v>
      </c>
      <c r="F2524" t="s">
        <v>8218</v>
      </c>
      <c r="G2524">
        <f t="shared" si="195"/>
        <v>100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  <c r="V2524" s="14" t="s">
        <v>10918</v>
      </c>
      <c r="W2524" t="s">
        <v>8394</v>
      </c>
      <c r="X2524" t="s">
        <v>8394</v>
      </c>
      <c r="Y2524" t="s">
        <v>8395</v>
      </c>
    </row>
    <row r="2525" spans="1:25" ht="48" x14ac:dyDescent="0.2">
      <c r="A2525">
        <v>2523</v>
      </c>
      <c r="B2525" s="8" t="s">
        <v>2523</v>
      </c>
      <c r="C2525" s="3" t="s">
        <v>6633</v>
      </c>
      <c r="D2525" s="5">
        <v>900</v>
      </c>
      <c r="E2525" s="5">
        <v>1408</v>
      </c>
      <c r="F2525" t="s">
        <v>8218</v>
      </c>
      <c r="G2525">
        <f t="shared" si="195"/>
        <v>156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  <c r="V2525" s="14" t="s">
        <v>10919</v>
      </c>
      <c r="W2525" t="s">
        <v>8394</v>
      </c>
      <c r="X2525" t="s">
        <v>8394</v>
      </c>
      <c r="Y2525" t="s">
        <v>8395</v>
      </c>
    </row>
    <row r="2526" spans="1:25" ht="32" x14ac:dyDescent="0.2">
      <c r="A2526">
        <v>2524</v>
      </c>
      <c r="B2526" s="8" t="s">
        <v>2524</v>
      </c>
      <c r="C2526" s="3" t="s">
        <v>6634</v>
      </c>
      <c r="D2526" s="5">
        <v>7500</v>
      </c>
      <c r="E2526" s="5">
        <v>7620</v>
      </c>
      <c r="F2526" t="s">
        <v>8218</v>
      </c>
      <c r="G2526">
        <f t="shared" si="195"/>
        <v>102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  <c r="V2526" s="14" t="s">
        <v>10920</v>
      </c>
      <c r="W2526" t="s">
        <v>8394</v>
      </c>
      <c r="X2526" t="s">
        <v>8394</v>
      </c>
      <c r="Y2526" t="s">
        <v>8395</v>
      </c>
    </row>
    <row r="2527" spans="1:25" ht="48" x14ac:dyDescent="0.2">
      <c r="A2527">
        <v>2525</v>
      </c>
      <c r="B2527" s="8" t="s">
        <v>2525</v>
      </c>
      <c r="C2527" s="3" t="s">
        <v>6635</v>
      </c>
      <c r="D2527" s="5">
        <v>8000</v>
      </c>
      <c r="E2527" s="5">
        <v>8026</v>
      </c>
      <c r="F2527" t="s">
        <v>8218</v>
      </c>
      <c r="G2527">
        <f t="shared" si="195"/>
        <v>100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  <c r="V2527" s="14" t="s">
        <v>10921</v>
      </c>
      <c r="W2527" t="s">
        <v>8394</v>
      </c>
      <c r="X2527" t="s">
        <v>8394</v>
      </c>
      <c r="Y2527" t="s">
        <v>8395</v>
      </c>
    </row>
    <row r="2528" spans="1:25" ht="48" x14ac:dyDescent="0.2">
      <c r="A2528">
        <v>2526</v>
      </c>
      <c r="B2528" s="8" t="s">
        <v>2526</v>
      </c>
      <c r="C2528" s="3" t="s">
        <v>6636</v>
      </c>
      <c r="D2528" s="5">
        <v>4000</v>
      </c>
      <c r="E2528" s="5">
        <v>4518</v>
      </c>
      <c r="F2528" t="s">
        <v>8218</v>
      </c>
      <c r="G2528">
        <f t="shared" si="195"/>
        <v>113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  <c r="V2528" s="14" t="s">
        <v>10922</v>
      </c>
      <c r="W2528" t="s">
        <v>8394</v>
      </c>
      <c r="X2528" t="s">
        <v>8394</v>
      </c>
      <c r="Y2528" t="s">
        <v>8395</v>
      </c>
    </row>
    <row r="2529" spans="1:25" ht="48" x14ac:dyDescent="0.2">
      <c r="A2529">
        <v>2527</v>
      </c>
      <c r="B2529" s="8" t="s">
        <v>2527</v>
      </c>
      <c r="C2529" s="3" t="s">
        <v>6637</v>
      </c>
      <c r="D2529" s="5">
        <v>4000</v>
      </c>
      <c r="E2529" s="5">
        <v>4085</v>
      </c>
      <c r="F2529" t="s">
        <v>8218</v>
      </c>
      <c r="G2529">
        <f t="shared" si="195"/>
        <v>102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  <c r="V2529" s="14" t="s">
        <v>10923</v>
      </c>
      <c r="W2529" t="s">
        <v>8394</v>
      </c>
      <c r="X2529" t="s">
        <v>8394</v>
      </c>
      <c r="Y2529" t="s">
        <v>8395</v>
      </c>
    </row>
    <row r="2530" spans="1:25" ht="48" x14ac:dyDescent="0.2">
      <c r="A2530">
        <v>2528</v>
      </c>
      <c r="B2530" s="8" t="s">
        <v>2528</v>
      </c>
      <c r="C2530" s="3" t="s">
        <v>6638</v>
      </c>
      <c r="D2530" s="5">
        <v>4000</v>
      </c>
      <c r="E2530" s="5">
        <v>4289.99</v>
      </c>
      <c r="F2530" t="s">
        <v>8218</v>
      </c>
      <c r="G2530">
        <f t="shared" si="195"/>
        <v>107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  <c r="V2530" s="14" t="s">
        <v>10924</v>
      </c>
      <c r="W2530" t="s">
        <v>8394</v>
      </c>
      <c r="X2530" t="s">
        <v>8394</v>
      </c>
      <c r="Y2530" t="s">
        <v>8395</v>
      </c>
    </row>
    <row r="2531" spans="1:25" ht="32" x14ac:dyDescent="0.2">
      <c r="A2531">
        <v>2529</v>
      </c>
      <c r="B2531" s="8" t="s">
        <v>2529</v>
      </c>
      <c r="C2531" s="3" t="s">
        <v>6639</v>
      </c>
      <c r="D2531" s="5">
        <v>6000</v>
      </c>
      <c r="E2531" s="5">
        <v>6257</v>
      </c>
      <c r="F2531" t="s">
        <v>8218</v>
      </c>
      <c r="G2531">
        <f t="shared" si="195"/>
        <v>104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  <c r="V2531" s="14" t="s">
        <v>10925</v>
      </c>
      <c r="W2531" t="s">
        <v>8394</v>
      </c>
      <c r="X2531" t="s">
        <v>8394</v>
      </c>
      <c r="Y2531" t="s">
        <v>8395</v>
      </c>
    </row>
    <row r="2532" spans="1:25" ht="48" x14ac:dyDescent="0.2">
      <c r="A2532">
        <v>2530</v>
      </c>
      <c r="B2532" s="8" t="s">
        <v>2530</v>
      </c>
      <c r="C2532" s="3" t="s">
        <v>6640</v>
      </c>
      <c r="D2532" s="5">
        <v>6500</v>
      </c>
      <c r="E2532" s="5">
        <v>6500</v>
      </c>
      <c r="F2532" t="s">
        <v>8218</v>
      </c>
      <c r="G2532">
        <f t="shared" si="195"/>
        <v>100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  <c r="V2532" s="14" t="s">
        <v>10926</v>
      </c>
      <c r="W2532" t="s">
        <v>8394</v>
      </c>
      <c r="X2532" t="s">
        <v>8394</v>
      </c>
      <c r="Y2532" t="s">
        <v>8395</v>
      </c>
    </row>
    <row r="2533" spans="1:25" ht="48" x14ac:dyDescent="0.2">
      <c r="A2533">
        <v>2531</v>
      </c>
      <c r="B2533" s="8" t="s">
        <v>2531</v>
      </c>
      <c r="C2533" s="3" t="s">
        <v>6641</v>
      </c>
      <c r="D2533" s="5">
        <v>4500</v>
      </c>
      <c r="E2533" s="5">
        <v>4518</v>
      </c>
      <c r="F2533" t="s">
        <v>8218</v>
      </c>
      <c r="G2533">
        <f t="shared" si="195"/>
        <v>100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  <c r="V2533" s="14" t="s">
        <v>10927</v>
      </c>
      <c r="W2533" t="s">
        <v>8394</v>
      </c>
      <c r="X2533" t="s">
        <v>8394</v>
      </c>
      <c r="Y2533" t="s">
        <v>8395</v>
      </c>
    </row>
    <row r="2534" spans="1:25" ht="48" x14ac:dyDescent="0.2">
      <c r="A2534">
        <v>2532</v>
      </c>
      <c r="B2534" s="8" t="s">
        <v>2532</v>
      </c>
      <c r="C2534" s="3" t="s">
        <v>6642</v>
      </c>
      <c r="D2534" s="5">
        <v>4000</v>
      </c>
      <c r="E2534" s="5">
        <v>5045</v>
      </c>
      <c r="F2534" t="s">
        <v>8218</v>
      </c>
      <c r="G2534">
        <f t="shared" si="195"/>
        <v>126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  <c r="V2534" s="14" t="s">
        <v>10928</v>
      </c>
      <c r="W2534" t="s">
        <v>8394</v>
      </c>
      <c r="X2534" t="s">
        <v>8394</v>
      </c>
      <c r="Y2534" t="s">
        <v>8395</v>
      </c>
    </row>
    <row r="2535" spans="1:25" ht="48" x14ac:dyDescent="0.2">
      <c r="A2535">
        <v>2533</v>
      </c>
      <c r="B2535" s="8" t="s">
        <v>2533</v>
      </c>
      <c r="C2535" s="3" t="s">
        <v>6643</v>
      </c>
      <c r="D2535" s="5">
        <v>7500</v>
      </c>
      <c r="E2535" s="5">
        <v>8300</v>
      </c>
      <c r="F2535" t="s">
        <v>8218</v>
      </c>
      <c r="G2535">
        <f t="shared" si="195"/>
        <v>111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  <c r="V2535" s="14" t="s">
        <v>10929</v>
      </c>
      <c r="W2535" t="s">
        <v>8394</v>
      </c>
      <c r="X2535" t="s">
        <v>8394</v>
      </c>
      <c r="Y2535" t="s">
        <v>8395</v>
      </c>
    </row>
    <row r="2536" spans="1:25" ht="64" x14ac:dyDescent="0.2">
      <c r="A2536">
        <v>2534</v>
      </c>
      <c r="B2536" s="8" t="s">
        <v>2534</v>
      </c>
      <c r="C2536" s="3" t="s">
        <v>6644</v>
      </c>
      <c r="D2536" s="5">
        <v>2000</v>
      </c>
      <c r="E2536" s="5">
        <v>2100</v>
      </c>
      <c r="F2536" t="s">
        <v>8218</v>
      </c>
      <c r="G2536">
        <f t="shared" si="195"/>
        <v>105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  <c r="V2536" s="14" t="s">
        <v>10930</v>
      </c>
      <c r="W2536" t="s">
        <v>8394</v>
      </c>
      <c r="X2536" t="s">
        <v>8394</v>
      </c>
      <c r="Y2536" t="s">
        <v>8395</v>
      </c>
    </row>
    <row r="2537" spans="1:25" ht="16" x14ac:dyDescent="0.2">
      <c r="A2537">
        <v>2535</v>
      </c>
      <c r="B2537" s="8" t="s">
        <v>2535</v>
      </c>
      <c r="C2537" s="3" t="s">
        <v>6645</v>
      </c>
      <c r="D2537" s="5">
        <v>20000</v>
      </c>
      <c r="E2537" s="5">
        <v>20755</v>
      </c>
      <c r="F2537" t="s">
        <v>8218</v>
      </c>
      <c r="G2537">
        <f t="shared" si="195"/>
        <v>104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  <c r="V2537" s="14" t="s">
        <v>10931</v>
      </c>
      <c r="W2537" t="s">
        <v>8394</v>
      </c>
      <c r="X2537" t="s">
        <v>8394</v>
      </c>
      <c r="Y2537" t="s">
        <v>8395</v>
      </c>
    </row>
    <row r="2538" spans="1:25" ht="48" x14ac:dyDescent="0.2">
      <c r="A2538">
        <v>2536</v>
      </c>
      <c r="B2538" s="8" t="s">
        <v>2536</v>
      </c>
      <c r="C2538" s="3" t="s">
        <v>6646</v>
      </c>
      <c r="D2538" s="5">
        <v>25</v>
      </c>
      <c r="E2538" s="5">
        <v>29</v>
      </c>
      <c r="F2538" t="s">
        <v>8218</v>
      </c>
      <c r="G2538">
        <f t="shared" si="195"/>
        <v>116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  <c r="V2538" s="14" t="s">
        <v>10932</v>
      </c>
      <c r="W2538" t="s">
        <v>8394</v>
      </c>
      <c r="X2538" t="s">
        <v>8394</v>
      </c>
      <c r="Y2538" t="s">
        <v>8395</v>
      </c>
    </row>
    <row r="2539" spans="1:25" ht="48" x14ac:dyDescent="0.2">
      <c r="A2539">
        <v>2537</v>
      </c>
      <c r="B2539" s="8" t="s">
        <v>2537</v>
      </c>
      <c r="C2539" s="3" t="s">
        <v>6647</v>
      </c>
      <c r="D2539" s="5">
        <v>1000</v>
      </c>
      <c r="E2539" s="5">
        <v>1100</v>
      </c>
      <c r="F2539" t="s">
        <v>8218</v>
      </c>
      <c r="G2539">
        <f t="shared" si="195"/>
        <v>110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  <c r="V2539" s="14" t="s">
        <v>10933</v>
      </c>
      <c r="W2539" t="s">
        <v>8394</v>
      </c>
      <c r="X2539" t="s">
        <v>8394</v>
      </c>
      <c r="Y2539" t="s">
        <v>8395</v>
      </c>
    </row>
    <row r="2540" spans="1:25" ht="32" x14ac:dyDescent="0.2">
      <c r="A2540">
        <v>2538</v>
      </c>
      <c r="B2540" s="8" t="s">
        <v>2538</v>
      </c>
      <c r="C2540" s="3" t="s">
        <v>6648</v>
      </c>
      <c r="D2540" s="5">
        <v>18000</v>
      </c>
      <c r="E2540" s="5">
        <v>20343.169999999998</v>
      </c>
      <c r="F2540" t="s">
        <v>8218</v>
      </c>
      <c r="G2540">
        <f t="shared" si="195"/>
        <v>113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  <c r="V2540" s="14" t="s">
        <v>10934</v>
      </c>
      <c r="W2540" t="s">
        <v>8394</v>
      </c>
      <c r="X2540" t="s">
        <v>8394</v>
      </c>
      <c r="Y2540" t="s">
        <v>8395</v>
      </c>
    </row>
    <row r="2541" spans="1:25" ht="48" x14ac:dyDescent="0.2">
      <c r="A2541">
        <v>2539</v>
      </c>
      <c r="B2541" s="8" t="s">
        <v>2539</v>
      </c>
      <c r="C2541" s="3" t="s">
        <v>6649</v>
      </c>
      <c r="D2541" s="5">
        <v>10000</v>
      </c>
      <c r="E2541" s="5">
        <v>10025</v>
      </c>
      <c r="F2541" t="s">
        <v>8218</v>
      </c>
      <c r="G2541">
        <f t="shared" si="195"/>
        <v>100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  <c r="V2541" s="14" t="s">
        <v>10935</v>
      </c>
      <c r="W2541" t="s">
        <v>8394</v>
      </c>
      <c r="X2541" t="s">
        <v>8394</v>
      </c>
      <c r="Y2541" t="s">
        <v>8395</v>
      </c>
    </row>
    <row r="2542" spans="1:25" ht="48" x14ac:dyDescent="0.2">
      <c r="A2542">
        <v>2540</v>
      </c>
      <c r="B2542" s="8" t="s">
        <v>2540</v>
      </c>
      <c r="C2542" s="3" t="s">
        <v>6650</v>
      </c>
      <c r="D2542" s="5">
        <v>2500</v>
      </c>
      <c r="E2542" s="5">
        <v>2585</v>
      </c>
      <c r="F2542" t="s">
        <v>8218</v>
      </c>
      <c r="G2542">
        <f t="shared" si="195"/>
        <v>103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  <c r="V2542" s="14" t="s">
        <v>10936</v>
      </c>
      <c r="W2542" t="s">
        <v>8394</v>
      </c>
      <c r="X2542" t="s">
        <v>8394</v>
      </c>
      <c r="Y2542" t="s">
        <v>8395</v>
      </c>
    </row>
    <row r="2543" spans="1:25" ht="48" x14ac:dyDescent="0.2">
      <c r="A2543">
        <v>2541</v>
      </c>
      <c r="B2543" s="8" t="s">
        <v>2541</v>
      </c>
      <c r="C2543" s="3" t="s">
        <v>6651</v>
      </c>
      <c r="D2543" s="5">
        <v>3500</v>
      </c>
      <c r="E2543" s="5">
        <v>3746</v>
      </c>
      <c r="F2543" t="s">
        <v>8218</v>
      </c>
      <c r="G2543">
        <f t="shared" si="195"/>
        <v>107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  <c r="V2543" s="14" t="s">
        <v>10937</v>
      </c>
      <c r="W2543" t="s">
        <v>8394</v>
      </c>
      <c r="X2543" t="s">
        <v>8394</v>
      </c>
      <c r="Y2543" t="s">
        <v>8395</v>
      </c>
    </row>
    <row r="2544" spans="1:25" ht="48" x14ac:dyDescent="0.2">
      <c r="A2544">
        <v>2542</v>
      </c>
      <c r="B2544" s="8" t="s">
        <v>2542</v>
      </c>
      <c r="C2544" s="3" t="s">
        <v>6652</v>
      </c>
      <c r="D2544" s="5">
        <v>700</v>
      </c>
      <c r="E2544" s="5">
        <v>725</v>
      </c>
      <c r="F2544" t="s">
        <v>8218</v>
      </c>
      <c r="G2544">
        <f t="shared" si="195"/>
        <v>104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  <c r="V2544" s="14" t="s">
        <v>10938</v>
      </c>
      <c r="W2544" t="s">
        <v>8394</v>
      </c>
      <c r="X2544" t="s">
        <v>8394</v>
      </c>
      <c r="Y2544" t="s">
        <v>8395</v>
      </c>
    </row>
    <row r="2545" spans="1:25" ht="48" x14ac:dyDescent="0.2">
      <c r="A2545">
        <v>2543</v>
      </c>
      <c r="B2545" s="8" t="s">
        <v>2543</v>
      </c>
      <c r="C2545" s="3" t="s">
        <v>6653</v>
      </c>
      <c r="D2545" s="5">
        <v>250</v>
      </c>
      <c r="E2545" s="5">
        <v>391</v>
      </c>
      <c r="F2545" t="s">
        <v>8218</v>
      </c>
      <c r="G2545">
        <f t="shared" si="195"/>
        <v>156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  <c r="V2545" s="14" t="s">
        <v>10939</v>
      </c>
      <c r="W2545" t="s">
        <v>8394</v>
      </c>
      <c r="X2545" t="s">
        <v>8394</v>
      </c>
      <c r="Y2545" t="s">
        <v>8395</v>
      </c>
    </row>
    <row r="2546" spans="1:25" ht="48" x14ac:dyDescent="0.2">
      <c r="A2546">
        <v>2544</v>
      </c>
      <c r="B2546" s="8" t="s">
        <v>2544</v>
      </c>
      <c r="C2546" s="3" t="s">
        <v>6654</v>
      </c>
      <c r="D2546" s="5">
        <v>5000</v>
      </c>
      <c r="E2546" s="5">
        <v>5041</v>
      </c>
      <c r="F2546" t="s">
        <v>8218</v>
      </c>
      <c r="G2546">
        <f t="shared" si="195"/>
        <v>101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  <c r="V2546" s="14" t="s">
        <v>10940</v>
      </c>
      <c r="W2546" t="s">
        <v>8394</v>
      </c>
      <c r="X2546" t="s">
        <v>8394</v>
      </c>
      <c r="Y2546" t="s">
        <v>8395</v>
      </c>
    </row>
    <row r="2547" spans="1:25" ht="48" x14ac:dyDescent="0.2">
      <c r="A2547">
        <v>2545</v>
      </c>
      <c r="B2547" s="8" t="s">
        <v>2545</v>
      </c>
      <c r="C2547" s="3" t="s">
        <v>6655</v>
      </c>
      <c r="D2547" s="5">
        <v>2000</v>
      </c>
      <c r="E2547" s="5">
        <v>3906</v>
      </c>
      <c r="F2547" t="s">
        <v>8218</v>
      </c>
      <c r="G2547">
        <f t="shared" si="195"/>
        <v>195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  <c r="V2547" s="14" t="s">
        <v>10941</v>
      </c>
      <c r="W2547" t="s">
        <v>8394</v>
      </c>
      <c r="X2547" t="s">
        <v>8394</v>
      </c>
      <c r="Y2547" t="s">
        <v>8395</v>
      </c>
    </row>
    <row r="2548" spans="1:25" ht="48" x14ac:dyDescent="0.2">
      <c r="A2548">
        <v>2546</v>
      </c>
      <c r="B2548" s="8" t="s">
        <v>2546</v>
      </c>
      <c r="C2548" s="3" t="s">
        <v>6656</v>
      </c>
      <c r="D2548" s="5">
        <v>3500</v>
      </c>
      <c r="E2548" s="5">
        <v>3910</v>
      </c>
      <c r="F2548" t="s">
        <v>8218</v>
      </c>
      <c r="G2548">
        <f t="shared" si="195"/>
        <v>112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  <c r="V2548" s="14" t="s">
        <v>10942</v>
      </c>
      <c r="W2548" t="s">
        <v>8394</v>
      </c>
      <c r="X2548" t="s">
        <v>8394</v>
      </c>
      <c r="Y2548" t="s">
        <v>8395</v>
      </c>
    </row>
    <row r="2549" spans="1:25" ht="48" x14ac:dyDescent="0.2">
      <c r="A2549">
        <v>2547</v>
      </c>
      <c r="B2549" s="8" t="s">
        <v>2547</v>
      </c>
      <c r="C2549" s="3" t="s">
        <v>6657</v>
      </c>
      <c r="D2549" s="5">
        <v>5500</v>
      </c>
      <c r="E2549" s="5">
        <v>6592</v>
      </c>
      <c r="F2549" t="s">
        <v>8218</v>
      </c>
      <c r="G2549">
        <f t="shared" si="195"/>
        <v>120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  <c r="V2549" s="14" t="s">
        <v>10943</v>
      </c>
      <c r="W2549" t="s">
        <v>8394</v>
      </c>
      <c r="X2549" t="s">
        <v>8394</v>
      </c>
      <c r="Y2549" t="s">
        <v>8395</v>
      </c>
    </row>
    <row r="2550" spans="1:25" ht="48" x14ac:dyDescent="0.2">
      <c r="A2550">
        <v>2548</v>
      </c>
      <c r="B2550" s="8" t="s">
        <v>2548</v>
      </c>
      <c r="C2550" s="3" t="s">
        <v>6658</v>
      </c>
      <c r="D2550" s="5">
        <v>6000</v>
      </c>
      <c r="E2550" s="5">
        <v>6111</v>
      </c>
      <c r="F2550" t="s">
        <v>8218</v>
      </c>
      <c r="G2550">
        <f t="shared" si="195"/>
        <v>102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  <c r="V2550" s="14" t="s">
        <v>10944</v>
      </c>
      <c r="W2550" t="s">
        <v>8394</v>
      </c>
      <c r="X2550" t="s">
        <v>8394</v>
      </c>
      <c r="Y2550" t="s">
        <v>8395</v>
      </c>
    </row>
    <row r="2551" spans="1:25" ht="48" x14ac:dyDescent="0.2">
      <c r="A2551">
        <v>2549</v>
      </c>
      <c r="B2551" s="8" t="s">
        <v>2549</v>
      </c>
      <c r="C2551" s="3" t="s">
        <v>6659</v>
      </c>
      <c r="D2551" s="5">
        <v>1570</v>
      </c>
      <c r="E2551" s="5">
        <v>1614</v>
      </c>
      <c r="F2551" t="s">
        <v>8218</v>
      </c>
      <c r="G2551">
        <f t="shared" si="195"/>
        <v>103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  <c r="V2551" s="14" t="s">
        <v>10945</v>
      </c>
      <c r="W2551" t="s">
        <v>8394</v>
      </c>
      <c r="X2551" t="s">
        <v>8394</v>
      </c>
      <c r="Y2551" t="s">
        <v>8395</v>
      </c>
    </row>
    <row r="2552" spans="1:25" ht="48" x14ac:dyDescent="0.2">
      <c r="A2552">
        <v>2550</v>
      </c>
      <c r="B2552" s="8" t="s">
        <v>2550</v>
      </c>
      <c r="C2552" s="3" t="s">
        <v>6660</v>
      </c>
      <c r="D2552" s="5">
        <v>6500</v>
      </c>
      <c r="E2552" s="5">
        <v>6555</v>
      </c>
      <c r="F2552" t="s">
        <v>8218</v>
      </c>
      <c r="G2552">
        <f t="shared" si="195"/>
        <v>101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  <c r="V2552" s="14" t="s">
        <v>10946</v>
      </c>
      <c r="W2552" t="s">
        <v>8394</v>
      </c>
      <c r="X2552" t="s">
        <v>8394</v>
      </c>
      <c r="Y2552" t="s">
        <v>8395</v>
      </c>
    </row>
    <row r="2553" spans="1:25" ht="48" x14ac:dyDescent="0.2">
      <c r="A2553">
        <v>2551</v>
      </c>
      <c r="B2553" s="8" t="s">
        <v>2551</v>
      </c>
      <c r="C2553" s="3" t="s">
        <v>6661</v>
      </c>
      <c r="D2553" s="5">
        <v>3675</v>
      </c>
      <c r="E2553" s="5">
        <v>3775.5</v>
      </c>
      <c r="F2553" t="s">
        <v>8218</v>
      </c>
      <c r="G2553">
        <f t="shared" si="195"/>
        <v>103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  <c r="V2553" s="14" t="s">
        <v>10947</v>
      </c>
      <c r="W2553" t="s">
        <v>8394</v>
      </c>
      <c r="X2553" t="s">
        <v>8394</v>
      </c>
      <c r="Y2553" t="s">
        <v>8395</v>
      </c>
    </row>
    <row r="2554" spans="1:25" ht="48" x14ac:dyDescent="0.2">
      <c r="A2554">
        <v>2552</v>
      </c>
      <c r="B2554" s="8" t="s">
        <v>2552</v>
      </c>
      <c r="C2554" s="3" t="s">
        <v>6662</v>
      </c>
      <c r="D2554" s="5">
        <v>3000</v>
      </c>
      <c r="E2554" s="5">
        <v>3195</v>
      </c>
      <c r="F2554" t="s">
        <v>8218</v>
      </c>
      <c r="G2554">
        <f t="shared" si="195"/>
        <v>107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  <c r="V2554" s="14" t="s">
        <v>10948</v>
      </c>
      <c r="W2554" t="s">
        <v>8394</v>
      </c>
      <c r="X2554" t="s">
        <v>8394</v>
      </c>
      <c r="Y2554" t="s">
        <v>8395</v>
      </c>
    </row>
    <row r="2555" spans="1:25" ht="48" x14ac:dyDescent="0.2">
      <c r="A2555">
        <v>2553</v>
      </c>
      <c r="B2555" s="8" t="s">
        <v>2553</v>
      </c>
      <c r="C2555" s="3" t="s">
        <v>6663</v>
      </c>
      <c r="D2555" s="5">
        <v>1500</v>
      </c>
      <c r="E2555" s="5">
        <v>2333</v>
      </c>
      <c r="F2555" t="s">
        <v>8218</v>
      </c>
      <c r="G2555">
        <f t="shared" si="195"/>
        <v>156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  <c r="V2555" s="14" t="s">
        <v>10949</v>
      </c>
      <c r="W2555" t="s">
        <v>8394</v>
      </c>
      <c r="X2555" t="s">
        <v>8394</v>
      </c>
      <c r="Y2555" t="s">
        <v>8395</v>
      </c>
    </row>
    <row r="2556" spans="1:25" ht="48" x14ac:dyDescent="0.2">
      <c r="A2556">
        <v>2554</v>
      </c>
      <c r="B2556" s="8" t="s">
        <v>2554</v>
      </c>
      <c r="C2556" s="3" t="s">
        <v>6664</v>
      </c>
      <c r="D2556" s="5">
        <v>3000</v>
      </c>
      <c r="E2556" s="5">
        <v>3684</v>
      </c>
      <c r="F2556" t="s">
        <v>8218</v>
      </c>
      <c r="G2556">
        <f t="shared" si="195"/>
        <v>123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  <c r="V2556" s="14" t="s">
        <v>10950</v>
      </c>
      <c r="W2556" t="s">
        <v>8394</v>
      </c>
      <c r="X2556" t="s">
        <v>8394</v>
      </c>
      <c r="Y2556" t="s">
        <v>8395</v>
      </c>
    </row>
    <row r="2557" spans="1:25" ht="48" x14ac:dyDescent="0.2">
      <c r="A2557">
        <v>2555</v>
      </c>
      <c r="B2557" s="8" t="s">
        <v>2555</v>
      </c>
      <c r="C2557" s="3" t="s">
        <v>6665</v>
      </c>
      <c r="D2557" s="5">
        <v>2000</v>
      </c>
      <c r="E2557" s="5">
        <v>2147</v>
      </c>
      <c r="F2557" t="s">
        <v>8218</v>
      </c>
      <c r="G2557">
        <f t="shared" si="195"/>
        <v>107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  <c r="V2557" s="14" t="s">
        <v>10951</v>
      </c>
      <c r="W2557" t="s">
        <v>8394</v>
      </c>
      <c r="X2557" t="s">
        <v>8394</v>
      </c>
      <c r="Y2557" t="s">
        <v>8395</v>
      </c>
    </row>
    <row r="2558" spans="1:25" ht="48" x14ac:dyDescent="0.2">
      <c r="A2558">
        <v>2556</v>
      </c>
      <c r="B2558" s="8" t="s">
        <v>2556</v>
      </c>
      <c r="C2558" s="3" t="s">
        <v>6666</v>
      </c>
      <c r="D2558" s="5">
        <v>745</v>
      </c>
      <c r="E2558" s="5">
        <v>786</v>
      </c>
      <c r="F2558" t="s">
        <v>8218</v>
      </c>
      <c r="G2558">
        <f t="shared" si="195"/>
        <v>106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  <c r="V2558" s="14" t="s">
        <v>10952</v>
      </c>
      <c r="W2558" t="s">
        <v>8394</v>
      </c>
      <c r="X2558" t="s">
        <v>8394</v>
      </c>
      <c r="Y2558" t="s">
        <v>8395</v>
      </c>
    </row>
    <row r="2559" spans="1:25" ht="32" x14ac:dyDescent="0.2">
      <c r="A2559">
        <v>2557</v>
      </c>
      <c r="B2559" s="8" t="s">
        <v>2557</v>
      </c>
      <c r="C2559" s="3" t="s">
        <v>6667</v>
      </c>
      <c r="D2559" s="5">
        <v>900</v>
      </c>
      <c r="E2559" s="5">
        <v>1066</v>
      </c>
      <c r="F2559" t="s">
        <v>8218</v>
      </c>
      <c r="G2559">
        <f t="shared" si="195"/>
        <v>118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  <c r="V2559" s="14" t="s">
        <v>10953</v>
      </c>
      <c r="W2559" t="s">
        <v>8394</v>
      </c>
      <c r="X2559" t="s">
        <v>8394</v>
      </c>
      <c r="Y2559" t="s">
        <v>8395</v>
      </c>
    </row>
    <row r="2560" spans="1:25" ht="32" x14ac:dyDescent="0.2">
      <c r="A2560">
        <v>2558</v>
      </c>
      <c r="B2560" s="8" t="s">
        <v>2558</v>
      </c>
      <c r="C2560" s="3" t="s">
        <v>6668</v>
      </c>
      <c r="D2560" s="5">
        <v>1250</v>
      </c>
      <c r="E2560" s="5">
        <v>1361</v>
      </c>
      <c r="F2560" t="s">
        <v>8218</v>
      </c>
      <c r="G2560">
        <f t="shared" si="195"/>
        <v>109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  <c r="V2560" s="14" t="s">
        <v>10954</v>
      </c>
      <c r="W2560" t="s">
        <v>8394</v>
      </c>
      <c r="X2560" t="s">
        <v>8394</v>
      </c>
      <c r="Y2560" t="s">
        <v>8395</v>
      </c>
    </row>
    <row r="2561" spans="1:25" ht="48" x14ac:dyDescent="0.2">
      <c r="A2561">
        <v>2559</v>
      </c>
      <c r="B2561" s="8" t="s">
        <v>2559</v>
      </c>
      <c r="C2561" s="3" t="s">
        <v>6669</v>
      </c>
      <c r="D2561" s="5">
        <v>800</v>
      </c>
      <c r="E2561" s="5">
        <v>890</v>
      </c>
      <c r="F2561" t="s">
        <v>8218</v>
      </c>
      <c r="G2561">
        <f t="shared" si="195"/>
        <v>111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  <c r="V2561" s="14" t="s">
        <v>10955</v>
      </c>
      <c r="W2561" t="s">
        <v>8394</v>
      </c>
      <c r="X2561" t="s">
        <v>8394</v>
      </c>
      <c r="Y2561" t="s">
        <v>8395</v>
      </c>
    </row>
    <row r="2562" spans="1:25" ht="48" x14ac:dyDescent="0.2">
      <c r="A2562">
        <v>2560</v>
      </c>
      <c r="B2562" s="8" t="s">
        <v>2560</v>
      </c>
      <c r="C2562" s="3" t="s">
        <v>6670</v>
      </c>
      <c r="D2562" s="5">
        <v>3000</v>
      </c>
      <c r="E2562" s="5">
        <v>3003</v>
      </c>
      <c r="F2562" t="s">
        <v>8218</v>
      </c>
      <c r="G2562">
        <f t="shared" ref="G2562:G2625" si="200">ROUND(E2562/D2562*100,0)</f>
        <v>100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  <c r="V2562" s="14" t="s">
        <v>10956</v>
      </c>
      <c r="W2562" t="s">
        <v>8394</v>
      </c>
      <c r="X2562" t="s">
        <v>8394</v>
      </c>
      <c r="Y2562" t="s">
        <v>8395</v>
      </c>
    </row>
    <row r="2563" spans="1:25" ht="48" x14ac:dyDescent="0.2">
      <c r="A2563">
        <v>2561</v>
      </c>
      <c r="B2563" s="8" t="s">
        <v>2561</v>
      </c>
      <c r="C2563" s="3" t="s">
        <v>6671</v>
      </c>
      <c r="D2563" s="5">
        <v>100000</v>
      </c>
      <c r="E2563" s="5">
        <v>0</v>
      </c>
      <c r="F2563" t="s">
        <v>8219</v>
      </c>
      <c r="G2563">
        <f t="shared" si="200"/>
        <v>0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>
        <f t="shared" ref="P2563:P2626" si="201">IFERROR(ROUND(E2563/M2563,2),0)</f>
        <v>0</v>
      </c>
      <c r="Q2563" s="10" t="s">
        <v>8334</v>
      </c>
      <c r="R2563" t="s">
        <v>8335</v>
      </c>
      <c r="S2563" s="14">
        <f t="shared" ref="S2563:S2626" si="202">(((K2563/60)/60)/24)+DATE(1970,1,1)</f>
        <v>42260.528807870374</v>
      </c>
      <c r="T2563" s="14">
        <f t="shared" ref="T2563:T2626" si="203">(((J2563/60)/60)/24)+DATE(1970,1,1)</f>
        <v>42290.528807870374</v>
      </c>
      <c r="U2563">
        <f t="shared" ref="U2563:U2626" si="204">YEAR(S2563)</f>
        <v>2015</v>
      </c>
      <c r="V2563" s="14" t="s">
        <v>10957</v>
      </c>
      <c r="W2563" t="s">
        <v>8394</v>
      </c>
      <c r="X2563" t="s">
        <v>8394</v>
      </c>
      <c r="Y2563" t="s">
        <v>8395</v>
      </c>
    </row>
    <row r="2564" spans="1:25" ht="48" x14ac:dyDescent="0.2">
      <c r="A2564">
        <v>2562</v>
      </c>
      <c r="B2564" s="8" t="s">
        <v>2562</v>
      </c>
      <c r="C2564" s="3" t="s">
        <v>6672</v>
      </c>
      <c r="D2564" s="5">
        <v>10000</v>
      </c>
      <c r="E2564" s="5">
        <v>75</v>
      </c>
      <c r="F2564" t="s">
        <v>8219</v>
      </c>
      <c r="G2564">
        <f t="shared" si="200"/>
        <v>1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  <c r="V2564" s="14" t="s">
        <v>10958</v>
      </c>
      <c r="W2564" t="s">
        <v>8394</v>
      </c>
      <c r="X2564" t="s">
        <v>8394</v>
      </c>
      <c r="Y2564" t="s">
        <v>8395</v>
      </c>
    </row>
    <row r="2565" spans="1:25" ht="32" x14ac:dyDescent="0.2">
      <c r="A2565">
        <v>2563</v>
      </c>
      <c r="B2565" s="8" t="s">
        <v>2563</v>
      </c>
      <c r="C2565" s="3" t="s">
        <v>6673</v>
      </c>
      <c r="D2565" s="5">
        <v>20000</v>
      </c>
      <c r="E2565" s="5">
        <v>0</v>
      </c>
      <c r="F2565" t="s">
        <v>8219</v>
      </c>
      <c r="G2565">
        <f t="shared" si="200"/>
        <v>0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  <c r="V2565" s="14" t="s">
        <v>10959</v>
      </c>
      <c r="W2565" t="s">
        <v>8394</v>
      </c>
      <c r="X2565" t="s">
        <v>8394</v>
      </c>
      <c r="Y2565" t="s">
        <v>8395</v>
      </c>
    </row>
    <row r="2566" spans="1:25" ht="48" x14ac:dyDescent="0.2">
      <c r="A2566">
        <v>2564</v>
      </c>
      <c r="B2566" s="8" t="s">
        <v>2564</v>
      </c>
      <c r="C2566" s="3" t="s">
        <v>6674</v>
      </c>
      <c r="D2566" s="5">
        <v>40000</v>
      </c>
      <c r="E2566" s="5">
        <v>0</v>
      </c>
      <c r="F2566" t="s">
        <v>8219</v>
      </c>
      <c r="G2566">
        <f t="shared" si="200"/>
        <v>0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  <c r="V2566" s="14" t="s">
        <v>10960</v>
      </c>
      <c r="W2566" t="s">
        <v>8394</v>
      </c>
      <c r="X2566" t="s">
        <v>8394</v>
      </c>
      <c r="Y2566" t="s">
        <v>8395</v>
      </c>
    </row>
    <row r="2567" spans="1:25" ht="48" x14ac:dyDescent="0.2">
      <c r="A2567">
        <v>2565</v>
      </c>
      <c r="B2567" s="8" t="s">
        <v>2565</v>
      </c>
      <c r="C2567" s="3" t="s">
        <v>6675</v>
      </c>
      <c r="D2567" s="5">
        <v>10000</v>
      </c>
      <c r="E2567" s="5">
        <v>100</v>
      </c>
      <c r="F2567" t="s">
        <v>8219</v>
      </c>
      <c r="G2567">
        <f t="shared" si="200"/>
        <v>1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  <c r="V2567" s="14" t="s">
        <v>10961</v>
      </c>
      <c r="W2567" t="s">
        <v>8394</v>
      </c>
      <c r="X2567" t="s">
        <v>8394</v>
      </c>
      <c r="Y2567" t="s">
        <v>8395</v>
      </c>
    </row>
    <row r="2568" spans="1:25" ht="48" x14ac:dyDescent="0.2">
      <c r="A2568">
        <v>2566</v>
      </c>
      <c r="B2568" s="8" t="s">
        <v>2566</v>
      </c>
      <c r="C2568" s="3" t="s">
        <v>6676</v>
      </c>
      <c r="D2568" s="5">
        <v>35000</v>
      </c>
      <c r="E2568" s="5">
        <v>0</v>
      </c>
      <c r="F2568" t="s">
        <v>8219</v>
      </c>
      <c r="G2568">
        <f t="shared" si="200"/>
        <v>0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  <c r="V2568" s="14" t="s">
        <v>10962</v>
      </c>
      <c r="W2568" t="s">
        <v>8394</v>
      </c>
      <c r="X2568" t="s">
        <v>8394</v>
      </c>
      <c r="Y2568" t="s">
        <v>8395</v>
      </c>
    </row>
    <row r="2569" spans="1:25" ht="48" x14ac:dyDescent="0.2">
      <c r="A2569">
        <v>2567</v>
      </c>
      <c r="B2569" s="8" t="s">
        <v>2567</v>
      </c>
      <c r="C2569" s="3" t="s">
        <v>6677</v>
      </c>
      <c r="D2569" s="5">
        <v>45000</v>
      </c>
      <c r="E2569" s="5">
        <v>120</v>
      </c>
      <c r="F2569" t="s">
        <v>8219</v>
      </c>
      <c r="G2569">
        <f t="shared" si="200"/>
        <v>0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  <c r="V2569" s="14" t="s">
        <v>10963</v>
      </c>
      <c r="W2569" t="s">
        <v>8394</v>
      </c>
      <c r="X2569" t="s">
        <v>8394</v>
      </c>
      <c r="Y2569" t="s">
        <v>8395</v>
      </c>
    </row>
    <row r="2570" spans="1:25" ht="48" x14ac:dyDescent="0.2">
      <c r="A2570">
        <v>2568</v>
      </c>
      <c r="B2570" s="8" t="s">
        <v>2568</v>
      </c>
      <c r="C2570" s="3" t="s">
        <v>6678</v>
      </c>
      <c r="D2570" s="5">
        <v>10000</v>
      </c>
      <c r="E2570" s="5">
        <v>50</v>
      </c>
      <c r="F2570" t="s">
        <v>8219</v>
      </c>
      <c r="G2570">
        <f t="shared" si="200"/>
        <v>1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  <c r="V2570" s="14" t="s">
        <v>10964</v>
      </c>
      <c r="W2570" t="s">
        <v>8394</v>
      </c>
      <c r="X2570" t="s">
        <v>8394</v>
      </c>
      <c r="Y2570" t="s">
        <v>8395</v>
      </c>
    </row>
    <row r="2571" spans="1:25" ht="48" x14ac:dyDescent="0.2">
      <c r="A2571">
        <v>2569</v>
      </c>
      <c r="B2571" s="8" t="s">
        <v>2569</v>
      </c>
      <c r="C2571" s="3" t="s">
        <v>6679</v>
      </c>
      <c r="D2571" s="5">
        <v>6500</v>
      </c>
      <c r="E2571" s="5">
        <v>145</v>
      </c>
      <c r="F2571" t="s">
        <v>8219</v>
      </c>
      <c r="G2571">
        <f t="shared" si="200"/>
        <v>2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  <c r="V2571" s="14" t="s">
        <v>10965</v>
      </c>
      <c r="W2571" t="s">
        <v>8394</v>
      </c>
      <c r="X2571" t="s">
        <v>8394</v>
      </c>
      <c r="Y2571" t="s">
        <v>8395</v>
      </c>
    </row>
    <row r="2572" spans="1:25" ht="48" x14ac:dyDescent="0.2">
      <c r="A2572">
        <v>2570</v>
      </c>
      <c r="B2572" s="8" t="s">
        <v>2570</v>
      </c>
      <c r="C2572" s="3" t="s">
        <v>6680</v>
      </c>
      <c r="D2572" s="5">
        <v>7000</v>
      </c>
      <c r="E2572" s="5">
        <v>59</v>
      </c>
      <c r="F2572" t="s">
        <v>8219</v>
      </c>
      <c r="G2572">
        <f t="shared" si="200"/>
        <v>1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  <c r="V2572" s="14" t="s">
        <v>10966</v>
      </c>
      <c r="W2572" t="s">
        <v>8394</v>
      </c>
      <c r="X2572" t="s">
        <v>8394</v>
      </c>
      <c r="Y2572" t="s">
        <v>8395</v>
      </c>
    </row>
    <row r="2573" spans="1:25" ht="48" x14ac:dyDescent="0.2">
      <c r="A2573">
        <v>2571</v>
      </c>
      <c r="B2573" s="8" t="s">
        <v>2571</v>
      </c>
      <c r="C2573" s="3" t="s">
        <v>6681</v>
      </c>
      <c r="D2573" s="5">
        <v>100000</v>
      </c>
      <c r="E2573" s="5">
        <v>250</v>
      </c>
      <c r="F2573" t="s">
        <v>8219</v>
      </c>
      <c r="G2573">
        <f t="shared" si="200"/>
        <v>0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  <c r="V2573" s="14" t="s">
        <v>10967</v>
      </c>
      <c r="W2573" t="s">
        <v>8394</v>
      </c>
      <c r="X2573" t="s">
        <v>8394</v>
      </c>
      <c r="Y2573" t="s">
        <v>8395</v>
      </c>
    </row>
    <row r="2574" spans="1:25" ht="48" x14ac:dyDescent="0.2">
      <c r="A2574">
        <v>2572</v>
      </c>
      <c r="B2574" s="8" t="s">
        <v>2572</v>
      </c>
      <c r="C2574" s="3" t="s">
        <v>6682</v>
      </c>
      <c r="D2574" s="5">
        <v>30000</v>
      </c>
      <c r="E2574" s="5">
        <v>0</v>
      </c>
      <c r="F2574" t="s">
        <v>8219</v>
      </c>
      <c r="G2574">
        <f t="shared" si="200"/>
        <v>0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  <c r="V2574" s="14" t="s">
        <v>10968</v>
      </c>
      <c r="W2574" t="s">
        <v>8394</v>
      </c>
      <c r="X2574" t="s">
        <v>8394</v>
      </c>
      <c r="Y2574" t="s">
        <v>8395</v>
      </c>
    </row>
    <row r="2575" spans="1:25" ht="48" x14ac:dyDescent="0.2">
      <c r="A2575">
        <v>2573</v>
      </c>
      <c r="B2575" s="8" t="s">
        <v>2573</v>
      </c>
      <c r="C2575" s="3" t="s">
        <v>6683</v>
      </c>
      <c r="D2575" s="5">
        <v>8000</v>
      </c>
      <c r="E2575" s="5">
        <v>0</v>
      </c>
      <c r="F2575" t="s">
        <v>8219</v>
      </c>
      <c r="G2575">
        <f t="shared" si="200"/>
        <v>0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  <c r="V2575" s="14" t="s">
        <v>10969</v>
      </c>
      <c r="W2575" t="s">
        <v>8394</v>
      </c>
      <c r="X2575" t="s">
        <v>8394</v>
      </c>
      <c r="Y2575" t="s">
        <v>8395</v>
      </c>
    </row>
    <row r="2576" spans="1:25" ht="48" x14ac:dyDescent="0.2">
      <c r="A2576">
        <v>2574</v>
      </c>
      <c r="B2576" s="8" t="s">
        <v>2574</v>
      </c>
      <c r="C2576" s="3" t="s">
        <v>6684</v>
      </c>
      <c r="D2576" s="5">
        <v>10000</v>
      </c>
      <c r="E2576" s="5">
        <v>0</v>
      </c>
      <c r="F2576" t="s">
        <v>8219</v>
      </c>
      <c r="G2576">
        <f t="shared" si="200"/>
        <v>0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  <c r="V2576" s="14" t="s">
        <v>10970</v>
      </c>
      <c r="W2576" t="s">
        <v>8394</v>
      </c>
      <c r="X2576" t="s">
        <v>8394</v>
      </c>
      <c r="Y2576" t="s">
        <v>8395</v>
      </c>
    </row>
    <row r="2577" spans="1:25" ht="48" x14ac:dyDescent="0.2">
      <c r="A2577">
        <v>2575</v>
      </c>
      <c r="B2577" s="8" t="s">
        <v>2575</v>
      </c>
      <c r="C2577" s="3" t="s">
        <v>6685</v>
      </c>
      <c r="D2577" s="5">
        <v>85000</v>
      </c>
      <c r="E2577" s="5">
        <v>0</v>
      </c>
      <c r="F2577" t="s">
        <v>8219</v>
      </c>
      <c r="G2577">
        <f t="shared" si="200"/>
        <v>0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  <c r="V2577" s="14" t="s">
        <v>10971</v>
      </c>
      <c r="W2577" t="s">
        <v>8394</v>
      </c>
      <c r="X2577" t="s">
        <v>8394</v>
      </c>
      <c r="Y2577" t="s">
        <v>8395</v>
      </c>
    </row>
    <row r="2578" spans="1:25" ht="32" x14ac:dyDescent="0.2">
      <c r="A2578">
        <v>2576</v>
      </c>
      <c r="B2578" s="8" t="s">
        <v>2576</v>
      </c>
      <c r="C2578" s="3" t="s">
        <v>6686</v>
      </c>
      <c r="D2578" s="5">
        <v>10000</v>
      </c>
      <c r="E2578" s="5">
        <v>0</v>
      </c>
      <c r="F2578" t="s">
        <v>8219</v>
      </c>
      <c r="G2578">
        <f t="shared" si="200"/>
        <v>0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  <c r="V2578" s="14" t="s">
        <v>10972</v>
      </c>
      <c r="W2578" t="s">
        <v>8394</v>
      </c>
      <c r="X2578" t="s">
        <v>8394</v>
      </c>
      <c r="Y2578" t="s">
        <v>8395</v>
      </c>
    </row>
    <row r="2579" spans="1:25" ht="48" x14ac:dyDescent="0.2">
      <c r="A2579">
        <v>2577</v>
      </c>
      <c r="B2579" s="8" t="s">
        <v>2577</v>
      </c>
      <c r="C2579" s="3" t="s">
        <v>6687</v>
      </c>
      <c r="D2579" s="5">
        <v>15000</v>
      </c>
      <c r="E2579" s="5">
        <v>0</v>
      </c>
      <c r="F2579" t="s">
        <v>8219</v>
      </c>
      <c r="G2579">
        <f t="shared" si="200"/>
        <v>0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  <c r="V2579" s="14" t="s">
        <v>10973</v>
      </c>
      <c r="W2579" t="s">
        <v>8394</v>
      </c>
      <c r="X2579" t="s">
        <v>8394</v>
      </c>
      <c r="Y2579" t="s">
        <v>8395</v>
      </c>
    </row>
    <row r="2580" spans="1:25" ht="48" x14ac:dyDescent="0.2">
      <c r="A2580">
        <v>2578</v>
      </c>
      <c r="B2580" s="8" t="s">
        <v>2578</v>
      </c>
      <c r="C2580" s="3" t="s">
        <v>6688</v>
      </c>
      <c r="D2580" s="5">
        <v>6000</v>
      </c>
      <c r="E2580" s="5">
        <v>0</v>
      </c>
      <c r="F2580" t="s">
        <v>8219</v>
      </c>
      <c r="G2580">
        <f t="shared" si="200"/>
        <v>0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  <c r="V2580" s="14" t="s">
        <v>10974</v>
      </c>
      <c r="W2580" t="s">
        <v>8394</v>
      </c>
      <c r="X2580" t="s">
        <v>8394</v>
      </c>
      <c r="Y2580" t="s">
        <v>8395</v>
      </c>
    </row>
    <row r="2581" spans="1:25" ht="48" x14ac:dyDescent="0.2">
      <c r="A2581">
        <v>2579</v>
      </c>
      <c r="B2581" s="8" t="s">
        <v>2579</v>
      </c>
      <c r="C2581" s="3" t="s">
        <v>6689</v>
      </c>
      <c r="D2581" s="5">
        <v>200000</v>
      </c>
      <c r="E2581" s="5">
        <v>277</v>
      </c>
      <c r="F2581" t="s">
        <v>8219</v>
      </c>
      <c r="G2581">
        <f t="shared" si="200"/>
        <v>0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  <c r="V2581" s="14" t="s">
        <v>10975</v>
      </c>
      <c r="W2581" t="s">
        <v>8394</v>
      </c>
      <c r="X2581" t="s">
        <v>8394</v>
      </c>
      <c r="Y2581" t="s">
        <v>8395</v>
      </c>
    </row>
    <row r="2582" spans="1:25" ht="48" x14ac:dyDescent="0.2">
      <c r="A2582">
        <v>2580</v>
      </c>
      <c r="B2582" s="8" t="s">
        <v>2580</v>
      </c>
      <c r="C2582" s="3" t="s">
        <v>6690</v>
      </c>
      <c r="D2582" s="5">
        <v>8500</v>
      </c>
      <c r="E2582" s="5">
        <v>51</v>
      </c>
      <c r="F2582" t="s">
        <v>8219</v>
      </c>
      <c r="G2582">
        <f t="shared" si="200"/>
        <v>1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  <c r="V2582" s="14" t="s">
        <v>10976</v>
      </c>
      <c r="W2582" t="s">
        <v>8394</v>
      </c>
      <c r="X2582" t="s">
        <v>8394</v>
      </c>
      <c r="Y2582" t="s">
        <v>8395</v>
      </c>
    </row>
    <row r="2583" spans="1:25" ht="48" x14ac:dyDescent="0.2">
      <c r="A2583">
        <v>2581</v>
      </c>
      <c r="B2583" s="8" t="s">
        <v>2581</v>
      </c>
      <c r="C2583" s="3" t="s">
        <v>6691</v>
      </c>
      <c r="D2583" s="5">
        <v>5000</v>
      </c>
      <c r="E2583" s="5">
        <v>530</v>
      </c>
      <c r="F2583" t="s">
        <v>8220</v>
      </c>
      <c r="G2583">
        <f t="shared" si="200"/>
        <v>11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  <c r="V2583" s="14" t="s">
        <v>10977</v>
      </c>
      <c r="W2583" t="s">
        <v>8394</v>
      </c>
      <c r="X2583" t="s">
        <v>8394</v>
      </c>
      <c r="Y2583" t="s">
        <v>8395</v>
      </c>
    </row>
    <row r="2584" spans="1:25" ht="32" x14ac:dyDescent="0.2">
      <c r="A2584">
        <v>2582</v>
      </c>
      <c r="B2584" s="8" t="s">
        <v>2582</v>
      </c>
      <c r="C2584" s="3" t="s">
        <v>6692</v>
      </c>
      <c r="D2584" s="5">
        <v>90000</v>
      </c>
      <c r="E2584" s="5">
        <v>1</v>
      </c>
      <c r="F2584" t="s">
        <v>8220</v>
      </c>
      <c r="G2584">
        <f t="shared" si="200"/>
        <v>0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  <c r="V2584" s="14" t="s">
        <v>10978</v>
      </c>
      <c r="W2584" t="s">
        <v>8394</v>
      </c>
      <c r="X2584" t="s">
        <v>8394</v>
      </c>
      <c r="Y2584" t="s">
        <v>8395</v>
      </c>
    </row>
    <row r="2585" spans="1:25" ht="32" x14ac:dyDescent="0.2">
      <c r="A2585">
        <v>2583</v>
      </c>
      <c r="B2585" s="8" t="s">
        <v>2583</v>
      </c>
      <c r="C2585" s="3" t="s">
        <v>6693</v>
      </c>
      <c r="D2585" s="5">
        <v>1000</v>
      </c>
      <c r="E2585" s="5">
        <v>5</v>
      </c>
      <c r="F2585" t="s">
        <v>8220</v>
      </c>
      <c r="G2585">
        <f t="shared" si="200"/>
        <v>1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  <c r="V2585" s="14" t="s">
        <v>10979</v>
      </c>
      <c r="W2585" t="s">
        <v>8394</v>
      </c>
      <c r="X2585" t="s">
        <v>8394</v>
      </c>
      <c r="Y2585" t="s">
        <v>8395</v>
      </c>
    </row>
    <row r="2586" spans="1:25" ht="32" x14ac:dyDescent="0.2">
      <c r="A2586">
        <v>2584</v>
      </c>
      <c r="B2586" s="8" t="s">
        <v>2584</v>
      </c>
      <c r="C2586" s="3" t="s">
        <v>6694</v>
      </c>
      <c r="D2586" s="5">
        <v>10000</v>
      </c>
      <c r="E2586" s="5">
        <v>0</v>
      </c>
      <c r="F2586" t="s">
        <v>8220</v>
      </c>
      <c r="G2586">
        <f t="shared" si="200"/>
        <v>0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  <c r="V2586" s="14" t="s">
        <v>10980</v>
      </c>
      <c r="W2586" t="s">
        <v>8394</v>
      </c>
      <c r="X2586" t="s">
        <v>8394</v>
      </c>
      <c r="Y2586" t="s">
        <v>8395</v>
      </c>
    </row>
    <row r="2587" spans="1:25" ht="48" x14ac:dyDescent="0.2">
      <c r="A2587">
        <v>2585</v>
      </c>
      <c r="B2587" s="8" t="s">
        <v>2585</v>
      </c>
      <c r="C2587" s="3" t="s">
        <v>6695</v>
      </c>
      <c r="D2587" s="5">
        <v>30000</v>
      </c>
      <c r="E2587" s="5">
        <v>50</v>
      </c>
      <c r="F2587" t="s">
        <v>8220</v>
      </c>
      <c r="G2587">
        <f t="shared" si="200"/>
        <v>0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  <c r="V2587" s="14" t="s">
        <v>10981</v>
      </c>
      <c r="W2587" t="s">
        <v>8394</v>
      </c>
      <c r="X2587" t="s">
        <v>8394</v>
      </c>
      <c r="Y2587" t="s">
        <v>8395</v>
      </c>
    </row>
    <row r="2588" spans="1:25" ht="32" x14ac:dyDescent="0.2">
      <c r="A2588">
        <v>2586</v>
      </c>
      <c r="B2588" s="8" t="s">
        <v>2586</v>
      </c>
      <c r="C2588" s="3" t="s">
        <v>6696</v>
      </c>
      <c r="D2588" s="5">
        <v>3000</v>
      </c>
      <c r="E2588" s="5">
        <v>5</v>
      </c>
      <c r="F2588" t="s">
        <v>8220</v>
      </c>
      <c r="G2588">
        <f t="shared" si="200"/>
        <v>0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  <c r="V2588" s="14" t="s">
        <v>10982</v>
      </c>
      <c r="W2588" t="s">
        <v>8394</v>
      </c>
      <c r="X2588" t="s">
        <v>8394</v>
      </c>
      <c r="Y2588" t="s">
        <v>8395</v>
      </c>
    </row>
    <row r="2589" spans="1:25" ht="48" x14ac:dyDescent="0.2">
      <c r="A2589">
        <v>2587</v>
      </c>
      <c r="B2589" s="8" t="s">
        <v>2587</v>
      </c>
      <c r="C2589" s="3" t="s">
        <v>6697</v>
      </c>
      <c r="D2589" s="5">
        <v>50000</v>
      </c>
      <c r="E2589" s="5">
        <v>1217</v>
      </c>
      <c r="F2589" t="s">
        <v>8220</v>
      </c>
      <c r="G2589">
        <f t="shared" si="200"/>
        <v>2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  <c r="V2589" s="14" t="s">
        <v>10983</v>
      </c>
      <c r="W2589" t="s">
        <v>8394</v>
      </c>
      <c r="X2589" t="s">
        <v>8394</v>
      </c>
      <c r="Y2589" t="s">
        <v>8395</v>
      </c>
    </row>
    <row r="2590" spans="1:25" ht="48" x14ac:dyDescent="0.2">
      <c r="A2590">
        <v>2588</v>
      </c>
      <c r="B2590" s="8" t="s">
        <v>2588</v>
      </c>
      <c r="C2590" s="3" t="s">
        <v>6698</v>
      </c>
      <c r="D2590" s="5">
        <v>6000</v>
      </c>
      <c r="E2590" s="5">
        <v>233</v>
      </c>
      <c r="F2590" t="s">
        <v>8220</v>
      </c>
      <c r="G2590">
        <f t="shared" si="200"/>
        <v>4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  <c r="V2590" s="14" t="s">
        <v>10984</v>
      </c>
      <c r="W2590" t="s">
        <v>8394</v>
      </c>
      <c r="X2590" t="s">
        <v>8394</v>
      </c>
      <c r="Y2590" t="s">
        <v>8395</v>
      </c>
    </row>
    <row r="2591" spans="1:25" ht="48" x14ac:dyDescent="0.2">
      <c r="A2591">
        <v>2589</v>
      </c>
      <c r="B2591" s="8" t="s">
        <v>2589</v>
      </c>
      <c r="C2591" s="3" t="s">
        <v>6699</v>
      </c>
      <c r="D2591" s="5">
        <v>50000</v>
      </c>
      <c r="E2591" s="5">
        <v>5</v>
      </c>
      <c r="F2591" t="s">
        <v>8220</v>
      </c>
      <c r="G2591">
        <f t="shared" si="200"/>
        <v>0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  <c r="V2591" s="14" t="s">
        <v>10985</v>
      </c>
      <c r="W2591" t="s">
        <v>8394</v>
      </c>
      <c r="X2591" t="s">
        <v>8394</v>
      </c>
      <c r="Y2591" t="s">
        <v>8395</v>
      </c>
    </row>
    <row r="2592" spans="1:25" ht="48" x14ac:dyDescent="0.2">
      <c r="A2592">
        <v>2590</v>
      </c>
      <c r="B2592" s="8" t="s">
        <v>2590</v>
      </c>
      <c r="C2592" s="3" t="s">
        <v>6700</v>
      </c>
      <c r="D2592" s="5">
        <v>3000</v>
      </c>
      <c r="E2592" s="5">
        <v>0</v>
      </c>
      <c r="F2592" t="s">
        <v>8220</v>
      </c>
      <c r="G2592">
        <f t="shared" si="200"/>
        <v>0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  <c r="V2592" s="14" t="s">
        <v>10986</v>
      </c>
      <c r="W2592" t="s">
        <v>8394</v>
      </c>
      <c r="X2592" t="s">
        <v>8394</v>
      </c>
      <c r="Y2592" t="s">
        <v>8395</v>
      </c>
    </row>
    <row r="2593" spans="1:25" ht="48" x14ac:dyDescent="0.2">
      <c r="A2593">
        <v>2591</v>
      </c>
      <c r="B2593" s="8" t="s">
        <v>2591</v>
      </c>
      <c r="C2593" s="3" t="s">
        <v>6701</v>
      </c>
      <c r="D2593" s="5">
        <v>1500</v>
      </c>
      <c r="E2593" s="5">
        <v>26</v>
      </c>
      <c r="F2593" t="s">
        <v>8220</v>
      </c>
      <c r="G2593">
        <f t="shared" si="200"/>
        <v>2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  <c r="V2593" s="14" t="s">
        <v>10987</v>
      </c>
      <c r="W2593" t="s">
        <v>8394</v>
      </c>
      <c r="X2593" t="s">
        <v>8394</v>
      </c>
      <c r="Y2593" t="s">
        <v>8395</v>
      </c>
    </row>
    <row r="2594" spans="1:25" ht="48" x14ac:dyDescent="0.2">
      <c r="A2594">
        <v>2592</v>
      </c>
      <c r="B2594" s="8" t="s">
        <v>2592</v>
      </c>
      <c r="C2594" s="3" t="s">
        <v>6702</v>
      </c>
      <c r="D2594" s="5">
        <v>30000</v>
      </c>
      <c r="E2594" s="5">
        <v>50</v>
      </c>
      <c r="F2594" t="s">
        <v>8220</v>
      </c>
      <c r="G2594">
        <f t="shared" si="200"/>
        <v>0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  <c r="V2594" s="14" t="s">
        <v>10988</v>
      </c>
      <c r="W2594" t="s">
        <v>8394</v>
      </c>
      <c r="X2594" t="s">
        <v>8394</v>
      </c>
      <c r="Y2594" t="s">
        <v>8395</v>
      </c>
    </row>
    <row r="2595" spans="1:25" ht="48" x14ac:dyDescent="0.2">
      <c r="A2595">
        <v>2593</v>
      </c>
      <c r="B2595" s="8" t="s">
        <v>2593</v>
      </c>
      <c r="C2595" s="3" t="s">
        <v>6703</v>
      </c>
      <c r="D2595" s="5">
        <v>10000</v>
      </c>
      <c r="E2595" s="5">
        <v>0</v>
      </c>
      <c r="F2595" t="s">
        <v>8220</v>
      </c>
      <c r="G2595">
        <f t="shared" si="200"/>
        <v>0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  <c r="V2595" s="14" t="s">
        <v>10989</v>
      </c>
      <c r="W2595" t="s">
        <v>8394</v>
      </c>
      <c r="X2595" t="s">
        <v>8394</v>
      </c>
      <c r="Y2595" t="s">
        <v>8395</v>
      </c>
    </row>
    <row r="2596" spans="1:25" ht="48" x14ac:dyDescent="0.2">
      <c r="A2596">
        <v>2594</v>
      </c>
      <c r="B2596" s="8" t="s">
        <v>2594</v>
      </c>
      <c r="C2596" s="3" t="s">
        <v>6704</v>
      </c>
      <c r="D2596" s="5">
        <v>80000</v>
      </c>
      <c r="E2596" s="5">
        <v>1</v>
      </c>
      <c r="F2596" t="s">
        <v>8220</v>
      </c>
      <c r="G2596">
        <f t="shared" si="200"/>
        <v>0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  <c r="V2596" s="14" t="s">
        <v>10990</v>
      </c>
      <c r="W2596" t="s">
        <v>8394</v>
      </c>
      <c r="X2596" t="s">
        <v>8394</v>
      </c>
      <c r="Y2596" t="s">
        <v>8395</v>
      </c>
    </row>
    <row r="2597" spans="1:25" ht="32" x14ac:dyDescent="0.2">
      <c r="A2597">
        <v>2595</v>
      </c>
      <c r="B2597" s="8" t="s">
        <v>2595</v>
      </c>
      <c r="C2597" s="3" t="s">
        <v>6705</v>
      </c>
      <c r="D2597" s="5">
        <v>15000</v>
      </c>
      <c r="E2597" s="5">
        <v>1825</v>
      </c>
      <c r="F2597" t="s">
        <v>8220</v>
      </c>
      <c r="G2597">
        <f t="shared" si="200"/>
        <v>12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  <c r="V2597" s="14" t="s">
        <v>10991</v>
      </c>
      <c r="W2597" t="s">
        <v>8394</v>
      </c>
      <c r="X2597" t="s">
        <v>8394</v>
      </c>
      <c r="Y2597" t="s">
        <v>8395</v>
      </c>
    </row>
    <row r="2598" spans="1:25" ht="48" x14ac:dyDescent="0.2">
      <c r="A2598">
        <v>2596</v>
      </c>
      <c r="B2598" s="8" t="s">
        <v>2596</v>
      </c>
      <c r="C2598" s="3" t="s">
        <v>6706</v>
      </c>
      <c r="D2598" s="5">
        <v>35000</v>
      </c>
      <c r="E2598" s="5">
        <v>8256</v>
      </c>
      <c r="F2598" t="s">
        <v>8220</v>
      </c>
      <c r="G2598">
        <f t="shared" si="200"/>
        <v>24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  <c r="V2598" s="14" t="s">
        <v>10992</v>
      </c>
      <c r="W2598" t="s">
        <v>8394</v>
      </c>
      <c r="X2598" t="s">
        <v>8394</v>
      </c>
      <c r="Y2598" t="s">
        <v>8395</v>
      </c>
    </row>
    <row r="2599" spans="1:25" ht="48" x14ac:dyDescent="0.2">
      <c r="A2599">
        <v>2597</v>
      </c>
      <c r="B2599" s="8" t="s">
        <v>2597</v>
      </c>
      <c r="C2599" s="3" t="s">
        <v>6707</v>
      </c>
      <c r="D2599" s="5">
        <v>1500</v>
      </c>
      <c r="E2599" s="5">
        <v>85</v>
      </c>
      <c r="F2599" t="s">
        <v>8220</v>
      </c>
      <c r="G2599">
        <f t="shared" si="200"/>
        <v>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  <c r="V2599" s="14" t="s">
        <v>10993</v>
      </c>
      <c r="W2599" t="s">
        <v>8394</v>
      </c>
      <c r="X2599" t="s">
        <v>8394</v>
      </c>
      <c r="Y2599" t="s">
        <v>8395</v>
      </c>
    </row>
    <row r="2600" spans="1:25" ht="32" x14ac:dyDescent="0.2">
      <c r="A2600">
        <v>2598</v>
      </c>
      <c r="B2600" s="8" t="s">
        <v>2598</v>
      </c>
      <c r="C2600" s="3" t="s">
        <v>6708</v>
      </c>
      <c r="D2600" s="5">
        <v>3000</v>
      </c>
      <c r="E2600" s="5">
        <v>1170</v>
      </c>
      <c r="F2600" t="s">
        <v>8220</v>
      </c>
      <c r="G2600">
        <f t="shared" si="200"/>
        <v>39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  <c r="V2600" s="14" t="s">
        <v>10994</v>
      </c>
      <c r="W2600" t="s">
        <v>8394</v>
      </c>
      <c r="X2600" t="s">
        <v>8394</v>
      </c>
      <c r="Y2600" t="s">
        <v>8395</v>
      </c>
    </row>
    <row r="2601" spans="1:25" ht="32" x14ac:dyDescent="0.2">
      <c r="A2601">
        <v>2599</v>
      </c>
      <c r="B2601" s="8" t="s">
        <v>2599</v>
      </c>
      <c r="C2601" s="3" t="s">
        <v>6709</v>
      </c>
      <c r="D2601" s="5">
        <v>9041</v>
      </c>
      <c r="E2601" s="5">
        <v>90</v>
      </c>
      <c r="F2601" t="s">
        <v>8220</v>
      </c>
      <c r="G2601">
        <f t="shared" si="200"/>
        <v>1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  <c r="V2601" s="14" t="s">
        <v>10995</v>
      </c>
      <c r="W2601" t="s">
        <v>8394</v>
      </c>
      <c r="X2601" t="s">
        <v>8394</v>
      </c>
      <c r="Y2601" t="s">
        <v>8395</v>
      </c>
    </row>
    <row r="2602" spans="1:25" ht="32" x14ac:dyDescent="0.2">
      <c r="A2602">
        <v>2600</v>
      </c>
      <c r="B2602" s="8" t="s">
        <v>2600</v>
      </c>
      <c r="C2602" s="3" t="s">
        <v>6710</v>
      </c>
      <c r="D2602" s="5">
        <v>50000</v>
      </c>
      <c r="E2602" s="5">
        <v>3466</v>
      </c>
      <c r="F2602" t="s">
        <v>8220</v>
      </c>
      <c r="G2602">
        <f t="shared" si="200"/>
        <v>7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  <c r="V2602" s="14" t="s">
        <v>10996</v>
      </c>
      <c r="W2602" t="s">
        <v>8394</v>
      </c>
      <c r="X2602" t="s">
        <v>8394</v>
      </c>
      <c r="Y2602" t="s">
        <v>8395</v>
      </c>
    </row>
    <row r="2603" spans="1:25" ht="48" x14ac:dyDescent="0.2">
      <c r="A2603">
        <v>2601</v>
      </c>
      <c r="B2603" s="8" t="s">
        <v>2601</v>
      </c>
      <c r="C2603" s="3" t="s">
        <v>6711</v>
      </c>
      <c r="D2603" s="5">
        <v>500</v>
      </c>
      <c r="E2603" s="5">
        <v>3307</v>
      </c>
      <c r="F2603" t="s">
        <v>8218</v>
      </c>
      <c r="G2603">
        <f t="shared" si="200"/>
        <v>661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  <c r="V2603" s="14" t="s">
        <v>10997</v>
      </c>
      <c r="W2603" t="s">
        <v>8394</v>
      </c>
      <c r="X2603" t="s">
        <v>8394</v>
      </c>
      <c r="Y2603" t="s">
        <v>8395</v>
      </c>
    </row>
    <row r="2604" spans="1:25" ht="48" x14ac:dyDescent="0.2">
      <c r="A2604">
        <v>2602</v>
      </c>
      <c r="B2604" s="8" t="s">
        <v>2602</v>
      </c>
      <c r="C2604" s="3" t="s">
        <v>6712</v>
      </c>
      <c r="D2604" s="5">
        <v>12000</v>
      </c>
      <c r="E2604" s="5">
        <v>39131</v>
      </c>
      <c r="F2604" t="s">
        <v>8218</v>
      </c>
      <c r="G2604">
        <f t="shared" si="200"/>
        <v>326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  <c r="V2604" s="14" t="s">
        <v>10998</v>
      </c>
      <c r="W2604" t="s">
        <v>8394</v>
      </c>
      <c r="X2604" t="s">
        <v>8394</v>
      </c>
      <c r="Y2604" t="s">
        <v>8395</v>
      </c>
    </row>
    <row r="2605" spans="1:25" ht="32" x14ac:dyDescent="0.2">
      <c r="A2605">
        <v>2603</v>
      </c>
      <c r="B2605" s="8" t="s">
        <v>2603</v>
      </c>
      <c r="C2605" s="3" t="s">
        <v>6713</v>
      </c>
      <c r="D2605" s="5">
        <v>1750</v>
      </c>
      <c r="E2605" s="5">
        <v>1776</v>
      </c>
      <c r="F2605" t="s">
        <v>8218</v>
      </c>
      <c r="G2605">
        <f t="shared" si="200"/>
        <v>101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  <c r="V2605" s="14" t="s">
        <v>10999</v>
      </c>
      <c r="W2605" t="s">
        <v>8394</v>
      </c>
      <c r="X2605" t="s">
        <v>8394</v>
      </c>
      <c r="Y2605" t="s">
        <v>8395</v>
      </c>
    </row>
    <row r="2606" spans="1:25" ht="48" x14ac:dyDescent="0.2">
      <c r="A2606">
        <v>2604</v>
      </c>
      <c r="B2606" s="8" t="s">
        <v>2604</v>
      </c>
      <c r="C2606" s="3" t="s">
        <v>6714</v>
      </c>
      <c r="D2606" s="5">
        <v>20000</v>
      </c>
      <c r="E2606" s="5">
        <v>20843.599999999999</v>
      </c>
      <c r="F2606" t="s">
        <v>8218</v>
      </c>
      <c r="G2606">
        <f t="shared" si="200"/>
        <v>104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  <c r="V2606" s="14" t="s">
        <v>11000</v>
      </c>
      <c r="W2606" t="s">
        <v>8394</v>
      </c>
      <c r="X2606" t="s">
        <v>8394</v>
      </c>
      <c r="Y2606" t="s">
        <v>8395</v>
      </c>
    </row>
    <row r="2607" spans="1:25" ht="48" x14ac:dyDescent="0.2">
      <c r="A2607">
        <v>2605</v>
      </c>
      <c r="B2607" s="8" t="s">
        <v>2605</v>
      </c>
      <c r="C2607" s="3" t="s">
        <v>6715</v>
      </c>
      <c r="D2607" s="5">
        <v>100000</v>
      </c>
      <c r="E2607" s="5">
        <v>107421.57</v>
      </c>
      <c r="F2607" t="s">
        <v>8218</v>
      </c>
      <c r="G2607">
        <f t="shared" si="200"/>
        <v>107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  <c r="V2607" s="14" t="s">
        <v>11001</v>
      </c>
      <c r="W2607" t="s">
        <v>8394</v>
      </c>
      <c r="X2607" t="s">
        <v>8394</v>
      </c>
      <c r="Y2607" t="s">
        <v>8395</v>
      </c>
    </row>
    <row r="2608" spans="1:25" ht="64" x14ac:dyDescent="0.2">
      <c r="A2608">
        <v>2606</v>
      </c>
      <c r="B2608" s="8" t="s">
        <v>2606</v>
      </c>
      <c r="C2608" s="3" t="s">
        <v>6716</v>
      </c>
      <c r="D2608" s="5">
        <v>11000</v>
      </c>
      <c r="E2608" s="5">
        <v>12106</v>
      </c>
      <c r="F2608" t="s">
        <v>8218</v>
      </c>
      <c r="G2608">
        <f t="shared" si="200"/>
        <v>110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  <c r="V2608" s="14" t="s">
        <v>11002</v>
      </c>
      <c r="W2608" t="s">
        <v>8394</v>
      </c>
      <c r="X2608" t="s">
        <v>8394</v>
      </c>
      <c r="Y2608" t="s">
        <v>8395</v>
      </c>
    </row>
    <row r="2609" spans="1:25" ht="48" x14ac:dyDescent="0.2">
      <c r="A2609">
        <v>2607</v>
      </c>
      <c r="B2609" s="8" t="s">
        <v>2607</v>
      </c>
      <c r="C2609" s="3" t="s">
        <v>6717</v>
      </c>
      <c r="D2609" s="5">
        <v>8000</v>
      </c>
      <c r="E2609" s="5">
        <v>32616</v>
      </c>
      <c r="F2609" t="s">
        <v>8218</v>
      </c>
      <c r="G2609">
        <f t="shared" si="200"/>
        <v>408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  <c r="V2609" s="14" t="s">
        <v>11003</v>
      </c>
      <c r="W2609" t="s">
        <v>8394</v>
      </c>
      <c r="X2609" t="s">
        <v>8394</v>
      </c>
      <c r="Y2609" t="s">
        <v>8395</v>
      </c>
    </row>
    <row r="2610" spans="1:25" ht="48" x14ac:dyDescent="0.2">
      <c r="A2610">
        <v>2608</v>
      </c>
      <c r="B2610" s="8" t="s">
        <v>2608</v>
      </c>
      <c r="C2610" s="3" t="s">
        <v>6718</v>
      </c>
      <c r="D2610" s="5">
        <v>8000</v>
      </c>
      <c r="E2610" s="5">
        <v>17914</v>
      </c>
      <c r="F2610" t="s">
        <v>8218</v>
      </c>
      <c r="G2610">
        <f t="shared" si="200"/>
        <v>224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  <c r="V2610" s="14" t="s">
        <v>11004</v>
      </c>
      <c r="W2610" t="s">
        <v>8394</v>
      </c>
      <c r="X2610" t="s">
        <v>8394</v>
      </c>
      <c r="Y2610" t="s">
        <v>8395</v>
      </c>
    </row>
    <row r="2611" spans="1:25" ht="48" x14ac:dyDescent="0.2">
      <c r="A2611">
        <v>2609</v>
      </c>
      <c r="B2611" s="8" t="s">
        <v>2609</v>
      </c>
      <c r="C2611" s="3" t="s">
        <v>6719</v>
      </c>
      <c r="D2611" s="5">
        <v>35000</v>
      </c>
      <c r="E2611" s="5">
        <v>106330.39</v>
      </c>
      <c r="F2611" t="s">
        <v>8218</v>
      </c>
      <c r="G2611">
        <f t="shared" si="200"/>
        <v>304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  <c r="V2611" s="14" t="s">
        <v>11005</v>
      </c>
      <c r="W2611" t="s">
        <v>8394</v>
      </c>
      <c r="X2611" t="s">
        <v>8394</v>
      </c>
      <c r="Y2611" t="s">
        <v>8395</v>
      </c>
    </row>
    <row r="2612" spans="1:25" ht="32" x14ac:dyDescent="0.2">
      <c r="A2612">
        <v>2610</v>
      </c>
      <c r="B2612" s="8" t="s">
        <v>2610</v>
      </c>
      <c r="C2612" s="3" t="s">
        <v>6720</v>
      </c>
      <c r="D2612" s="5">
        <v>22765</v>
      </c>
      <c r="E2612" s="5">
        <v>32172.66</v>
      </c>
      <c r="F2612" t="s">
        <v>8218</v>
      </c>
      <c r="G2612">
        <f t="shared" si="200"/>
        <v>141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  <c r="V2612" s="14" t="s">
        <v>11006</v>
      </c>
      <c r="W2612" t="s">
        <v>8394</v>
      </c>
      <c r="X2612" t="s">
        <v>8394</v>
      </c>
      <c r="Y2612" t="s">
        <v>8395</v>
      </c>
    </row>
    <row r="2613" spans="1:25" ht="48" x14ac:dyDescent="0.2">
      <c r="A2613">
        <v>2611</v>
      </c>
      <c r="B2613" s="8" t="s">
        <v>2611</v>
      </c>
      <c r="C2613" s="3" t="s">
        <v>6721</v>
      </c>
      <c r="D2613" s="5">
        <v>11000</v>
      </c>
      <c r="E2613" s="5">
        <v>306970</v>
      </c>
      <c r="F2613" t="s">
        <v>8218</v>
      </c>
      <c r="G2613">
        <f t="shared" si="200"/>
        <v>2791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  <c r="V2613" s="14" t="s">
        <v>11007</v>
      </c>
      <c r="W2613" t="s">
        <v>8394</v>
      </c>
      <c r="X2613" t="s">
        <v>8394</v>
      </c>
      <c r="Y2613" t="s">
        <v>8395</v>
      </c>
    </row>
    <row r="2614" spans="1:25" ht="48" x14ac:dyDescent="0.2">
      <c r="A2614">
        <v>2612</v>
      </c>
      <c r="B2614" s="8" t="s">
        <v>2612</v>
      </c>
      <c r="C2614" s="3" t="s">
        <v>6722</v>
      </c>
      <c r="D2614" s="5">
        <v>10000</v>
      </c>
      <c r="E2614" s="5">
        <v>17176.13</v>
      </c>
      <c r="F2614" t="s">
        <v>8218</v>
      </c>
      <c r="G2614">
        <f t="shared" si="200"/>
        <v>172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  <c r="V2614" s="14" t="s">
        <v>11008</v>
      </c>
      <c r="W2614" t="s">
        <v>8394</v>
      </c>
      <c r="X2614" t="s">
        <v>8394</v>
      </c>
      <c r="Y2614" t="s">
        <v>8395</v>
      </c>
    </row>
    <row r="2615" spans="1:25" ht="48" x14ac:dyDescent="0.2">
      <c r="A2615">
        <v>2613</v>
      </c>
      <c r="B2615" s="8" t="s">
        <v>2613</v>
      </c>
      <c r="C2615" s="3" t="s">
        <v>6723</v>
      </c>
      <c r="D2615" s="5">
        <v>7500</v>
      </c>
      <c r="E2615" s="5">
        <v>7576</v>
      </c>
      <c r="F2615" t="s">
        <v>8218</v>
      </c>
      <c r="G2615">
        <f t="shared" si="200"/>
        <v>101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  <c r="V2615" s="14" t="s">
        <v>11009</v>
      </c>
      <c r="W2615" t="s">
        <v>8394</v>
      </c>
      <c r="X2615" t="s">
        <v>8394</v>
      </c>
      <c r="Y2615" t="s">
        <v>8395</v>
      </c>
    </row>
    <row r="2616" spans="1:25" ht="48" x14ac:dyDescent="0.2">
      <c r="A2616">
        <v>2614</v>
      </c>
      <c r="B2616" s="8" t="s">
        <v>2614</v>
      </c>
      <c r="C2616" s="3" t="s">
        <v>6724</v>
      </c>
      <c r="D2616" s="5">
        <v>10500</v>
      </c>
      <c r="E2616" s="5">
        <v>10710</v>
      </c>
      <c r="F2616" t="s">
        <v>8218</v>
      </c>
      <c r="G2616">
        <f t="shared" si="200"/>
        <v>102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  <c r="V2616" s="14" t="s">
        <v>11010</v>
      </c>
      <c r="W2616" t="s">
        <v>8394</v>
      </c>
      <c r="X2616" t="s">
        <v>8394</v>
      </c>
      <c r="Y2616" t="s">
        <v>8395</v>
      </c>
    </row>
    <row r="2617" spans="1:25" ht="48" x14ac:dyDescent="0.2">
      <c r="A2617">
        <v>2615</v>
      </c>
      <c r="B2617" s="8" t="s">
        <v>2615</v>
      </c>
      <c r="C2617" s="3" t="s">
        <v>6725</v>
      </c>
      <c r="D2617" s="5">
        <v>2001</v>
      </c>
      <c r="E2617" s="5">
        <v>3397</v>
      </c>
      <c r="F2617" t="s">
        <v>8218</v>
      </c>
      <c r="G2617">
        <f t="shared" si="200"/>
        <v>170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  <c r="V2617" s="14" t="s">
        <v>11011</v>
      </c>
      <c r="W2617" t="s">
        <v>8394</v>
      </c>
      <c r="X2617" t="s">
        <v>8394</v>
      </c>
      <c r="Y2617" t="s">
        <v>8395</v>
      </c>
    </row>
    <row r="2618" spans="1:25" ht="48" x14ac:dyDescent="0.2">
      <c r="A2618">
        <v>2616</v>
      </c>
      <c r="B2618" s="8" t="s">
        <v>2616</v>
      </c>
      <c r="C2618" s="3" t="s">
        <v>6726</v>
      </c>
      <c r="D2618" s="5">
        <v>25000</v>
      </c>
      <c r="E2618" s="5">
        <v>28633.5</v>
      </c>
      <c r="F2618" t="s">
        <v>8218</v>
      </c>
      <c r="G2618">
        <f t="shared" si="200"/>
        <v>115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  <c r="V2618" s="14" t="s">
        <v>11012</v>
      </c>
      <c r="W2618" t="s">
        <v>8394</v>
      </c>
      <c r="X2618" t="s">
        <v>8394</v>
      </c>
      <c r="Y2618" t="s">
        <v>8395</v>
      </c>
    </row>
    <row r="2619" spans="1:25" ht="48" x14ac:dyDescent="0.2">
      <c r="A2619">
        <v>2617</v>
      </c>
      <c r="B2619" s="8" t="s">
        <v>2617</v>
      </c>
      <c r="C2619" s="3" t="s">
        <v>6727</v>
      </c>
      <c r="D2619" s="5">
        <v>500</v>
      </c>
      <c r="E2619" s="5">
        <v>4388</v>
      </c>
      <c r="F2619" t="s">
        <v>8218</v>
      </c>
      <c r="G2619">
        <f t="shared" si="200"/>
        <v>878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  <c r="V2619" s="14" t="s">
        <v>11013</v>
      </c>
      <c r="W2619" t="s">
        <v>8394</v>
      </c>
      <c r="X2619" t="s">
        <v>8394</v>
      </c>
      <c r="Y2619" t="s">
        <v>8395</v>
      </c>
    </row>
    <row r="2620" spans="1:25" ht="32" x14ac:dyDescent="0.2">
      <c r="A2620">
        <v>2618</v>
      </c>
      <c r="B2620" s="8" t="s">
        <v>2618</v>
      </c>
      <c r="C2620" s="3" t="s">
        <v>6728</v>
      </c>
      <c r="D2620" s="5">
        <v>15000</v>
      </c>
      <c r="E2620" s="5">
        <v>15808</v>
      </c>
      <c r="F2620" t="s">
        <v>8218</v>
      </c>
      <c r="G2620">
        <f t="shared" si="200"/>
        <v>105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  <c r="V2620" s="14" t="s">
        <v>11014</v>
      </c>
      <c r="W2620" t="s">
        <v>8394</v>
      </c>
      <c r="X2620" t="s">
        <v>8394</v>
      </c>
      <c r="Y2620" t="s">
        <v>8395</v>
      </c>
    </row>
    <row r="2621" spans="1:25" ht="48" x14ac:dyDescent="0.2">
      <c r="A2621">
        <v>2619</v>
      </c>
      <c r="B2621" s="8" t="s">
        <v>2619</v>
      </c>
      <c r="C2621" s="3" t="s">
        <v>6729</v>
      </c>
      <c r="D2621" s="5">
        <v>1000</v>
      </c>
      <c r="E2621" s="5">
        <v>1884</v>
      </c>
      <c r="F2621" t="s">
        <v>8218</v>
      </c>
      <c r="G2621">
        <f t="shared" si="200"/>
        <v>188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  <c r="V2621" s="14" t="s">
        <v>11015</v>
      </c>
      <c r="W2621" t="s">
        <v>8394</v>
      </c>
      <c r="X2621" t="s">
        <v>8394</v>
      </c>
      <c r="Y2621" t="s">
        <v>8395</v>
      </c>
    </row>
    <row r="2622" spans="1:25" ht="48" x14ac:dyDescent="0.2">
      <c r="A2622">
        <v>2620</v>
      </c>
      <c r="B2622" s="8" t="s">
        <v>2620</v>
      </c>
      <c r="C2622" s="3" t="s">
        <v>6730</v>
      </c>
      <c r="D2622" s="5">
        <v>65000</v>
      </c>
      <c r="E2622" s="5">
        <v>93374</v>
      </c>
      <c r="F2622" t="s">
        <v>8218</v>
      </c>
      <c r="G2622">
        <f t="shared" si="200"/>
        <v>144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  <c r="V2622" s="14" t="s">
        <v>11016</v>
      </c>
      <c r="W2622" t="s">
        <v>8394</v>
      </c>
      <c r="X2622" t="s">
        <v>8394</v>
      </c>
      <c r="Y2622" t="s">
        <v>8395</v>
      </c>
    </row>
    <row r="2623" spans="1:25" ht="48" x14ac:dyDescent="0.2">
      <c r="A2623">
        <v>2621</v>
      </c>
      <c r="B2623" s="8" t="s">
        <v>2621</v>
      </c>
      <c r="C2623" s="3" t="s">
        <v>6731</v>
      </c>
      <c r="D2623" s="5">
        <v>15000</v>
      </c>
      <c r="E2623" s="5">
        <v>21882</v>
      </c>
      <c r="F2623" t="s">
        <v>8218</v>
      </c>
      <c r="G2623">
        <f t="shared" si="200"/>
        <v>146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  <c r="V2623" s="14" t="s">
        <v>11017</v>
      </c>
      <c r="W2623" t="s">
        <v>8394</v>
      </c>
      <c r="X2623" t="s">
        <v>8394</v>
      </c>
      <c r="Y2623" t="s">
        <v>8395</v>
      </c>
    </row>
    <row r="2624" spans="1:25" ht="48" x14ac:dyDescent="0.2">
      <c r="A2624">
        <v>2622</v>
      </c>
      <c r="B2624" s="8" t="s">
        <v>2622</v>
      </c>
      <c r="C2624" s="3" t="s">
        <v>6732</v>
      </c>
      <c r="D2624" s="5">
        <v>1500</v>
      </c>
      <c r="E2624" s="5">
        <v>1967.76</v>
      </c>
      <c r="F2624" t="s">
        <v>8218</v>
      </c>
      <c r="G2624">
        <f t="shared" si="200"/>
        <v>131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  <c r="V2624" s="14" t="s">
        <v>11018</v>
      </c>
      <c r="W2624" t="s">
        <v>8394</v>
      </c>
      <c r="X2624" t="s">
        <v>8394</v>
      </c>
      <c r="Y2624" t="s">
        <v>8395</v>
      </c>
    </row>
    <row r="2625" spans="1:25" ht="48" x14ac:dyDescent="0.2">
      <c r="A2625">
        <v>2623</v>
      </c>
      <c r="B2625" s="8" t="s">
        <v>2623</v>
      </c>
      <c r="C2625" s="3" t="s">
        <v>6733</v>
      </c>
      <c r="D2625" s="5">
        <v>2000</v>
      </c>
      <c r="E2625" s="5">
        <v>2280</v>
      </c>
      <c r="F2625" t="s">
        <v>8218</v>
      </c>
      <c r="G2625">
        <f t="shared" si="200"/>
        <v>114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  <c r="V2625" s="14" t="s">
        <v>11019</v>
      </c>
      <c r="W2625" t="s">
        <v>8394</v>
      </c>
      <c r="X2625" t="s">
        <v>8394</v>
      </c>
      <c r="Y2625" t="s">
        <v>8395</v>
      </c>
    </row>
    <row r="2626" spans="1:25" ht="48" x14ac:dyDescent="0.2">
      <c r="A2626">
        <v>2624</v>
      </c>
      <c r="B2626" s="8" t="s">
        <v>2624</v>
      </c>
      <c r="C2626" s="3" t="s">
        <v>6734</v>
      </c>
      <c r="D2626" s="5">
        <v>8000</v>
      </c>
      <c r="E2626" s="5">
        <v>110353.65</v>
      </c>
      <c r="F2626" t="s">
        <v>8218</v>
      </c>
      <c r="G2626">
        <f t="shared" ref="G2626:G2689" si="205">ROUND(E2626/D2626*100,0)</f>
        <v>1379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  <c r="V2626" s="14" t="s">
        <v>11020</v>
      </c>
      <c r="W2626" t="s">
        <v>8394</v>
      </c>
      <c r="X2626" t="s">
        <v>8394</v>
      </c>
      <c r="Y2626" t="s">
        <v>8395</v>
      </c>
    </row>
    <row r="2627" spans="1:25" ht="48" x14ac:dyDescent="0.2">
      <c r="A2627">
        <v>2625</v>
      </c>
      <c r="B2627" s="8" t="s">
        <v>2625</v>
      </c>
      <c r="C2627" s="3" t="s">
        <v>6735</v>
      </c>
      <c r="D2627" s="5">
        <v>150</v>
      </c>
      <c r="E2627" s="5">
        <v>1434</v>
      </c>
      <c r="F2627" t="s">
        <v>8218</v>
      </c>
      <c r="G2627">
        <f t="shared" si="205"/>
        <v>956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>
        <f t="shared" ref="P2627:P2690" si="206">IFERROR(ROUND(E2627/M2627,2),0)</f>
        <v>27.58</v>
      </c>
      <c r="Q2627" s="10" t="s">
        <v>8317</v>
      </c>
      <c r="R2627" t="s">
        <v>8353</v>
      </c>
      <c r="S2627" s="14">
        <f t="shared" ref="S2627:S2690" si="207">(((K2627/60)/60)/24)+DATE(1970,1,1)</f>
        <v>42658.810277777782</v>
      </c>
      <c r="T2627" s="14">
        <f t="shared" ref="T2627:T2690" si="208">(((J2627/60)/60)/24)+DATE(1970,1,1)</f>
        <v>42683.851944444439</v>
      </c>
      <c r="U2627">
        <f t="shared" ref="U2627:U2690" si="209">YEAR(S2627)</f>
        <v>2016</v>
      </c>
      <c r="V2627" s="14" t="s">
        <v>11021</v>
      </c>
      <c r="W2627" t="s">
        <v>8394</v>
      </c>
      <c r="X2627" t="s">
        <v>8394</v>
      </c>
      <c r="Y2627" t="s">
        <v>8395</v>
      </c>
    </row>
    <row r="2628" spans="1:25" ht="48" x14ac:dyDescent="0.2">
      <c r="A2628">
        <v>2626</v>
      </c>
      <c r="B2628" s="8" t="s">
        <v>2626</v>
      </c>
      <c r="C2628" s="3" t="s">
        <v>6736</v>
      </c>
      <c r="D2628" s="5">
        <v>2500</v>
      </c>
      <c r="E2628" s="5">
        <v>2800</v>
      </c>
      <c r="F2628" t="s">
        <v>8218</v>
      </c>
      <c r="G2628">
        <f t="shared" si="205"/>
        <v>112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  <c r="V2628" s="14" t="s">
        <v>11022</v>
      </c>
      <c r="W2628" t="s">
        <v>8394</v>
      </c>
      <c r="X2628" t="s">
        <v>8394</v>
      </c>
      <c r="Y2628" t="s">
        <v>8395</v>
      </c>
    </row>
    <row r="2629" spans="1:25" ht="48" x14ac:dyDescent="0.2">
      <c r="A2629">
        <v>2627</v>
      </c>
      <c r="B2629" s="8" t="s">
        <v>2627</v>
      </c>
      <c r="C2629" s="3" t="s">
        <v>6737</v>
      </c>
      <c r="D2629" s="5">
        <v>150</v>
      </c>
      <c r="E2629" s="5">
        <v>970</v>
      </c>
      <c r="F2629" t="s">
        <v>8218</v>
      </c>
      <c r="G2629">
        <f t="shared" si="205"/>
        <v>647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  <c r="V2629" s="14" t="s">
        <v>11023</v>
      </c>
      <c r="W2629" t="s">
        <v>8394</v>
      </c>
      <c r="X2629" t="s">
        <v>8394</v>
      </c>
      <c r="Y2629" t="s">
        <v>8395</v>
      </c>
    </row>
    <row r="2630" spans="1:25" ht="32" x14ac:dyDescent="0.2">
      <c r="A2630">
        <v>2628</v>
      </c>
      <c r="B2630" s="8" t="s">
        <v>2628</v>
      </c>
      <c r="C2630" s="3" t="s">
        <v>6738</v>
      </c>
      <c r="D2630" s="5">
        <v>839</v>
      </c>
      <c r="E2630" s="5">
        <v>926</v>
      </c>
      <c r="F2630" t="s">
        <v>8218</v>
      </c>
      <c r="G2630">
        <f t="shared" si="205"/>
        <v>110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  <c r="V2630" s="14" t="s">
        <v>11024</v>
      </c>
      <c r="W2630" t="s">
        <v>8394</v>
      </c>
      <c r="X2630" t="s">
        <v>8394</v>
      </c>
      <c r="Y2630" t="s">
        <v>8395</v>
      </c>
    </row>
    <row r="2631" spans="1:25" ht="32" x14ac:dyDescent="0.2">
      <c r="A2631">
        <v>2629</v>
      </c>
      <c r="B2631" s="8" t="s">
        <v>2629</v>
      </c>
      <c r="C2631" s="3" t="s">
        <v>6739</v>
      </c>
      <c r="D2631" s="5">
        <v>5000</v>
      </c>
      <c r="E2631" s="5">
        <v>6387</v>
      </c>
      <c r="F2631" t="s">
        <v>8218</v>
      </c>
      <c r="G2631">
        <f t="shared" si="205"/>
        <v>128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  <c r="V2631" s="14" t="s">
        <v>11025</v>
      </c>
      <c r="W2631" t="s">
        <v>8394</v>
      </c>
      <c r="X2631" t="s">
        <v>8394</v>
      </c>
      <c r="Y2631" t="s">
        <v>8395</v>
      </c>
    </row>
    <row r="2632" spans="1:25" ht="48" x14ac:dyDescent="0.2">
      <c r="A2632">
        <v>2630</v>
      </c>
      <c r="B2632" s="8" t="s">
        <v>2630</v>
      </c>
      <c r="C2632" s="3" t="s">
        <v>6740</v>
      </c>
      <c r="D2632" s="5">
        <v>2000</v>
      </c>
      <c r="E2632" s="5">
        <v>3158</v>
      </c>
      <c r="F2632" t="s">
        <v>8218</v>
      </c>
      <c r="G2632">
        <f t="shared" si="205"/>
        <v>158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  <c r="V2632" s="14" t="s">
        <v>11026</v>
      </c>
      <c r="W2632" t="s">
        <v>8394</v>
      </c>
      <c r="X2632" t="s">
        <v>8394</v>
      </c>
      <c r="Y2632" t="s">
        <v>8395</v>
      </c>
    </row>
    <row r="2633" spans="1:25" ht="48" x14ac:dyDescent="0.2">
      <c r="A2633">
        <v>2631</v>
      </c>
      <c r="B2633" s="8" t="s">
        <v>2631</v>
      </c>
      <c r="C2633" s="3" t="s">
        <v>6741</v>
      </c>
      <c r="D2633" s="5">
        <v>20000</v>
      </c>
      <c r="E2633" s="5">
        <v>22933.05</v>
      </c>
      <c r="F2633" t="s">
        <v>8218</v>
      </c>
      <c r="G2633">
        <f t="shared" si="205"/>
        <v>115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  <c r="V2633" s="14" t="s">
        <v>11027</v>
      </c>
      <c r="W2633" t="s">
        <v>8394</v>
      </c>
      <c r="X2633" t="s">
        <v>8394</v>
      </c>
      <c r="Y2633" t="s">
        <v>8395</v>
      </c>
    </row>
    <row r="2634" spans="1:25" ht="48" x14ac:dyDescent="0.2">
      <c r="A2634">
        <v>2632</v>
      </c>
      <c r="B2634" s="8" t="s">
        <v>2632</v>
      </c>
      <c r="C2634" s="3" t="s">
        <v>6742</v>
      </c>
      <c r="D2634" s="5">
        <v>1070</v>
      </c>
      <c r="E2634" s="5">
        <v>1466</v>
      </c>
      <c r="F2634" t="s">
        <v>8218</v>
      </c>
      <c r="G2634">
        <f t="shared" si="205"/>
        <v>137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  <c r="V2634" s="14" t="s">
        <v>11028</v>
      </c>
      <c r="W2634" t="s">
        <v>8394</v>
      </c>
      <c r="X2634" t="s">
        <v>8394</v>
      </c>
      <c r="Y2634" t="s">
        <v>8395</v>
      </c>
    </row>
    <row r="2635" spans="1:25" ht="48" x14ac:dyDescent="0.2">
      <c r="A2635">
        <v>2633</v>
      </c>
      <c r="B2635" s="8" t="s">
        <v>2633</v>
      </c>
      <c r="C2635" s="3" t="s">
        <v>6743</v>
      </c>
      <c r="D2635" s="5">
        <v>5000</v>
      </c>
      <c r="E2635" s="5">
        <v>17731</v>
      </c>
      <c r="F2635" t="s">
        <v>8218</v>
      </c>
      <c r="G2635">
        <f t="shared" si="205"/>
        <v>355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  <c r="V2635" s="14" t="s">
        <v>11029</v>
      </c>
      <c r="W2635" t="s">
        <v>8394</v>
      </c>
      <c r="X2635" t="s">
        <v>8394</v>
      </c>
      <c r="Y2635" t="s">
        <v>8395</v>
      </c>
    </row>
    <row r="2636" spans="1:25" ht="48" x14ac:dyDescent="0.2">
      <c r="A2636">
        <v>2634</v>
      </c>
      <c r="B2636" s="8" t="s">
        <v>2634</v>
      </c>
      <c r="C2636" s="3" t="s">
        <v>6744</v>
      </c>
      <c r="D2636" s="5">
        <v>930</v>
      </c>
      <c r="E2636" s="5">
        <v>986</v>
      </c>
      <c r="F2636" t="s">
        <v>8218</v>
      </c>
      <c r="G2636">
        <f t="shared" si="205"/>
        <v>106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  <c r="V2636" s="14" t="s">
        <v>11030</v>
      </c>
      <c r="W2636" t="s">
        <v>8394</v>
      </c>
      <c r="X2636" t="s">
        <v>8394</v>
      </c>
      <c r="Y2636" t="s">
        <v>8395</v>
      </c>
    </row>
    <row r="2637" spans="1:25" ht="48" x14ac:dyDescent="0.2">
      <c r="A2637">
        <v>2635</v>
      </c>
      <c r="B2637" s="8" t="s">
        <v>2635</v>
      </c>
      <c r="C2637" s="3" t="s">
        <v>6745</v>
      </c>
      <c r="D2637" s="5">
        <v>11500</v>
      </c>
      <c r="E2637" s="5">
        <v>11500</v>
      </c>
      <c r="F2637" t="s">
        <v>8218</v>
      </c>
      <c r="G2637">
        <f t="shared" si="205"/>
        <v>100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  <c r="V2637" s="14" t="s">
        <v>11031</v>
      </c>
      <c r="W2637" t="s">
        <v>8394</v>
      </c>
      <c r="X2637" t="s">
        <v>8394</v>
      </c>
      <c r="Y2637" t="s">
        <v>8395</v>
      </c>
    </row>
    <row r="2638" spans="1:25" ht="48" x14ac:dyDescent="0.2">
      <c r="A2638">
        <v>2636</v>
      </c>
      <c r="B2638" s="8" t="s">
        <v>2636</v>
      </c>
      <c r="C2638" s="3" t="s">
        <v>6746</v>
      </c>
      <c r="D2638" s="5">
        <v>1000</v>
      </c>
      <c r="E2638" s="5">
        <v>1873</v>
      </c>
      <c r="F2638" t="s">
        <v>8218</v>
      </c>
      <c r="G2638">
        <f t="shared" si="205"/>
        <v>187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  <c r="V2638" s="14" t="s">
        <v>11032</v>
      </c>
      <c r="W2638" t="s">
        <v>8394</v>
      </c>
      <c r="X2638" t="s">
        <v>8394</v>
      </c>
      <c r="Y2638" t="s">
        <v>8395</v>
      </c>
    </row>
    <row r="2639" spans="1:25" ht="32" x14ac:dyDescent="0.2">
      <c r="A2639">
        <v>2637</v>
      </c>
      <c r="B2639" s="8" t="s">
        <v>2637</v>
      </c>
      <c r="C2639" s="3" t="s">
        <v>6747</v>
      </c>
      <c r="D2639" s="5">
        <v>500</v>
      </c>
      <c r="E2639" s="5">
        <v>831</v>
      </c>
      <c r="F2639" t="s">
        <v>8218</v>
      </c>
      <c r="G2639">
        <f t="shared" si="205"/>
        <v>166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  <c r="V2639" s="14" t="s">
        <v>11033</v>
      </c>
      <c r="W2639" t="s">
        <v>8394</v>
      </c>
      <c r="X2639" t="s">
        <v>8394</v>
      </c>
      <c r="Y2639" t="s">
        <v>8395</v>
      </c>
    </row>
    <row r="2640" spans="1:25" ht="48" x14ac:dyDescent="0.2">
      <c r="A2640">
        <v>2638</v>
      </c>
      <c r="B2640" s="8" t="s">
        <v>2638</v>
      </c>
      <c r="C2640" s="3" t="s">
        <v>6748</v>
      </c>
      <c r="D2640" s="5">
        <v>347</v>
      </c>
      <c r="E2640" s="5">
        <v>353</v>
      </c>
      <c r="F2640" t="s">
        <v>8218</v>
      </c>
      <c r="G2640">
        <f t="shared" si="205"/>
        <v>102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  <c r="V2640" s="14" t="s">
        <v>11034</v>
      </c>
      <c r="W2640" t="s">
        <v>8394</v>
      </c>
      <c r="X2640" t="s">
        <v>8394</v>
      </c>
      <c r="Y2640" t="s">
        <v>8395</v>
      </c>
    </row>
    <row r="2641" spans="1:25" ht="48" x14ac:dyDescent="0.2">
      <c r="A2641">
        <v>2639</v>
      </c>
      <c r="B2641" s="8" t="s">
        <v>2639</v>
      </c>
      <c r="C2641" s="3" t="s">
        <v>6749</v>
      </c>
      <c r="D2641" s="5">
        <v>300</v>
      </c>
      <c r="E2641" s="5">
        <v>492</v>
      </c>
      <c r="F2641" t="s">
        <v>8218</v>
      </c>
      <c r="G2641">
        <f t="shared" si="205"/>
        <v>164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  <c r="V2641" s="14" t="s">
        <v>11035</v>
      </c>
      <c r="W2641" t="s">
        <v>8394</v>
      </c>
      <c r="X2641" t="s">
        <v>8394</v>
      </c>
      <c r="Y2641" t="s">
        <v>8395</v>
      </c>
    </row>
    <row r="2642" spans="1:25" ht="64" x14ac:dyDescent="0.2">
      <c r="A2642">
        <v>2640</v>
      </c>
      <c r="B2642" s="8" t="s">
        <v>2640</v>
      </c>
      <c r="C2642" s="3" t="s">
        <v>6750</v>
      </c>
      <c r="D2642" s="5">
        <v>3000</v>
      </c>
      <c r="E2642" s="5">
        <v>3170</v>
      </c>
      <c r="F2642" t="s">
        <v>8218</v>
      </c>
      <c r="G2642">
        <f t="shared" si="205"/>
        <v>106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  <c r="V2642" s="14" t="s">
        <v>11036</v>
      </c>
      <c r="W2642" t="s">
        <v>8394</v>
      </c>
      <c r="X2642" t="s">
        <v>8394</v>
      </c>
      <c r="Y2642" t="s">
        <v>8395</v>
      </c>
    </row>
    <row r="2643" spans="1:25" ht="32" x14ac:dyDescent="0.2">
      <c r="A2643">
        <v>2641</v>
      </c>
      <c r="B2643" s="8" t="s">
        <v>2641</v>
      </c>
      <c r="C2643" s="3" t="s">
        <v>6751</v>
      </c>
      <c r="D2643" s="5">
        <v>1500</v>
      </c>
      <c r="E2643" s="5">
        <v>15</v>
      </c>
      <c r="F2643" t="s">
        <v>8220</v>
      </c>
      <c r="G2643">
        <f t="shared" si="205"/>
        <v>1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  <c r="V2643" s="14" t="s">
        <v>11037</v>
      </c>
      <c r="W2643" t="s">
        <v>8394</v>
      </c>
      <c r="X2643" t="s">
        <v>8394</v>
      </c>
      <c r="Y2643" t="s">
        <v>8395</v>
      </c>
    </row>
    <row r="2644" spans="1:25" ht="64" x14ac:dyDescent="0.2">
      <c r="A2644">
        <v>2642</v>
      </c>
      <c r="B2644" s="8" t="s">
        <v>2642</v>
      </c>
      <c r="C2644" s="3" t="s">
        <v>6752</v>
      </c>
      <c r="D2644" s="5">
        <v>500000</v>
      </c>
      <c r="E2644" s="5">
        <v>0</v>
      </c>
      <c r="F2644" t="s">
        <v>8220</v>
      </c>
      <c r="G2644">
        <f t="shared" si="205"/>
        <v>0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  <c r="V2644" s="14" t="s">
        <v>11038</v>
      </c>
      <c r="W2644" t="s">
        <v>8394</v>
      </c>
      <c r="X2644" t="s">
        <v>8394</v>
      </c>
      <c r="Y2644" t="s">
        <v>8395</v>
      </c>
    </row>
    <row r="2645" spans="1:25" ht="48" x14ac:dyDescent="0.2">
      <c r="A2645">
        <v>2643</v>
      </c>
      <c r="B2645" s="8" t="s">
        <v>2643</v>
      </c>
      <c r="C2645" s="3" t="s">
        <v>6753</v>
      </c>
      <c r="D2645" s="5">
        <v>1000000</v>
      </c>
      <c r="E2645" s="5">
        <v>335597.31</v>
      </c>
      <c r="F2645" t="s">
        <v>8219</v>
      </c>
      <c r="G2645">
        <f t="shared" si="205"/>
        <v>34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  <c r="V2645" s="14" t="s">
        <v>11039</v>
      </c>
      <c r="W2645" t="s">
        <v>8394</v>
      </c>
      <c r="X2645" t="s">
        <v>8394</v>
      </c>
      <c r="Y2645" t="s">
        <v>8395</v>
      </c>
    </row>
    <row r="2646" spans="1:25" ht="48" x14ac:dyDescent="0.2">
      <c r="A2646">
        <v>2644</v>
      </c>
      <c r="B2646" s="8" t="s">
        <v>2644</v>
      </c>
      <c r="C2646" s="3" t="s">
        <v>6754</v>
      </c>
      <c r="D2646" s="5">
        <v>100000</v>
      </c>
      <c r="E2646" s="5">
        <v>2053</v>
      </c>
      <c r="F2646" t="s">
        <v>8219</v>
      </c>
      <c r="G2646">
        <f t="shared" si="205"/>
        <v>2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  <c r="V2646" s="14" t="s">
        <v>11040</v>
      </c>
      <c r="W2646" t="s">
        <v>8394</v>
      </c>
      <c r="X2646" t="s">
        <v>8394</v>
      </c>
      <c r="Y2646" t="s">
        <v>8395</v>
      </c>
    </row>
    <row r="2647" spans="1:25" ht="48" x14ac:dyDescent="0.2">
      <c r="A2647">
        <v>2645</v>
      </c>
      <c r="B2647" s="8" t="s">
        <v>2645</v>
      </c>
      <c r="C2647" s="3" t="s">
        <v>6755</v>
      </c>
      <c r="D2647" s="5">
        <v>20000</v>
      </c>
      <c r="E2647" s="5">
        <v>2100</v>
      </c>
      <c r="F2647" t="s">
        <v>8219</v>
      </c>
      <c r="G2647">
        <f t="shared" si="205"/>
        <v>11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  <c r="V2647" s="14" t="s">
        <v>11041</v>
      </c>
      <c r="W2647" t="s">
        <v>8394</v>
      </c>
      <c r="X2647" t="s">
        <v>8394</v>
      </c>
      <c r="Y2647" t="s">
        <v>8395</v>
      </c>
    </row>
    <row r="2648" spans="1:25" ht="48" x14ac:dyDescent="0.2">
      <c r="A2648">
        <v>2646</v>
      </c>
      <c r="B2648" s="8" t="s">
        <v>2646</v>
      </c>
      <c r="C2648" s="3" t="s">
        <v>6756</v>
      </c>
      <c r="D2648" s="5">
        <v>500000</v>
      </c>
      <c r="E2648" s="5">
        <v>42086.42</v>
      </c>
      <c r="F2648" t="s">
        <v>8219</v>
      </c>
      <c r="G2648">
        <f t="shared" si="205"/>
        <v>8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  <c r="V2648" s="14" t="s">
        <v>11042</v>
      </c>
      <c r="W2648" t="s">
        <v>8394</v>
      </c>
      <c r="X2648" t="s">
        <v>8394</v>
      </c>
      <c r="Y2648" t="s">
        <v>8395</v>
      </c>
    </row>
    <row r="2649" spans="1:25" ht="48" x14ac:dyDescent="0.2">
      <c r="A2649">
        <v>2647</v>
      </c>
      <c r="B2649" s="8" t="s">
        <v>2647</v>
      </c>
      <c r="C2649" s="3" t="s">
        <v>6757</v>
      </c>
      <c r="D2649" s="5">
        <v>2500</v>
      </c>
      <c r="E2649" s="5">
        <v>36</v>
      </c>
      <c r="F2649" t="s">
        <v>8219</v>
      </c>
      <c r="G2649">
        <f t="shared" si="205"/>
        <v>1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  <c r="V2649" s="14" t="s">
        <v>11043</v>
      </c>
      <c r="W2649" t="s">
        <v>8394</v>
      </c>
      <c r="X2649" t="s">
        <v>8394</v>
      </c>
      <c r="Y2649" t="s">
        <v>8395</v>
      </c>
    </row>
    <row r="2650" spans="1:25" ht="48" x14ac:dyDescent="0.2">
      <c r="A2650">
        <v>2648</v>
      </c>
      <c r="B2650" s="8" t="s">
        <v>2648</v>
      </c>
      <c r="C2650" s="3" t="s">
        <v>6758</v>
      </c>
      <c r="D2650" s="5">
        <v>12000</v>
      </c>
      <c r="E2650" s="5">
        <v>106</v>
      </c>
      <c r="F2650" t="s">
        <v>8219</v>
      </c>
      <c r="G2650">
        <f t="shared" si="205"/>
        <v>1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  <c r="V2650" s="14" t="s">
        <v>11044</v>
      </c>
      <c r="W2650" t="s">
        <v>8394</v>
      </c>
      <c r="X2650" t="s">
        <v>8394</v>
      </c>
      <c r="Y2650" t="s">
        <v>8395</v>
      </c>
    </row>
    <row r="2651" spans="1:25" ht="16" x14ac:dyDescent="0.2">
      <c r="A2651">
        <v>2649</v>
      </c>
      <c r="B2651" s="8" t="s">
        <v>2649</v>
      </c>
      <c r="C2651" s="3" t="s">
        <v>6759</v>
      </c>
      <c r="D2651" s="5">
        <v>125000</v>
      </c>
      <c r="E2651" s="5">
        <v>124</v>
      </c>
      <c r="F2651" t="s">
        <v>8219</v>
      </c>
      <c r="G2651">
        <f t="shared" si="205"/>
        <v>0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  <c r="V2651" s="14" t="s">
        <v>11045</v>
      </c>
      <c r="W2651" t="s">
        <v>8394</v>
      </c>
      <c r="X2651" t="s">
        <v>8394</v>
      </c>
      <c r="Y2651" t="s">
        <v>8395</v>
      </c>
    </row>
    <row r="2652" spans="1:25" ht="48" x14ac:dyDescent="0.2">
      <c r="A2652">
        <v>2650</v>
      </c>
      <c r="B2652" s="8" t="s">
        <v>2650</v>
      </c>
      <c r="C2652" s="3" t="s">
        <v>6760</v>
      </c>
      <c r="D2652" s="5">
        <v>60000</v>
      </c>
      <c r="E2652" s="5">
        <v>358</v>
      </c>
      <c r="F2652" t="s">
        <v>8219</v>
      </c>
      <c r="G2652">
        <f t="shared" si="205"/>
        <v>1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  <c r="V2652" s="14" t="s">
        <v>11046</v>
      </c>
      <c r="W2652" t="s">
        <v>8394</v>
      </c>
      <c r="X2652" t="s">
        <v>8394</v>
      </c>
      <c r="Y2652" t="s">
        <v>8395</v>
      </c>
    </row>
    <row r="2653" spans="1:25" ht="48" x14ac:dyDescent="0.2">
      <c r="A2653">
        <v>2651</v>
      </c>
      <c r="B2653" s="8" t="s">
        <v>2651</v>
      </c>
      <c r="C2653" s="3" t="s">
        <v>6761</v>
      </c>
      <c r="D2653" s="5">
        <v>280000</v>
      </c>
      <c r="E2653" s="5">
        <v>5233</v>
      </c>
      <c r="F2653" t="s">
        <v>8219</v>
      </c>
      <c r="G2653">
        <f t="shared" si="205"/>
        <v>2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  <c r="V2653" s="14" t="s">
        <v>11047</v>
      </c>
      <c r="W2653" t="s">
        <v>8394</v>
      </c>
      <c r="X2653" t="s">
        <v>8394</v>
      </c>
      <c r="Y2653" t="s">
        <v>8395</v>
      </c>
    </row>
    <row r="2654" spans="1:25" ht="48" x14ac:dyDescent="0.2">
      <c r="A2654">
        <v>2652</v>
      </c>
      <c r="B2654" s="8" t="s">
        <v>2652</v>
      </c>
      <c r="C2654" s="3" t="s">
        <v>6762</v>
      </c>
      <c r="D2654" s="5">
        <v>100000</v>
      </c>
      <c r="E2654" s="5">
        <v>885</v>
      </c>
      <c r="F2654" t="s">
        <v>8219</v>
      </c>
      <c r="G2654">
        <f t="shared" si="205"/>
        <v>1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  <c r="V2654" s="14" t="s">
        <v>11048</v>
      </c>
      <c r="W2654" t="s">
        <v>8394</v>
      </c>
      <c r="X2654" t="s">
        <v>8394</v>
      </c>
      <c r="Y2654" t="s">
        <v>8395</v>
      </c>
    </row>
    <row r="2655" spans="1:25" ht="48" x14ac:dyDescent="0.2">
      <c r="A2655">
        <v>2653</v>
      </c>
      <c r="B2655" s="8" t="s">
        <v>2653</v>
      </c>
      <c r="C2655" s="3" t="s">
        <v>6763</v>
      </c>
      <c r="D2655" s="5">
        <v>51000</v>
      </c>
      <c r="E2655" s="5">
        <v>5876</v>
      </c>
      <c r="F2655" t="s">
        <v>8219</v>
      </c>
      <c r="G2655">
        <f t="shared" si="205"/>
        <v>12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  <c r="V2655" s="14" t="s">
        <v>11049</v>
      </c>
      <c r="W2655" t="s">
        <v>8394</v>
      </c>
      <c r="X2655" t="s">
        <v>8394</v>
      </c>
      <c r="Y2655" t="s">
        <v>8395</v>
      </c>
    </row>
    <row r="2656" spans="1:25" ht="48" x14ac:dyDescent="0.2">
      <c r="A2656">
        <v>2654</v>
      </c>
      <c r="B2656" s="8" t="s">
        <v>2654</v>
      </c>
      <c r="C2656" s="3" t="s">
        <v>6764</v>
      </c>
      <c r="D2656" s="5">
        <v>100000</v>
      </c>
      <c r="E2656" s="5">
        <v>51</v>
      </c>
      <c r="F2656" t="s">
        <v>8219</v>
      </c>
      <c r="G2656">
        <f t="shared" si="205"/>
        <v>0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  <c r="V2656" s="14" t="s">
        <v>11050</v>
      </c>
      <c r="W2656" t="s">
        <v>8394</v>
      </c>
      <c r="X2656" t="s">
        <v>8394</v>
      </c>
      <c r="Y2656" t="s">
        <v>8395</v>
      </c>
    </row>
    <row r="2657" spans="1:25" ht="16" x14ac:dyDescent="0.2">
      <c r="A2657">
        <v>2655</v>
      </c>
      <c r="B2657" s="8" t="s">
        <v>2655</v>
      </c>
      <c r="C2657" s="3" t="s">
        <v>6765</v>
      </c>
      <c r="D2657" s="5">
        <v>15000</v>
      </c>
      <c r="E2657" s="5">
        <v>3155</v>
      </c>
      <c r="F2657" t="s">
        <v>8219</v>
      </c>
      <c r="G2657">
        <f t="shared" si="205"/>
        <v>21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  <c r="V2657" s="14" t="s">
        <v>11051</v>
      </c>
      <c r="W2657" t="s">
        <v>8394</v>
      </c>
      <c r="X2657" t="s">
        <v>8394</v>
      </c>
      <c r="Y2657" t="s">
        <v>8395</v>
      </c>
    </row>
    <row r="2658" spans="1:25" ht="32" x14ac:dyDescent="0.2">
      <c r="A2658">
        <v>2656</v>
      </c>
      <c r="B2658" s="8" t="s">
        <v>2656</v>
      </c>
      <c r="C2658" s="3" t="s">
        <v>6766</v>
      </c>
      <c r="D2658" s="5">
        <v>150000</v>
      </c>
      <c r="E2658" s="5">
        <v>17155</v>
      </c>
      <c r="F2658" t="s">
        <v>8219</v>
      </c>
      <c r="G2658">
        <f t="shared" si="205"/>
        <v>11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  <c r="V2658" s="14" t="s">
        <v>11052</v>
      </c>
      <c r="W2658" t="s">
        <v>8394</v>
      </c>
      <c r="X2658" t="s">
        <v>8394</v>
      </c>
      <c r="Y2658" t="s">
        <v>8395</v>
      </c>
    </row>
    <row r="2659" spans="1:25" ht="48" x14ac:dyDescent="0.2">
      <c r="A2659">
        <v>2657</v>
      </c>
      <c r="B2659" s="8" t="s">
        <v>2657</v>
      </c>
      <c r="C2659" s="3" t="s">
        <v>6767</v>
      </c>
      <c r="D2659" s="5">
        <v>30000</v>
      </c>
      <c r="E2659" s="5">
        <v>5621.38</v>
      </c>
      <c r="F2659" t="s">
        <v>8219</v>
      </c>
      <c r="G2659">
        <f t="shared" si="205"/>
        <v>19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  <c r="V2659" s="14" t="s">
        <v>11053</v>
      </c>
      <c r="W2659" t="s">
        <v>8394</v>
      </c>
      <c r="X2659" t="s">
        <v>8394</v>
      </c>
      <c r="Y2659" t="s">
        <v>8395</v>
      </c>
    </row>
    <row r="2660" spans="1:25" ht="48" x14ac:dyDescent="0.2">
      <c r="A2660">
        <v>2658</v>
      </c>
      <c r="B2660" s="8" t="s">
        <v>2658</v>
      </c>
      <c r="C2660" s="3" t="s">
        <v>6768</v>
      </c>
      <c r="D2660" s="5">
        <v>98000</v>
      </c>
      <c r="E2660" s="5">
        <v>91</v>
      </c>
      <c r="F2660" t="s">
        <v>8219</v>
      </c>
      <c r="G2660">
        <f t="shared" si="205"/>
        <v>0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  <c r="V2660" s="14" t="s">
        <v>11054</v>
      </c>
      <c r="W2660" t="s">
        <v>8394</v>
      </c>
      <c r="X2660" t="s">
        <v>8394</v>
      </c>
      <c r="Y2660" t="s">
        <v>8395</v>
      </c>
    </row>
    <row r="2661" spans="1:25" ht="16" x14ac:dyDescent="0.2">
      <c r="A2661">
        <v>2659</v>
      </c>
      <c r="B2661" s="8" t="s">
        <v>2659</v>
      </c>
      <c r="C2661" s="3" t="s">
        <v>6769</v>
      </c>
      <c r="D2661" s="5">
        <v>49000</v>
      </c>
      <c r="E2661" s="5">
        <v>1333</v>
      </c>
      <c r="F2661" t="s">
        <v>8219</v>
      </c>
      <c r="G2661">
        <f t="shared" si="205"/>
        <v>3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  <c r="V2661" s="14" t="s">
        <v>11055</v>
      </c>
      <c r="W2661" t="s">
        <v>8394</v>
      </c>
      <c r="X2661" t="s">
        <v>8394</v>
      </c>
      <c r="Y2661" t="s">
        <v>8395</v>
      </c>
    </row>
    <row r="2662" spans="1:25" ht="48" x14ac:dyDescent="0.2">
      <c r="A2662">
        <v>2660</v>
      </c>
      <c r="B2662" s="8" t="s">
        <v>2660</v>
      </c>
      <c r="C2662" s="3" t="s">
        <v>6770</v>
      </c>
      <c r="D2662" s="5">
        <v>20000</v>
      </c>
      <c r="E2662" s="5">
        <v>19</v>
      </c>
      <c r="F2662" t="s">
        <v>8219</v>
      </c>
      <c r="G2662">
        <f t="shared" si="205"/>
        <v>0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  <c r="V2662" s="14" t="s">
        <v>11056</v>
      </c>
      <c r="W2662" t="s">
        <v>8394</v>
      </c>
      <c r="X2662" t="s">
        <v>8394</v>
      </c>
      <c r="Y2662" t="s">
        <v>8395</v>
      </c>
    </row>
    <row r="2663" spans="1:25" ht="48" x14ac:dyDescent="0.2">
      <c r="A2663">
        <v>2661</v>
      </c>
      <c r="B2663" s="8" t="s">
        <v>2661</v>
      </c>
      <c r="C2663" s="3" t="s">
        <v>6771</v>
      </c>
      <c r="D2663" s="5">
        <v>5000</v>
      </c>
      <c r="E2663" s="5">
        <v>5145</v>
      </c>
      <c r="F2663" t="s">
        <v>8218</v>
      </c>
      <c r="G2663">
        <f t="shared" si="205"/>
        <v>103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  <c r="V2663" s="14" t="s">
        <v>11057</v>
      </c>
      <c r="W2663" t="s">
        <v>8394</v>
      </c>
      <c r="X2663" t="s">
        <v>8394</v>
      </c>
      <c r="Y2663" t="s">
        <v>8395</v>
      </c>
    </row>
    <row r="2664" spans="1:25" ht="48" x14ac:dyDescent="0.2">
      <c r="A2664">
        <v>2662</v>
      </c>
      <c r="B2664" s="8" t="s">
        <v>2662</v>
      </c>
      <c r="C2664" s="3" t="s">
        <v>6772</v>
      </c>
      <c r="D2664" s="5">
        <v>20000</v>
      </c>
      <c r="E2664" s="5">
        <v>21360</v>
      </c>
      <c r="F2664" t="s">
        <v>8218</v>
      </c>
      <c r="G2664">
        <f t="shared" si="205"/>
        <v>107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  <c r="V2664" s="14" t="s">
        <v>11058</v>
      </c>
      <c r="W2664" t="s">
        <v>8394</v>
      </c>
      <c r="X2664" t="s">
        <v>8394</v>
      </c>
      <c r="Y2664" t="s">
        <v>8395</v>
      </c>
    </row>
    <row r="2665" spans="1:25" ht="48" x14ac:dyDescent="0.2">
      <c r="A2665">
        <v>2663</v>
      </c>
      <c r="B2665" s="8" t="s">
        <v>2663</v>
      </c>
      <c r="C2665" s="3" t="s">
        <v>6773</v>
      </c>
      <c r="D2665" s="5">
        <v>20000</v>
      </c>
      <c r="E2665" s="5">
        <v>20919.25</v>
      </c>
      <c r="F2665" t="s">
        <v>8218</v>
      </c>
      <c r="G2665">
        <f t="shared" si="205"/>
        <v>105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  <c r="V2665" s="14" t="s">
        <v>11059</v>
      </c>
      <c r="W2665" t="s">
        <v>8394</v>
      </c>
      <c r="X2665" t="s">
        <v>8394</v>
      </c>
      <c r="Y2665" t="s">
        <v>8395</v>
      </c>
    </row>
    <row r="2666" spans="1:25" ht="48" x14ac:dyDescent="0.2">
      <c r="A2666">
        <v>2664</v>
      </c>
      <c r="B2666" s="8" t="s">
        <v>2664</v>
      </c>
      <c r="C2666" s="3" t="s">
        <v>6774</v>
      </c>
      <c r="D2666" s="5">
        <v>17500</v>
      </c>
      <c r="E2666" s="5">
        <v>18100</v>
      </c>
      <c r="F2666" t="s">
        <v>8218</v>
      </c>
      <c r="G2666">
        <f t="shared" si="205"/>
        <v>103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  <c r="V2666" s="14" t="s">
        <v>11060</v>
      </c>
      <c r="W2666" t="s">
        <v>8394</v>
      </c>
      <c r="X2666" t="s">
        <v>8394</v>
      </c>
      <c r="Y2666" t="s">
        <v>8395</v>
      </c>
    </row>
    <row r="2667" spans="1:25" ht="48" x14ac:dyDescent="0.2">
      <c r="A2667">
        <v>2665</v>
      </c>
      <c r="B2667" s="8" t="s">
        <v>2665</v>
      </c>
      <c r="C2667" s="3" t="s">
        <v>6775</v>
      </c>
      <c r="D2667" s="5">
        <v>3500</v>
      </c>
      <c r="E2667" s="5">
        <v>4310</v>
      </c>
      <c r="F2667" t="s">
        <v>8218</v>
      </c>
      <c r="G2667">
        <f t="shared" si="205"/>
        <v>123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  <c r="V2667" s="14" t="s">
        <v>11061</v>
      </c>
      <c r="W2667" t="s">
        <v>8394</v>
      </c>
      <c r="X2667" t="s">
        <v>8394</v>
      </c>
      <c r="Y2667" t="s">
        <v>8395</v>
      </c>
    </row>
    <row r="2668" spans="1:25" ht="48" x14ac:dyDescent="0.2">
      <c r="A2668">
        <v>2666</v>
      </c>
      <c r="B2668" s="8" t="s">
        <v>2666</v>
      </c>
      <c r="C2668" s="3" t="s">
        <v>6776</v>
      </c>
      <c r="D2668" s="5">
        <v>10000</v>
      </c>
      <c r="E2668" s="5">
        <v>15929.51</v>
      </c>
      <c r="F2668" t="s">
        <v>8218</v>
      </c>
      <c r="G2668">
        <f t="shared" si="205"/>
        <v>159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  <c r="V2668" s="14" t="s">
        <v>11062</v>
      </c>
      <c r="W2668" t="s">
        <v>8394</v>
      </c>
      <c r="X2668" t="s">
        <v>8394</v>
      </c>
      <c r="Y2668" t="s">
        <v>8395</v>
      </c>
    </row>
    <row r="2669" spans="1:25" ht="48" x14ac:dyDescent="0.2">
      <c r="A2669">
        <v>2667</v>
      </c>
      <c r="B2669" s="8" t="s">
        <v>2667</v>
      </c>
      <c r="C2669" s="3" t="s">
        <v>6777</v>
      </c>
      <c r="D2669" s="5">
        <v>1500</v>
      </c>
      <c r="E2669" s="5">
        <v>1660</v>
      </c>
      <c r="F2669" t="s">
        <v>8218</v>
      </c>
      <c r="G2669">
        <f t="shared" si="205"/>
        <v>111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  <c r="V2669" s="14" t="s">
        <v>11063</v>
      </c>
      <c r="W2669" t="s">
        <v>8394</v>
      </c>
      <c r="X2669" t="s">
        <v>8394</v>
      </c>
      <c r="Y2669" t="s">
        <v>8395</v>
      </c>
    </row>
    <row r="2670" spans="1:25" ht="32" x14ac:dyDescent="0.2">
      <c r="A2670">
        <v>2668</v>
      </c>
      <c r="B2670" s="8" t="s">
        <v>2668</v>
      </c>
      <c r="C2670" s="3" t="s">
        <v>6778</v>
      </c>
      <c r="D2670" s="5">
        <v>1000</v>
      </c>
      <c r="E2670" s="5">
        <v>1707</v>
      </c>
      <c r="F2670" t="s">
        <v>8218</v>
      </c>
      <c r="G2670">
        <f t="shared" si="205"/>
        <v>171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  <c r="V2670" s="14" t="s">
        <v>11064</v>
      </c>
      <c r="W2670" t="s">
        <v>8394</v>
      </c>
      <c r="X2670" t="s">
        <v>8394</v>
      </c>
      <c r="Y2670" t="s">
        <v>8395</v>
      </c>
    </row>
    <row r="2671" spans="1:25" ht="48" x14ac:dyDescent="0.2">
      <c r="A2671">
        <v>2669</v>
      </c>
      <c r="B2671" s="8" t="s">
        <v>2669</v>
      </c>
      <c r="C2671" s="3" t="s">
        <v>6779</v>
      </c>
      <c r="D2671" s="5">
        <v>800</v>
      </c>
      <c r="E2671" s="5">
        <v>1001</v>
      </c>
      <c r="F2671" t="s">
        <v>8218</v>
      </c>
      <c r="G2671">
        <f t="shared" si="205"/>
        <v>125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  <c r="V2671" s="14" t="s">
        <v>11065</v>
      </c>
      <c r="W2671" t="s">
        <v>8394</v>
      </c>
      <c r="X2671" t="s">
        <v>8394</v>
      </c>
      <c r="Y2671" t="s">
        <v>8395</v>
      </c>
    </row>
    <row r="2672" spans="1:25" ht="48" x14ac:dyDescent="0.2">
      <c r="A2672">
        <v>2670</v>
      </c>
      <c r="B2672" s="8" t="s">
        <v>2670</v>
      </c>
      <c r="C2672" s="3" t="s">
        <v>6780</v>
      </c>
      <c r="D2672" s="5">
        <v>38888</v>
      </c>
      <c r="E2672" s="5">
        <v>2495</v>
      </c>
      <c r="F2672" t="s">
        <v>8220</v>
      </c>
      <c r="G2672">
        <f t="shared" si="205"/>
        <v>6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  <c r="V2672" s="14" t="s">
        <v>11066</v>
      </c>
      <c r="W2672" t="s">
        <v>8394</v>
      </c>
      <c r="X2672" t="s">
        <v>8394</v>
      </c>
      <c r="Y2672" t="s">
        <v>8395</v>
      </c>
    </row>
    <row r="2673" spans="1:25" ht="48" x14ac:dyDescent="0.2">
      <c r="A2673">
        <v>2671</v>
      </c>
      <c r="B2673" s="8" t="s">
        <v>2671</v>
      </c>
      <c r="C2673" s="3" t="s">
        <v>6781</v>
      </c>
      <c r="D2673" s="5">
        <v>25000</v>
      </c>
      <c r="E2673" s="5">
        <v>2836</v>
      </c>
      <c r="F2673" t="s">
        <v>8220</v>
      </c>
      <c r="G2673">
        <f t="shared" si="205"/>
        <v>11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  <c r="V2673" s="14" t="s">
        <v>11067</v>
      </c>
      <c r="W2673" t="s">
        <v>8394</v>
      </c>
      <c r="X2673" t="s">
        <v>8394</v>
      </c>
      <c r="Y2673" t="s">
        <v>8395</v>
      </c>
    </row>
    <row r="2674" spans="1:25" ht="48" x14ac:dyDescent="0.2">
      <c r="A2674">
        <v>2672</v>
      </c>
      <c r="B2674" s="8" t="s">
        <v>2672</v>
      </c>
      <c r="C2674" s="3" t="s">
        <v>6782</v>
      </c>
      <c r="D2674" s="5">
        <v>10000</v>
      </c>
      <c r="E2674" s="5">
        <v>3319</v>
      </c>
      <c r="F2674" t="s">
        <v>8220</v>
      </c>
      <c r="G2674">
        <f t="shared" si="205"/>
        <v>33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  <c r="V2674" s="14" t="s">
        <v>11068</v>
      </c>
      <c r="W2674" t="s">
        <v>8394</v>
      </c>
      <c r="X2674" t="s">
        <v>8394</v>
      </c>
      <c r="Y2674" t="s">
        <v>8395</v>
      </c>
    </row>
    <row r="2675" spans="1:25" ht="48" x14ac:dyDescent="0.2">
      <c r="A2675">
        <v>2673</v>
      </c>
      <c r="B2675" s="8" t="s">
        <v>2673</v>
      </c>
      <c r="C2675" s="3" t="s">
        <v>6783</v>
      </c>
      <c r="D2675" s="5">
        <v>40000</v>
      </c>
      <c r="E2675" s="5">
        <v>11032</v>
      </c>
      <c r="F2675" t="s">
        <v>8220</v>
      </c>
      <c r="G2675">
        <f t="shared" si="205"/>
        <v>28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  <c r="V2675" s="14" t="s">
        <v>11069</v>
      </c>
      <c r="W2675" t="s">
        <v>8394</v>
      </c>
      <c r="X2675" t="s">
        <v>8394</v>
      </c>
      <c r="Y2675" t="s">
        <v>8395</v>
      </c>
    </row>
    <row r="2676" spans="1:25" ht="64" x14ac:dyDescent="0.2">
      <c r="A2676">
        <v>2674</v>
      </c>
      <c r="B2676" s="8" t="s">
        <v>2674</v>
      </c>
      <c r="C2676" s="3" t="s">
        <v>6784</v>
      </c>
      <c r="D2676" s="5">
        <v>35000</v>
      </c>
      <c r="E2676" s="5">
        <v>21994</v>
      </c>
      <c r="F2676" t="s">
        <v>8220</v>
      </c>
      <c r="G2676">
        <f t="shared" si="205"/>
        <v>63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  <c r="V2676" s="14" t="s">
        <v>11070</v>
      </c>
      <c r="W2676" t="s">
        <v>8394</v>
      </c>
      <c r="X2676" t="s">
        <v>8394</v>
      </c>
      <c r="Y2676" t="s">
        <v>8395</v>
      </c>
    </row>
    <row r="2677" spans="1:25" ht="48" x14ac:dyDescent="0.2">
      <c r="A2677">
        <v>2675</v>
      </c>
      <c r="B2677" s="8" t="s">
        <v>2675</v>
      </c>
      <c r="C2677" s="3" t="s">
        <v>6785</v>
      </c>
      <c r="D2677" s="5">
        <v>25000</v>
      </c>
      <c r="E2677" s="5">
        <v>1897</v>
      </c>
      <c r="F2677" t="s">
        <v>8220</v>
      </c>
      <c r="G2677">
        <f t="shared" si="205"/>
        <v>8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  <c r="V2677" s="14" t="s">
        <v>11071</v>
      </c>
      <c r="W2677" t="s">
        <v>8394</v>
      </c>
      <c r="X2677" t="s">
        <v>8394</v>
      </c>
      <c r="Y2677" t="s">
        <v>8395</v>
      </c>
    </row>
    <row r="2678" spans="1:25" ht="48" x14ac:dyDescent="0.2">
      <c r="A2678">
        <v>2676</v>
      </c>
      <c r="B2678" s="8" t="s">
        <v>2676</v>
      </c>
      <c r="C2678" s="3" t="s">
        <v>6786</v>
      </c>
      <c r="D2678" s="5">
        <v>2100</v>
      </c>
      <c r="E2678" s="5">
        <v>1058</v>
      </c>
      <c r="F2678" t="s">
        <v>8220</v>
      </c>
      <c r="G2678">
        <f t="shared" si="205"/>
        <v>50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  <c r="V2678" s="14" t="s">
        <v>11072</v>
      </c>
      <c r="W2678" t="s">
        <v>8394</v>
      </c>
      <c r="X2678" t="s">
        <v>8394</v>
      </c>
      <c r="Y2678" t="s">
        <v>8395</v>
      </c>
    </row>
    <row r="2679" spans="1:25" ht="48" x14ac:dyDescent="0.2">
      <c r="A2679">
        <v>2677</v>
      </c>
      <c r="B2679" s="8" t="s">
        <v>2677</v>
      </c>
      <c r="C2679" s="3" t="s">
        <v>6787</v>
      </c>
      <c r="D2679" s="5">
        <v>19500</v>
      </c>
      <c r="E2679" s="5">
        <v>3415</v>
      </c>
      <c r="F2679" t="s">
        <v>8220</v>
      </c>
      <c r="G2679">
        <f t="shared" si="205"/>
        <v>18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  <c r="V2679" s="14" t="s">
        <v>11073</v>
      </c>
      <c r="W2679" t="s">
        <v>8394</v>
      </c>
      <c r="X2679" t="s">
        <v>8394</v>
      </c>
      <c r="Y2679" t="s">
        <v>8395</v>
      </c>
    </row>
    <row r="2680" spans="1:25" ht="48" x14ac:dyDescent="0.2">
      <c r="A2680">
        <v>2678</v>
      </c>
      <c r="B2680" s="8" t="s">
        <v>2678</v>
      </c>
      <c r="C2680" s="3" t="s">
        <v>6788</v>
      </c>
      <c r="D2680" s="5">
        <v>8000000</v>
      </c>
      <c r="E2680" s="5">
        <v>1100</v>
      </c>
      <c r="F2680" t="s">
        <v>8220</v>
      </c>
      <c r="G2680">
        <f t="shared" si="205"/>
        <v>0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  <c r="V2680" s="14" t="s">
        <v>11074</v>
      </c>
      <c r="W2680" t="s">
        <v>8394</v>
      </c>
      <c r="X2680" t="s">
        <v>8394</v>
      </c>
      <c r="Y2680" t="s">
        <v>8395</v>
      </c>
    </row>
    <row r="2681" spans="1:25" ht="48" x14ac:dyDescent="0.2">
      <c r="A2681">
        <v>2679</v>
      </c>
      <c r="B2681" s="8" t="s">
        <v>2679</v>
      </c>
      <c r="C2681" s="3" t="s">
        <v>6789</v>
      </c>
      <c r="D2681" s="5">
        <v>40000</v>
      </c>
      <c r="E2681" s="5">
        <v>132</v>
      </c>
      <c r="F2681" t="s">
        <v>8220</v>
      </c>
      <c r="G2681">
        <f t="shared" si="205"/>
        <v>0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  <c r="V2681" s="14" t="s">
        <v>11075</v>
      </c>
      <c r="W2681" t="s">
        <v>8394</v>
      </c>
      <c r="X2681" t="s">
        <v>8394</v>
      </c>
      <c r="Y2681" t="s">
        <v>8395</v>
      </c>
    </row>
    <row r="2682" spans="1:25" ht="16" x14ac:dyDescent="0.2">
      <c r="A2682">
        <v>2680</v>
      </c>
      <c r="B2682" s="8" t="s">
        <v>2680</v>
      </c>
      <c r="C2682" s="3" t="s">
        <v>6790</v>
      </c>
      <c r="D2682" s="5">
        <v>32000</v>
      </c>
      <c r="E2682" s="5">
        <v>276</v>
      </c>
      <c r="F2682" t="s">
        <v>8220</v>
      </c>
      <c r="G2682">
        <f t="shared" si="205"/>
        <v>1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  <c r="V2682" s="14" t="s">
        <v>11076</v>
      </c>
      <c r="W2682" t="s">
        <v>8394</v>
      </c>
      <c r="X2682" t="s">
        <v>8394</v>
      </c>
      <c r="Y2682" t="s">
        <v>8395</v>
      </c>
    </row>
    <row r="2683" spans="1:25" ht="48" x14ac:dyDescent="0.2">
      <c r="A2683">
        <v>2681</v>
      </c>
      <c r="B2683" s="8" t="s">
        <v>2681</v>
      </c>
      <c r="C2683" s="3" t="s">
        <v>6791</v>
      </c>
      <c r="D2683" s="5">
        <v>8000</v>
      </c>
      <c r="E2683" s="5">
        <v>55</v>
      </c>
      <c r="F2683" t="s">
        <v>8220</v>
      </c>
      <c r="G2683">
        <f t="shared" si="205"/>
        <v>1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  <c r="V2683" s="14" t="s">
        <v>11077</v>
      </c>
      <c r="W2683" t="s">
        <v>8394</v>
      </c>
      <c r="X2683" t="s">
        <v>8394</v>
      </c>
      <c r="Y2683" t="s">
        <v>8395</v>
      </c>
    </row>
    <row r="2684" spans="1:25" ht="48" x14ac:dyDescent="0.2">
      <c r="A2684">
        <v>2682</v>
      </c>
      <c r="B2684" s="8" t="s">
        <v>2682</v>
      </c>
      <c r="C2684" s="3" t="s">
        <v>6792</v>
      </c>
      <c r="D2684" s="5">
        <v>6000</v>
      </c>
      <c r="E2684" s="5">
        <v>1698</v>
      </c>
      <c r="F2684" t="s">
        <v>8220</v>
      </c>
      <c r="G2684">
        <f t="shared" si="205"/>
        <v>28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  <c r="V2684" s="14" t="s">
        <v>11078</v>
      </c>
      <c r="W2684" t="s">
        <v>8394</v>
      </c>
      <c r="X2684" t="s">
        <v>8394</v>
      </c>
      <c r="Y2684" t="s">
        <v>8395</v>
      </c>
    </row>
    <row r="2685" spans="1:25" ht="48" x14ac:dyDescent="0.2">
      <c r="A2685">
        <v>2683</v>
      </c>
      <c r="B2685" s="8" t="s">
        <v>2683</v>
      </c>
      <c r="C2685" s="3" t="s">
        <v>6793</v>
      </c>
      <c r="D2685" s="5">
        <v>15000</v>
      </c>
      <c r="E2685" s="5">
        <v>36</v>
      </c>
      <c r="F2685" t="s">
        <v>8220</v>
      </c>
      <c r="G2685">
        <f t="shared" si="205"/>
        <v>0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  <c r="V2685" s="14" t="s">
        <v>11079</v>
      </c>
      <c r="W2685" t="s">
        <v>8394</v>
      </c>
      <c r="X2685" t="s">
        <v>8394</v>
      </c>
      <c r="Y2685" t="s">
        <v>8395</v>
      </c>
    </row>
    <row r="2686" spans="1:25" ht="48" x14ac:dyDescent="0.2">
      <c r="A2686">
        <v>2684</v>
      </c>
      <c r="B2686" s="8" t="s">
        <v>2684</v>
      </c>
      <c r="C2686" s="3" t="s">
        <v>6794</v>
      </c>
      <c r="D2686" s="5">
        <v>70000</v>
      </c>
      <c r="E2686" s="5">
        <v>800</v>
      </c>
      <c r="F2686" t="s">
        <v>8220</v>
      </c>
      <c r="G2686">
        <f t="shared" si="205"/>
        <v>1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  <c r="V2686" s="14" t="s">
        <v>11080</v>
      </c>
      <c r="W2686" t="s">
        <v>8394</v>
      </c>
      <c r="X2686" t="s">
        <v>8394</v>
      </c>
      <c r="Y2686" t="s">
        <v>8395</v>
      </c>
    </row>
    <row r="2687" spans="1:25" ht="48" x14ac:dyDescent="0.2">
      <c r="A2687">
        <v>2685</v>
      </c>
      <c r="B2687" s="8" t="s">
        <v>2685</v>
      </c>
      <c r="C2687" s="3" t="s">
        <v>6795</v>
      </c>
      <c r="D2687" s="5">
        <v>50000</v>
      </c>
      <c r="E2687" s="5">
        <v>10</v>
      </c>
      <c r="F2687" t="s">
        <v>8220</v>
      </c>
      <c r="G2687">
        <f t="shared" si="205"/>
        <v>0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  <c r="V2687" s="14" t="s">
        <v>11081</v>
      </c>
      <c r="W2687" t="s">
        <v>8394</v>
      </c>
      <c r="X2687" t="s">
        <v>8394</v>
      </c>
      <c r="Y2687" t="s">
        <v>8395</v>
      </c>
    </row>
    <row r="2688" spans="1:25" ht="48" x14ac:dyDescent="0.2">
      <c r="A2688">
        <v>2686</v>
      </c>
      <c r="B2688" s="8" t="s">
        <v>2686</v>
      </c>
      <c r="C2688" s="3" t="s">
        <v>6796</v>
      </c>
      <c r="D2688" s="5">
        <v>30000</v>
      </c>
      <c r="E2688" s="5">
        <v>0</v>
      </c>
      <c r="F2688" t="s">
        <v>8220</v>
      </c>
      <c r="G2688">
        <f t="shared" si="205"/>
        <v>0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  <c r="V2688" s="14" t="s">
        <v>11082</v>
      </c>
      <c r="W2688" t="s">
        <v>8394</v>
      </c>
      <c r="X2688" t="s">
        <v>8394</v>
      </c>
      <c r="Y2688" t="s">
        <v>8395</v>
      </c>
    </row>
    <row r="2689" spans="1:25" ht="48" x14ac:dyDescent="0.2">
      <c r="A2689">
        <v>2687</v>
      </c>
      <c r="B2689" s="8" t="s">
        <v>2687</v>
      </c>
      <c r="C2689" s="3" t="s">
        <v>6797</v>
      </c>
      <c r="D2689" s="5">
        <v>15000</v>
      </c>
      <c r="E2689" s="5">
        <v>0</v>
      </c>
      <c r="F2689" t="s">
        <v>8220</v>
      </c>
      <c r="G2689">
        <f t="shared" si="205"/>
        <v>0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  <c r="V2689" s="14" t="s">
        <v>11083</v>
      </c>
      <c r="W2689" t="s">
        <v>8394</v>
      </c>
      <c r="X2689" t="s">
        <v>8394</v>
      </c>
      <c r="Y2689" t="s">
        <v>8395</v>
      </c>
    </row>
    <row r="2690" spans="1:25" ht="32" x14ac:dyDescent="0.2">
      <c r="A2690">
        <v>2688</v>
      </c>
      <c r="B2690" s="8" t="s">
        <v>2688</v>
      </c>
      <c r="C2690" s="3" t="s">
        <v>6798</v>
      </c>
      <c r="D2690" s="5">
        <v>50000</v>
      </c>
      <c r="E2690" s="5">
        <v>74</v>
      </c>
      <c r="F2690" t="s">
        <v>8220</v>
      </c>
      <c r="G2690">
        <f t="shared" ref="G2690:G2753" si="210">ROUND(E2690/D2690*100,0)</f>
        <v>0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  <c r="V2690" s="14" t="s">
        <v>11084</v>
      </c>
      <c r="W2690" t="s">
        <v>8394</v>
      </c>
      <c r="X2690" t="s">
        <v>8394</v>
      </c>
      <c r="Y2690" t="s">
        <v>8395</v>
      </c>
    </row>
    <row r="2691" spans="1:25" ht="48" x14ac:dyDescent="0.2">
      <c r="A2691">
        <v>2689</v>
      </c>
      <c r="B2691" s="8" t="s">
        <v>2689</v>
      </c>
      <c r="C2691" s="3" t="s">
        <v>6799</v>
      </c>
      <c r="D2691" s="5">
        <v>35000</v>
      </c>
      <c r="E2691" s="5">
        <v>1</v>
      </c>
      <c r="F2691" t="s">
        <v>8220</v>
      </c>
      <c r="G2691">
        <f t="shared" si="210"/>
        <v>0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>
        <f t="shared" ref="P2691:P2754" si="211">IFERROR(ROUND(E2691/M2691,2),0)</f>
        <v>1</v>
      </c>
      <c r="Q2691" s="10" t="s">
        <v>8334</v>
      </c>
      <c r="R2691" t="s">
        <v>8335</v>
      </c>
      <c r="S2691" s="14">
        <f t="shared" ref="S2691:S2754" si="212">(((K2691/60)/60)/24)+DATE(1970,1,1)</f>
        <v>42551.961689814809</v>
      </c>
      <c r="T2691" s="14">
        <f t="shared" ref="T2691:T2754" si="213">(((J2691/60)/60)/24)+DATE(1970,1,1)</f>
        <v>42581.961689814809</v>
      </c>
      <c r="U2691">
        <f t="shared" ref="U2691:U2754" si="214">YEAR(S2691)</f>
        <v>2016</v>
      </c>
      <c r="V2691" s="14" t="s">
        <v>11085</v>
      </c>
      <c r="W2691" t="s">
        <v>8394</v>
      </c>
      <c r="X2691" t="s">
        <v>8394</v>
      </c>
      <c r="Y2691" t="s">
        <v>8395</v>
      </c>
    </row>
    <row r="2692" spans="1:25" ht="48" x14ac:dyDescent="0.2">
      <c r="A2692">
        <v>2690</v>
      </c>
      <c r="B2692" s="8" t="s">
        <v>2690</v>
      </c>
      <c r="C2692" s="3" t="s">
        <v>6800</v>
      </c>
      <c r="D2692" s="5">
        <v>80000</v>
      </c>
      <c r="E2692" s="5">
        <v>8586</v>
      </c>
      <c r="F2692" t="s">
        <v>8220</v>
      </c>
      <c r="G2692">
        <f t="shared" si="210"/>
        <v>11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  <c r="V2692" s="14" t="s">
        <v>11086</v>
      </c>
      <c r="W2692" t="s">
        <v>8394</v>
      </c>
      <c r="X2692" t="s">
        <v>8394</v>
      </c>
      <c r="Y2692" t="s">
        <v>8395</v>
      </c>
    </row>
    <row r="2693" spans="1:25" ht="32" x14ac:dyDescent="0.2">
      <c r="A2693">
        <v>2691</v>
      </c>
      <c r="B2693" s="8" t="s">
        <v>2691</v>
      </c>
      <c r="C2693" s="3" t="s">
        <v>6801</v>
      </c>
      <c r="D2693" s="5">
        <v>65000</v>
      </c>
      <c r="E2693" s="5">
        <v>35</v>
      </c>
      <c r="F2693" t="s">
        <v>8220</v>
      </c>
      <c r="G2693">
        <f t="shared" si="210"/>
        <v>0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  <c r="V2693" s="14" t="s">
        <v>11087</v>
      </c>
      <c r="W2693" t="s">
        <v>8394</v>
      </c>
      <c r="X2693" t="s">
        <v>8394</v>
      </c>
      <c r="Y2693" t="s">
        <v>8395</v>
      </c>
    </row>
    <row r="2694" spans="1:25" ht="48" x14ac:dyDescent="0.2">
      <c r="A2694">
        <v>2692</v>
      </c>
      <c r="B2694" s="8" t="s">
        <v>2692</v>
      </c>
      <c r="C2694" s="3" t="s">
        <v>6802</v>
      </c>
      <c r="D2694" s="5">
        <v>3500</v>
      </c>
      <c r="E2694" s="5">
        <v>25</v>
      </c>
      <c r="F2694" t="s">
        <v>8220</v>
      </c>
      <c r="G2694">
        <f t="shared" si="210"/>
        <v>1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  <c r="V2694" s="14" t="s">
        <v>11088</v>
      </c>
      <c r="W2694" t="s">
        <v>8394</v>
      </c>
      <c r="X2694" t="s">
        <v>8394</v>
      </c>
      <c r="Y2694" t="s">
        <v>8395</v>
      </c>
    </row>
    <row r="2695" spans="1:25" ht="48" x14ac:dyDescent="0.2">
      <c r="A2695">
        <v>2693</v>
      </c>
      <c r="B2695" s="8" t="s">
        <v>2693</v>
      </c>
      <c r="C2695" s="3" t="s">
        <v>6803</v>
      </c>
      <c r="D2695" s="5">
        <v>5000</v>
      </c>
      <c r="E2695" s="5">
        <v>40</v>
      </c>
      <c r="F2695" t="s">
        <v>8220</v>
      </c>
      <c r="G2695">
        <f t="shared" si="210"/>
        <v>1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  <c r="V2695" s="14" t="s">
        <v>11089</v>
      </c>
      <c r="W2695" t="s">
        <v>8394</v>
      </c>
      <c r="X2695" t="s">
        <v>8394</v>
      </c>
      <c r="Y2695" t="s">
        <v>8395</v>
      </c>
    </row>
    <row r="2696" spans="1:25" ht="48" x14ac:dyDescent="0.2">
      <c r="A2696">
        <v>2694</v>
      </c>
      <c r="B2696" s="8" t="s">
        <v>2694</v>
      </c>
      <c r="C2696" s="3" t="s">
        <v>6804</v>
      </c>
      <c r="D2696" s="5">
        <v>30000</v>
      </c>
      <c r="E2696" s="5">
        <v>1</v>
      </c>
      <c r="F2696" t="s">
        <v>8220</v>
      </c>
      <c r="G2696">
        <f t="shared" si="210"/>
        <v>0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  <c r="V2696" s="14" t="s">
        <v>11090</v>
      </c>
      <c r="W2696" t="s">
        <v>8394</v>
      </c>
      <c r="X2696" t="s">
        <v>8394</v>
      </c>
      <c r="Y2696" t="s">
        <v>8395</v>
      </c>
    </row>
    <row r="2697" spans="1:25" ht="32" x14ac:dyDescent="0.2">
      <c r="A2697">
        <v>2695</v>
      </c>
      <c r="B2697" s="8" t="s">
        <v>2695</v>
      </c>
      <c r="C2697" s="3" t="s">
        <v>6805</v>
      </c>
      <c r="D2697" s="5">
        <v>15000</v>
      </c>
      <c r="E2697" s="5">
        <v>71</v>
      </c>
      <c r="F2697" t="s">
        <v>8220</v>
      </c>
      <c r="G2697">
        <f t="shared" si="210"/>
        <v>0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  <c r="V2697" s="14" t="s">
        <v>11091</v>
      </c>
      <c r="W2697" t="s">
        <v>8394</v>
      </c>
      <c r="X2697" t="s">
        <v>8394</v>
      </c>
      <c r="Y2697" t="s">
        <v>8395</v>
      </c>
    </row>
    <row r="2698" spans="1:25" ht="48" x14ac:dyDescent="0.2">
      <c r="A2698">
        <v>2696</v>
      </c>
      <c r="B2698" s="8" t="s">
        <v>2696</v>
      </c>
      <c r="C2698" s="3" t="s">
        <v>6806</v>
      </c>
      <c r="D2698" s="5">
        <v>60000</v>
      </c>
      <c r="E2698" s="5">
        <v>3390</v>
      </c>
      <c r="F2698" t="s">
        <v>8220</v>
      </c>
      <c r="G2698">
        <f t="shared" si="210"/>
        <v>6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  <c r="V2698" s="14" t="s">
        <v>11092</v>
      </c>
      <c r="W2698" t="s">
        <v>8394</v>
      </c>
      <c r="X2698" t="s">
        <v>8394</v>
      </c>
      <c r="Y2698" t="s">
        <v>8395</v>
      </c>
    </row>
    <row r="2699" spans="1:25" ht="48" x14ac:dyDescent="0.2">
      <c r="A2699">
        <v>2697</v>
      </c>
      <c r="B2699" s="8" t="s">
        <v>2697</v>
      </c>
      <c r="C2699" s="3" t="s">
        <v>6807</v>
      </c>
      <c r="D2699" s="5">
        <v>23000</v>
      </c>
      <c r="E2699" s="5">
        <v>6061</v>
      </c>
      <c r="F2699" t="s">
        <v>8220</v>
      </c>
      <c r="G2699">
        <f t="shared" si="210"/>
        <v>26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  <c r="V2699" s="14" t="s">
        <v>11093</v>
      </c>
      <c r="W2699" t="s">
        <v>8394</v>
      </c>
      <c r="X2699" t="s">
        <v>8394</v>
      </c>
      <c r="Y2699" t="s">
        <v>8395</v>
      </c>
    </row>
    <row r="2700" spans="1:25" ht="48" x14ac:dyDescent="0.2">
      <c r="A2700">
        <v>2698</v>
      </c>
      <c r="B2700" s="8" t="s">
        <v>2698</v>
      </c>
      <c r="C2700" s="3" t="s">
        <v>6808</v>
      </c>
      <c r="D2700" s="5">
        <v>8000</v>
      </c>
      <c r="E2700" s="5">
        <v>26.01</v>
      </c>
      <c r="F2700" t="s">
        <v>8220</v>
      </c>
      <c r="G2700">
        <f t="shared" si="210"/>
        <v>0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  <c r="V2700" s="14" t="s">
        <v>11094</v>
      </c>
      <c r="W2700" t="s">
        <v>8394</v>
      </c>
      <c r="X2700" t="s">
        <v>8394</v>
      </c>
      <c r="Y2700" t="s">
        <v>8395</v>
      </c>
    </row>
    <row r="2701" spans="1:25" ht="48" x14ac:dyDescent="0.2">
      <c r="A2701">
        <v>2699</v>
      </c>
      <c r="B2701" s="8" t="s">
        <v>2699</v>
      </c>
      <c r="C2701" s="3" t="s">
        <v>6809</v>
      </c>
      <c r="D2701" s="5">
        <v>2</v>
      </c>
      <c r="E2701" s="5">
        <v>0</v>
      </c>
      <c r="F2701" t="s">
        <v>8220</v>
      </c>
      <c r="G2701">
        <f t="shared" si="210"/>
        <v>0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  <c r="V2701" s="14" t="s">
        <v>11095</v>
      </c>
      <c r="W2701" t="s">
        <v>8394</v>
      </c>
      <c r="X2701" t="s">
        <v>8394</v>
      </c>
      <c r="Y2701" t="s">
        <v>8395</v>
      </c>
    </row>
    <row r="2702" spans="1:25" ht="48" x14ac:dyDescent="0.2">
      <c r="A2702">
        <v>2700</v>
      </c>
      <c r="B2702" s="8" t="s">
        <v>2700</v>
      </c>
      <c r="C2702" s="3" t="s">
        <v>6810</v>
      </c>
      <c r="D2702" s="5">
        <v>9999</v>
      </c>
      <c r="E2702" s="5">
        <v>70</v>
      </c>
      <c r="F2702" t="s">
        <v>8220</v>
      </c>
      <c r="G2702">
        <f t="shared" si="210"/>
        <v>1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  <c r="V2702" s="14" t="s">
        <v>11096</v>
      </c>
      <c r="W2702" t="s">
        <v>8394</v>
      </c>
      <c r="X2702" t="s">
        <v>8394</v>
      </c>
      <c r="Y2702" t="s">
        <v>8395</v>
      </c>
    </row>
    <row r="2703" spans="1:25" ht="48" x14ac:dyDescent="0.2">
      <c r="A2703">
        <v>2701</v>
      </c>
      <c r="B2703" s="8" t="s">
        <v>2701</v>
      </c>
      <c r="C2703" s="3" t="s">
        <v>6811</v>
      </c>
      <c r="D2703" s="5">
        <v>3400</v>
      </c>
      <c r="E2703" s="5">
        <v>1570</v>
      </c>
      <c r="F2703" t="s">
        <v>8221</v>
      </c>
      <c r="G2703">
        <f t="shared" si="210"/>
        <v>46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  <c r="V2703" s="14" t="s">
        <v>11097</v>
      </c>
      <c r="W2703" t="s">
        <v>8394</v>
      </c>
      <c r="X2703" t="s">
        <v>8394</v>
      </c>
      <c r="Y2703" t="s">
        <v>8395</v>
      </c>
    </row>
    <row r="2704" spans="1:25" ht="48" x14ac:dyDescent="0.2">
      <c r="A2704">
        <v>2702</v>
      </c>
      <c r="B2704" s="8" t="s">
        <v>2702</v>
      </c>
      <c r="C2704" s="3" t="s">
        <v>6812</v>
      </c>
      <c r="D2704" s="5">
        <v>10000</v>
      </c>
      <c r="E2704" s="5">
        <v>3441</v>
      </c>
      <c r="F2704" t="s">
        <v>8221</v>
      </c>
      <c r="G2704">
        <f t="shared" si="210"/>
        <v>34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  <c r="V2704" s="14" t="s">
        <v>11098</v>
      </c>
      <c r="W2704" t="s">
        <v>8394</v>
      </c>
      <c r="X2704" t="s">
        <v>8394</v>
      </c>
      <c r="Y2704" t="s">
        <v>8395</v>
      </c>
    </row>
    <row r="2705" spans="1:25" ht="32" x14ac:dyDescent="0.2">
      <c r="A2705">
        <v>2703</v>
      </c>
      <c r="B2705" s="8" t="s">
        <v>2703</v>
      </c>
      <c r="C2705" s="3" t="s">
        <v>6813</v>
      </c>
      <c r="D2705" s="5">
        <v>40000</v>
      </c>
      <c r="E2705" s="5">
        <v>41500</v>
      </c>
      <c r="F2705" t="s">
        <v>8221</v>
      </c>
      <c r="G2705">
        <f t="shared" si="210"/>
        <v>104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  <c r="V2705" s="14" t="s">
        <v>11099</v>
      </c>
      <c r="W2705" t="s">
        <v>8394</v>
      </c>
      <c r="X2705" t="s">
        <v>8394</v>
      </c>
      <c r="Y2705" t="s">
        <v>8395</v>
      </c>
    </row>
    <row r="2706" spans="1:25" ht="48" x14ac:dyDescent="0.2">
      <c r="A2706">
        <v>2704</v>
      </c>
      <c r="B2706" s="8" t="s">
        <v>2704</v>
      </c>
      <c r="C2706" s="3" t="s">
        <v>6814</v>
      </c>
      <c r="D2706" s="5">
        <v>19000</v>
      </c>
      <c r="E2706" s="5">
        <v>1145</v>
      </c>
      <c r="F2706" t="s">
        <v>8221</v>
      </c>
      <c r="G2706">
        <f t="shared" si="210"/>
        <v>6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  <c r="V2706" s="14" t="s">
        <v>11100</v>
      </c>
      <c r="W2706" t="s">
        <v>8394</v>
      </c>
      <c r="X2706" t="s">
        <v>8394</v>
      </c>
      <c r="Y2706" t="s">
        <v>8395</v>
      </c>
    </row>
    <row r="2707" spans="1:25" ht="32" x14ac:dyDescent="0.2">
      <c r="A2707">
        <v>2705</v>
      </c>
      <c r="B2707" s="8" t="s">
        <v>2705</v>
      </c>
      <c r="C2707" s="3" t="s">
        <v>6815</v>
      </c>
      <c r="D2707" s="5">
        <v>16500</v>
      </c>
      <c r="E2707" s="5">
        <v>1739</v>
      </c>
      <c r="F2707" t="s">
        <v>8221</v>
      </c>
      <c r="G2707">
        <f t="shared" si="210"/>
        <v>11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  <c r="V2707" s="14" t="s">
        <v>11101</v>
      </c>
      <c r="W2707" t="s">
        <v>8394</v>
      </c>
      <c r="X2707" t="s">
        <v>8394</v>
      </c>
      <c r="Y2707" t="s">
        <v>8395</v>
      </c>
    </row>
    <row r="2708" spans="1:25" ht="48" x14ac:dyDescent="0.2">
      <c r="A2708">
        <v>2706</v>
      </c>
      <c r="B2708" s="8" t="s">
        <v>2706</v>
      </c>
      <c r="C2708" s="3" t="s">
        <v>6816</v>
      </c>
      <c r="D2708" s="5">
        <v>35000</v>
      </c>
      <c r="E2708" s="5">
        <v>39304</v>
      </c>
      <c r="F2708" t="s">
        <v>8218</v>
      </c>
      <c r="G2708">
        <f t="shared" si="210"/>
        <v>112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  <c r="V2708" s="14" t="s">
        <v>11102</v>
      </c>
      <c r="W2708" t="s">
        <v>8394</v>
      </c>
      <c r="X2708" t="s">
        <v>8394</v>
      </c>
      <c r="Y2708" t="s">
        <v>8395</v>
      </c>
    </row>
    <row r="2709" spans="1:25" ht="48" x14ac:dyDescent="0.2">
      <c r="A2709">
        <v>2707</v>
      </c>
      <c r="B2709" s="8" t="s">
        <v>2707</v>
      </c>
      <c r="C2709" s="3" t="s">
        <v>6817</v>
      </c>
      <c r="D2709" s="5">
        <v>8000</v>
      </c>
      <c r="E2709" s="5">
        <v>28067.57</v>
      </c>
      <c r="F2709" t="s">
        <v>8218</v>
      </c>
      <c r="G2709">
        <f t="shared" si="210"/>
        <v>351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  <c r="V2709" s="14" t="s">
        <v>11103</v>
      </c>
      <c r="W2709" t="s">
        <v>8394</v>
      </c>
      <c r="X2709" t="s">
        <v>8394</v>
      </c>
      <c r="Y2709" t="s">
        <v>8395</v>
      </c>
    </row>
    <row r="2710" spans="1:25" ht="48" x14ac:dyDescent="0.2">
      <c r="A2710">
        <v>2708</v>
      </c>
      <c r="B2710" s="8" t="s">
        <v>2708</v>
      </c>
      <c r="C2710" s="3" t="s">
        <v>6818</v>
      </c>
      <c r="D2710" s="5">
        <v>20000</v>
      </c>
      <c r="E2710" s="5">
        <v>46643.07</v>
      </c>
      <c r="F2710" t="s">
        <v>8218</v>
      </c>
      <c r="G2710">
        <f t="shared" si="210"/>
        <v>233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  <c r="V2710" s="14" t="s">
        <v>11104</v>
      </c>
      <c r="W2710" t="s">
        <v>8394</v>
      </c>
      <c r="X2710" t="s">
        <v>8394</v>
      </c>
      <c r="Y2710" t="s">
        <v>8395</v>
      </c>
    </row>
    <row r="2711" spans="1:25" ht="48" x14ac:dyDescent="0.2">
      <c r="A2711">
        <v>2709</v>
      </c>
      <c r="B2711" s="8" t="s">
        <v>2709</v>
      </c>
      <c r="C2711" s="3" t="s">
        <v>6819</v>
      </c>
      <c r="D2711" s="5">
        <v>50000</v>
      </c>
      <c r="E2711" s="5">
        <v>50803</v>
      </c>
      <c r="F2711" t="s">
        <v>8218</v>
      </c>
      <c r="G2711">
        <f t="shared" si="210"/>
        <v>102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  <c r="V2711" s="14" t="s">
        <v>11105</v>
      </c>
      <c r="W2711" t="s">
        <v>8394</v>
      </c>
      <c r="X2711" t="s">
        <v>8394</v>
      </c>
      <c r="Y2711" t="s">
        <v>8395</v>
      </c>
    </row>
    <row r="2712" spans="1:25" ht="32" x14ac:dyDescent="0.2">
      <c r="A2712">
        <v>2710</v>
      </c>
      <c r="B2712" s="8" t="s">
        <v>2710</v>
      </c>
      <c r="C2712" s="3" t="s">
        <v>6820</v>
      </c>
      <c r="D2712" s="5">
        <v>60000</v>
      </c>
      <c r="E2712" s="5">
        <v>92340.21</v>
      </c>
      <c r="F2712" t="s">
        <v>8218</v>
      </c>
      <c r="G2712">
        <f t="shared" si="210"/>
        <v>154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  <c r="V2712" s="14" t="s">
        <v>11106</v>
      </c>
      <c r="W2712" t="s">
        <v>8394</v>
      </c>
      <c r="X2712" t="s">
        <v>8394</v>
      </c>
      <c r="Y2712" t="s">
        <v>8395</v>
      </c>
    </row>
    <row r="2713" spans="1:25" ht="48" x14ac:dyDescent="0.2">
      <c r="A2713">
        <v>2711</v>
      </c>
      <c r="B2713" s="8" t="s">
        <v>2711</v>
      </c>
      <c r="C2713" s="3" t="s">
        <v>6821</v>
      </c>
      <c r="D2713" s="5">
        <v>3910</v>
      </c>
      <c r="E2713" s="5">
        <v>3938</v>
      </c>
      <c r="F2713" t="s">
        <v>8218</v>
      </c>
      <c r="G2713">
        <f t="shared" si="210"/>
        <v>101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  <c r="V2713" s="14" t="s">
        <v>11107</v>
      </c>
      <c r="W2713" t="s">
        <v>8394</v>
      </c>
      <c r="X2713" t="s">
        <v>8394</v>
      </c>
      <c r="Y2713" t="s">
        <v>8395</v>
      </c>
    </row>
    <row r="2714" spans="1:25" ht="48" x14ac:dyDescent="0.2">
      <c r="A2714">
        <v>2712</v>
      </c>
      <c r="B2714" s="8" t="s">
        <v>2712</v>
      </c>
      <c r="C2714" s="3" t="s">
        <v>6822</v>
      </c>
      <c r="D2714" s="5">
        <v>5500</v>
      </c>
      <c r="E2714" s="5">
        <v>7226</v>
      </c>
      <c r="F2714" t="s">
        <v>8218</v>
      </c>
      <c r="G2714">
        <f t="shared" si="210"/>
        <v>131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  <c r="V2714" s="14" t="s">
        <v>11108</v>
      </c>
      <c r="W2714" t="s">
        <v>8394</v>
      </c>
      <c r="X2714" t="s">
        <v>8394</v>
      </c>
      <c r="Y2714" t="s">
        <v>8395</v>
      </c>
    </row>
    <row r="2715" spans="1:25" ht="48" x14ac:dyDescent="0.2">
      <c r="A2715">
        <v>2713</v>
      </c>
      <c r="B2715" s="8" t="s">
        <v>2713</v>
      </c>
      <c r="C2715" s="3" t="s">
        <v>6823</v>
      </c>
      <c r="D2715" s="5">
        <v>150000</v>
      </c>
      <c r="E2715" s="5">
        <v>153362</v>
      </c>
      <c r="F2715" t="s">
        <v>8218</v>
      </c>
      <c r="G2715">
        <f t="shared" si="210"/>
        <v>102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  <c r="V2715" s="14" t="s">
        <v>11109</v>
      </c>
      <c r="W2715" t="s">
        <v>8394</v>
      </c>
      <c r="X2715" t="s">
        <v>8394</v>
      </c>
      <c r="Y2715" t="s">
        <v>8395</v>
      </c>
    </row>
    <row r="2716" spans="1:25" ht="32" x14ac:dyDescent="0.2">
      <c r="A2716">
        <v>2714</v>
      </c>
      <c r="B2716" s="8" t="s">
        <v>2714</v>
      </c>
      <c r="C2716" s="3" t="s">
        <v>6824</v>
      </c>
      <c r="D2716" s="5">
        <v>25000</v>
      </c>
      <c r="E2716" s="5">
        <v>29089</v>
      </c>
      <c r="F2716" t="s">
        <v>8218</v>
      </c>
      <c r="G2716">
        <f t="shared" si="210"/>
        <v>116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  <c r="V2716" s="14" t="s">
        <v>11110</v>
      </c>
      <c r="W2716" t="s">
        <v>8394</v>
      </c>
      <c r="X2716" t="s">
        <v>8394</v>
      </c>
      <c r="Y2716" t="s">
        <v>8395</v>
      </c>
    </row>
    <row r="2717" spans="1:25" ht="48" x14ac:dyDescent="0.2">
      <c r="A2717">
        <v>2715</v>
      </c>
      <c r="B2717" s="8" t="s">
        <v>2715</v>
      </c>
      <c r="C2717" s="3" t="s">
        <v>6825</v>
      </c>
      <c r="D2717" s="5">
        <v>12000</v>
      </c>
      <c r="E2717" s="5">
        <v>31754.69</v>
      </c>
      <c r="F2717" t="s">
        <v>8218</v>
      </c>
      <c r="G2717">
        <f t="shared" si="210"/>
        <v>265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  <c r="V2717" s="14" t="s">
        <v>11111</v>
      </c>
      <c r="W2717" t="s">
        <v>8394</v>
      </c>
      <c r="X2717" t="s">
        <v>8394</v>
      </c>
      <c r="Y2717" t="s">
        <v>8395</v>
      </c>
    </row>
    <row r="2718" spans="1:25" ht="64" x14ac:dyDescent="0.2">
      <c r="A2718">
        <v>2716</v>
      </c>
      <c r="B2718" s="8" t="s">
        <v>2716</v>
      </c>
      <c r="C2718" s="3" t="s">
        <v>6826</v>
      </c>
      <c r="D2718" s="5">
        <v>10000</v>
      </c>
      <c r="E2718" s="5">
        <v>11998.01</v>
      </c>
      <c r="F2718" t="s">
        <v>8218</v>
      </c>
      <c r="G2718">
        <f t="shared" si="210"/>
        <v>120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  <c r="V2718" s="14" t="s">
        <v>11112</v>
      </c>
      <c r="W2718" t="s">
        <v>8394</v>
      </c>
      <c r="X2718" t="s">
        <v>8394</v>
      </c>
      <c r="Y2718" t="s">
        <v>8395</v>
      </c>
    </row>
    <row r="2719" spans="1:25" ht="48" x14ac:dyDescent="0.2">
      <c r="A2719">
        <v>2717</v>
      </c>
      <c r="B2719" s="8" t="s">
        <v>2717</v>
      </c>
      <c r="C2719" s="3" t="s">
        <v>6827</v>
      </c>
      <c r="D2719" s="5">
        <v>25000</v>
      </c>
      <c r="E2719" s="5">
        <v>30026</v>
      </c>
      <c r="F2719" t="s">
        <v>8218</v>
      </c>
      <c r="G2719">
        <f t="shared" si="210"/>
        <v>120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  <c r="V2719" s="14" t="s">
        <v>11113</v>
      </c>
      <c r="W2719" t="s">
        <v>8394</v>
      </c>
      <c r="X2719" t="s">
        <v>8394</v>
      </c>
      <c r="Y2719" t="s">
        <v>8395</v>
      </c>
    </row>
    <row r="2720" spans="1:25" ht="48" x14ac:dyDescent="0.2">
      <c r="A2720">
        <v>2718</v>
      </c>
      <c r="B2720" s="8" t="s">
        <v>2718</v>
      </c>
      <c r="C2720" s="3" t="s">
        <v>6828</v>
      </c>
      <c r="D2720" s="5">
        <v>18000</v>
      </c>
      <c r="E2720" s="5">
        <v>18645</v>
      </c>
      <c r="F2720" t="s">
        <v>8218</v>
      </c>
      <c r="G2720">
        <f t="shared" si="210"/>
        <v>104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  <c r="V2720" s="14" t="s">
        <v>11114</v>
      </c>
      <c r="W2720" t="s">
        <v>8394</v>
      </c>
      <c r="X2720" t="s">
        <v>8394</v>
      </c>
      <c r="Y2720" t="s">
        <v>8395</v>
      </c>
    </row>
    <row r="2721" spans="1:25" ht="48" x14ac:dyDescent="0.2">
      <c r="A2721">
        <v>2719</v>
      </c>
      <c r="B2721" s="8" t="s">
        <v>2719</v>
      </c>
      <c r="C2721" s="3" t="s">
        <v>6829</v>
      </c>
      <c r="D2721" s="5">
        <v>6000</v>
      </c>
      <c r="E2721" s="5">
        <v>6530</v>
      </c>
      <c r="F2721" t="s">
        <v>8218</v>
      </c>
      <c r="G2721">
        <f t="shared" si="210"/>
        <v>109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  <c r="V2721" s="14" t="s">
        <v>11115</v>
      </c>
      <c r="W2721" t="s">
        <v>8394</v>
      </c>
      <c r="X2721" t="s">
        <v>8394</v>
      </c>
      <c r="Y2721" t="s">
        <v>8395</v>
      </c>
    </row>
    <row r="2722" spans="1:25" ht="48" x14ac:dyDescent="0.2">
      <c r="A2722">
        <v>2720</v>
      </c>
      <c r="B2722" s="8" t="s">
        <v>2720</v>
      </c>
      <c r="C2722" s="3" t="s">
        <v>6830</v>
      </c>
      <c r="D2722" s="5">
        <v>25000</v>
      </c>
      <c r="E2722" s="5">
        <v>29531</v>
      </c>
      <c r="F2722" t="s">
        <v>8218</v>
      </c>
      <c r="G2722">
        <f t="shared" si="210"/>
        <v>118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  <c r="V2722" s="14" t="s">
        <v>11116</v>
      </c>
      <c r="W2722" t="s">
        <v>8394</v>
      </c>
      <c r="X2722" t="s">
        <v>8394</v>
      </c>
      <c r="Y2722" t="s">
        <v>8395</v>
      </c>
    </row>
    <row r="2723" spans="1:25" ht="48" x14ac:dyDescent="0.2">
      <c r="A2723">
        <v>2721</v>
      </c>
      <c r="B2723" s="8" t="s">
        <v>2721</v>
      </c>
      <c r="C2723" s="3" t="s">
        <v>6831</v>
      </c>
      <c r="D2723" s="5">
        <v>750</v>
      </c>
      <c r="E2723" s="5">
        <v>10965</v>
      </c>
      <c r="F2723" t="s">
        <v>8218</v>
      </c>
      <c r="G2723">
        <f t="shared" si="210"/>
        <v>1462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  <c r="V2723" s="14" t="s">
        <v>11117</v>
      </c>
      <c r="W2723" t="s">
        <v>8394</v>
      </c>
      <c r="X2723" t="s">
        <v>8394</v>
      </c>
      <c r="Y2723" t="s">
        <v>8395</v>
      </c>
    </row>
    <row r="2724" spans="1:25" ht="48" x14ac:dyDescent="0.2">
      <c r="A2724">
        <v>2722</v>
      </c>
      <c r="B2724" s="8" t="s">
        <v>2722</v>
      </c>
      <c r="C2724" s="3" t="s">
        <v>6832</v>
      </c>
      <c r="D2724" s="5">
        <v>5000</v>
      </c>
      <c r="E2724" s="5">
        <v>12627</v>
      </c>
      <c r="F2724" t="s">
        <v>8218</v>
      </c>
      <c r="G2724">
        <f t="shared" si="210"/>
        <v>253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  <c r="V2724" s="14" t="s">
        <v>11118</v>
      </c>
      <c r="W2724" t="s">
        <v>8394</v>
      </c>
      <c r="X2724" t="s">
        <v>8394</v>
      </c>
      <c r="Y2724" t="s">
        <v>8395</v>
      </c>
    </row>
    <row r="2725" spans="1:25" ht="48" x14ac:dyDescent="0.2">
      <c r="A2725">
        <v>2723</v>
      </c>
      <c r="B2725" s="8" t="s">
        <v>2723</v>
      </c>
      <c r="C2725" s="3" t="s">
        <v>6833</v>
      </c>
      <c r="D2725" s="5">
        <v>12000</v>
      </c>
      <c r="E2725" s="5">
        <v>16806</v>
      </c>
      <c r="F2725" t="s">
        <v>8218</v>
      </c>
      <c r="G2725">
        <f t="shared" si="210"/>
        <v>140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  <c r="V2725" s="14" t="s">
        <v>11119</v>
      </c>
      <c r="W2725" t="s">
        <v>8394</v>
      </c>
      <c r="X2725" t="s">
        <v>8394</v>
      </c>
      <c r="Y2725" t="s">
        <v>8395</v>
      </c>
    </row>
    <row r="2726" spans="1:25" ht="48" x14ac:dyDescent="0.2">
      <c r="A2726">
        <v>2724</v>
      </c>
      <c r="B2726" s="8" t="s">
        <v>2724</v>
      </c>
      <c r="C2726" s="3" t="s">
        <v>6834</v>
      </c>
      <c r="D2726" s="5">
        <v>2468</v>
      </c>
      <c r="E2726" s="5">
        <v>7326.88</v>
      </c>
      <c r="F2726" t="s">
        <v>8218</v>
      </c>
      <c r="G2726">
        <f t="shared" si="210"/>
        <v>297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  <c r="V2726" s="14" t="s">
        <v>11120</v>
      </c>
      <c r="W2726" t="s">
        <v>8394</v>
      </c>
      <c r="X2726" t="s">
        <v>8394</v>
      </c>
      <c r="Y2726" t="s">
        <v>8395</v>
      </c>
    </row>
    <row r="2727" spans="1:25" ht="32" x14ac:dyDescent="0.2">
      <c r="A2727">
        <v>2725</v>
      </c>
      <c r="B2727" s="8" t="s">
        <v>2725</v>
      </c>
      <c r="C2727" s="3" t="s">
        <v>6835</v>
      </c>
      <c r="D2727" s="5">
        <v>40000</v>
      </c>
      <c r="E2727" s="5">
        <v>57817</v>
      </c>
      <c r="F2727" t="s">
        <v>8218</v>
      </c>
      <c r="G2727">
        <f t="shared" si="210"/>
        <v>145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  <c r="V2727" s="14" t="s">
        <v>11121</v>
      </c>
      <c r="W2727" t="s">
        <v>8394</v>
      </c>
      <c r="X2727" t="s">
        <v>8394</v>
      </c>
      <c r="Y2727" t="s">
        <v>8395</v>
      </c>
    </row>
    <row r="2728" spans="1:25" ht="16" x14ac:dyDescent="0.2">
      <c r="A2728">
        <v>2726</v>
      </c>
      <c r="B2728" s="8" t="s">
        <v>2726</v>
      </c>
      <c r="C2728" s="3" t="s">
        <v>6836</v>
      </c>
      <c r="D2728" s="5">
        <v>100000</v>
      </c>
      <c r="E2728" s="5">
        <v>105745</v>
      </c>
      <c r="F2728" t="s">
        <v>8218</v>
      </c>
      <c r="G2728">
        <f t="shared" si="210"/>
        <v>106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  <c r="V2728" s="14" t="s">
        <v>11122</v>
      </c>
      <c r="W2728" t="s">
        <v>8394</v>
      </c>
      <c r="X2728" t="s">
        <v>8394</v>
      </c>
      <c r="Y2728" t="s">
        <v>8395</v>
      </c>
    </row>
    <row r="2729" spans="1:25" ht="48" x14ac:dyDescent="0.2">
      <c r="A2729">
        <v>2727</v>
      </c>
      <c r="B2729" s="8" t="s">
        <v>2727</v>
      </c>
      <c r="C2729" s="3" t="s">
        <v>6837</v>
      </c>
      <c r="D2729" s="5">
        <v>10000</v>
      </c>
      <c r="E2729" s="5">
        <v>49321</v>
      </c>
      <c r="F2729" t="s">
        <v>8218</v>
      </c>
      <c r="G2729">
        <f t="shared" si="210"/>
        <v>493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  <c r="V2729" s="14" t="s">
        <v>11123</v>
      </c>
      <c r="W2729" t="s">
        <v>8394</v>
      </c>
      <c r="X2729" t="s">
        <v>8394</v>
      </c>
      <c r="Y2729" t="s">
        <v>8395</v>
      </c>
    </row>
    <row r="2730" spans="1:25" ht="32" x14ac:dyDescent="0.2">
      <c r="A2730">
        <v>2728</v>
      </c>
      <c r="B2730" s="8" t="s">
        <v>2728</v>
      </c>
      <c r="C2730" s="3" t="s">
        <v>6838</v>
      </c>
      <c r="D2730" s="5">
        <v>15000</v>
      </c>
      <c r="E2730" s="5">
        <v>30274</v>
      </c>
      <c r="F2730" t="s">
        <v>8218</v>
      </c>
      <c r="G2730">
        <f t="shared" si="210"/>
        <v>202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  <c r="V2730" s="14" t="s">
        <v>11124</v>
      </c>
      <c r="W2730" t="s">
        <v>8394</v>
      </c>
      <c r="X2730" t="s">
        <v>8394</v>
      </c>
      <c r="Y2730" t="s">
        <v>8395</v>
      </c>
    </row>
    <row r="2731" spans="1:25" ht="32" x14ac:dyDescent="0.2">
      <c r="A2731">
        <v>2729</v>
      </c>
      <c r="B2731" s="8" t="s">
        <v>2729</v>
      </c>
      <c r="C2731" s="3" t="s">
        <v>6839</v>
      </c>
      <c r="D2731" s="5">
        <v>7500</v>
      </c>
      <c r="E2731" s="5">
        <v>7833</v>
      </c>
      <c r="F2731" t="s">
        <v>8218</v>
      </c>
      <c r="G2731">
        <f t="shared" si="210"/>
        <v>104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  <c r="V2731" s="14" t="s">
        <v>11125</v>
      </c>
      <c r="W2731" t="s">
        <v>8394</v>
      </c>
      <c r="X2731" t="s">
        <v>8394</v>
      </c>
      <c r="Y2731" t="s">
        <v>8395</v>
      </c>
    </row>
    <row r="2732" spans="1:25" ht="32" x14ac:dyDescent="0.2">
      <c r="A2732">
        <v>2730</v>
      </c>
      <c r="B2732" s="8" t="s">
        <v>2730</v>
      </c>
      <c r="C2732" s="3" t="s">
        <v>6840</v>
      </c>
      <c r="D2732" s="5">
        <v>27000</v>
      </c>
      <c r="E2732" s="5">
        <v>45979.01</v>
      </c>
      <c r="F2732" t="s">
        <v>8218</v>
      </c>
      <c r="G2732">
        <f t="shared" si="210"/>
        <v>170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  <c r="V2732" s="14" t="s">
        <v>11126</v>
      </c>
      <c r="W2732" t="s">
        <v>8394</v>
      </c>
      <c r="X2732" t="s">
        <v>8394</v>
      </c>
      <c r="Y2732" t="s">
        <v>8395</v>
      </c>
    </row>
    <row r="2733" spans="1:25" ht="48" x14ac:dyDescent="0.2">
      <c r="A2733">
        <v>2731</v>
      </c>
      <c r="B2733" s="8" t="s">
        <v>2731</v>
      </c>
      <c r="C2733" s="3" t="s">
        <v>6841</v>
      </c>
      <c r="D2733" s="5">
        <v>30000</v>
      </c>
      <c r="E2733" s="5">
        <v>31291</v>
      </c>
      <c r="F2733" t="s">
        <v>8218</v>
      </c>
      <c r="G2733">
        <f t="shared" si="210"/>
        <v>104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  <c r="V2733" s="14" t="s">
        <v>11127</v>
      </c>
      <c r="W2733" t="s">
        <v>8394</v>
      </c>
      <c r="X2733" t="s">
        <v>8394</v>
      </c>
      <c r="Y2733" t="s">
        <v>8395</v>
      </c>
    </row>
    <row r="2734" spans="1:25" ht="48" x14ac:dyDescent="0.2">
      <c r="A2734">
        <v>2732</v>
      </c>
      <c r="B2734" s="8" t="s">
        <v>2732</v>
      </c>
      <c r="C2734" s="3" t="s">
        <v>6842</v>
      </c>
      <c r="D2734" s="5">
        <v>12000</v>
      </c>
      <c r="E2734" s="5">
        <v>14190</v>
      </c>
      <c r="F2734" t="s">
        <v>8218</v>
      </c>
      <c r="G2734">
        <f t="shared" si="210"/>
        <v>118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  <c r="V2734" s="14" t="s">
        <v>11128</v>
      </c>
      <c r="W2734" t="s">
        <v>8394</v>
      </c>
      <c r="X2734" t="s">
        <v>8394</v>
      </c>
      <c r="Y2734" t="s">
        <v>8395</v>
      </c>
    </row>
    <row r="2735" spans="1:25" ht="48" x14ac:dyDescent="0.2">
      <c r="A2735">
        <v>2733</v>
      </c>
      <c r="B2735" s="8" t="s">
        <v>2733</v>
      </c>
      <c r="C2735" s="3" t="s">
        <v>6843</v>
      </c>
      <c r="D2735" s="5">
        <v>50000</v>
      </c>
      <c r="E2735" s="5">
        <v>53769</v>
      </c>
      <c r="F2735" t="s">
        <v>8218</v>
      </c>
      <c r="G2735">
        <f t="shared" si="210"/>
        <v>108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  <c r="V2735" s="14" t="s">
        <v>11129</v>
      </c>
      <c r="W2735" t="s">
        <v>8394</v>
      </c>
      <c r="X2735" t="s">
        <v>8394</v>
      </c>
      <c r="Y2735" t="s">
        <v>8395</v>
      </c>
    </row>
    <row r="2736" spans="1:25" ht="48" x14ac:dyDescent="0.2">
      <c r="A2736">
        <v>2734</v>
      </c>
      <c r="B2736" s="8" t="s">
        <v>2734</v>
      </c>
      <c r="C2736" s="3" t="s">
        <v>6844</v>
      </c>
      <c r="D2736" s="5">
        <v>1</v>
      </c>
      <c r="E2736" s="5">
        <v>22603</v>
      </c>
      <c r="F2736" t="s">
        <v>8218</v>
      </c>
      <c r="G2736">
        <f t="shared" si="210"/>
        <v>2260300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  <c r="V2736" s="14" t="s">
        <v>11130</v>
      </c>
      <c r="W2736" t="s">
        <v>8394</v>
      </c>
      <c r="X2736" t="s">
        <v>8394</v>
      </c>
      <c r="Y2736" t="s">
        <v>8395</v>
      </c>
    </row>
    <row r="2737" spans="1:25" ht="48" x14ac:dyDescent="0.2">
      <c r="A2737">
        <v>2735</v>
      </c>
      <c r="B2737" s="8" t="s">
        <v>2735</v>
      </c>
      <c r="C2737" s="3" t="s">
        <v>6845</v>
      </c>
      <c r="D2737" s="5">
        <v>750</v>
      </c>
      <c r="E2737" s="5">
        <v>7336.01</v>
      </c>
      <c r="F2737" t="s">
        <v>8218</v>
      </c>
      <c r="G2737">
        <f t="shared" si="210"/>
        <v>978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  <c r="V2737" s="14" t="s">
        <v>11131</v>
      </c>
      <c r="W2737" t="s">
        <v>8394</v>
      </c>
      <c r="X2737" t="s">
        <v>8394</v>
      </c>
      <c r="Y2737" t="s">
        <v>8395</v>
      </c>
    </row>
    <row r="2738" spans="1:25" ht="64" x14ac:dyDescent="0.2">
      <c r="A2738">
        <v>2736</v>
      </c>
      <c r="B2738" s="8" t="s">
        <v>2736</v>
      </c>
      <c r="C2738" s="3" t="s">
        <v>6846</v>
      </c>
      <c r="D2738" s="5">
        <v>8000</v>
      </c>
      <c r="E2738" s="5">
        <v>9832</v>
      </c>
      <c r="F2738" t="s">
        <v>8218</v>
      </c>
      <c r="G2738">
        <f t="shared" si="210"/>
        <v>123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  <c r="V2738" s="14" t="s">
        <v>11132</v>
      </c>
      <c r="W2738" t="s">
        <v>8394</v>
      </c>
      <c r="X2738" t="s">
        <v>8394</v>
      </c>
      <c r="Y2738" t="s">
        <v>8395</v>
      </c>
    </row>
    <row r="2739" spans="1:25" ht="48" x14ac:dyDescent="0.2">
      <c r="A2739">
        <v>2737</v>
      </c>
      <c r="B2739" s="8" t="s">
        <v>2737</v>
      </c>
      <c r="C2739" s="3" t="s">
        <v>6847</v>
      </c>
      <c r="D2739" s="5">
        <v>30000</v>
      </c>
      <c r="E2739" s="5">
        <v>73818.240000000005</v>
      </c>
      <c r="F2739" t="s">
        <v>8218</v>
      </c>
      <c r="G2739">
        <f t="shared" si="210"/>
        <v>246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  <c r="V2739" s="14" t="s">
        <v>11133</v>
      </c>
      <c r="W2739" t="s">
        <v>8394</v>
      </c>
      <c r="X2739" t="s">
        <v>8394</v>
      </c>
      <c r="Y2739" t="s">
        <v>8395</v>
      </c>
    </row>
    <row r="2740" spans="1:25" ht="48" x14ac:dyDescent="0.2">
      <c r="A2740">
        <v>2738</v>
      </c>
      <c r="B2740" s="8" t="s">
        <v>2738</v>
      </c>
      <c r="C2740" s="3" t="s">
        <v>6848</v>
      </c>
      <c r="D2740" s="5">
        <v>5000</v>
      </c>
      <c r="E2740" s="5">
        <v>7397</v>
      </c>
      <c r="F2740" t="s">
        <v>8218</v>
      </c>
      <c r="G2740">
        <f t="shared" si="210"/>
        <v>148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  <c r="V2740" s="14" t="s">
        <v>11134</v>
      </c>
      <c r="W2740" t="s">
        <v>8394</v>
      </c>
      <c r="X2740" t="s">
        <v>8394</v>
      </c>
      <c r="Y2740" t="s">
        <v>8395</v>
      </c>
    </row>
    <row r="2741" spans="1:25" ht="48" x14ac:dyDescent="0.2">
      <c r="A2741">
        <v>2739</v>
      </c>
      <c r="B2741" s="8" t="s">
        <v>2739</v>
      </c>
      <c r="C2741" s="3" t="s">
        <v>6849</v>
      </c>
      <c r="D2741" s="5">
        <v>1100</v>
      </c>
      <c r="E2741" s="5">
        <v>4225</v>
      </c>
      <c r="F2741" t="s">
        <v>8218</v>
      </c>
      <c r="G2741">
        <f t="shared" si="210"/>
        <v>384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  <c r="V2741" s="14" t="s">
        <v>11135</v>
      </c>
      <c r="W2741" t="s">
        <v>8394</v>
      </c>
      <c r="X2741" t="s">
        <v>8394</v>
      </c>
      <c r="Y2741" t="s">
        <v>8395</v>
      </c>
    </row>
    <row r="2742" spans="1:25" ht="32" x14ac:dyDescent="0.2">
      <c r="A2742">
        <v>2740</v>
      </c>
      <c r="B2742" s="8" t="s">
        <v>2740</v>
      </c>
      <c r="C2742" s="3" t="s">
        <v>6850</v>
      </c>
      <c r="D2742" s="5">
        <v>300</v>
      </c>
      <c r="E2742" s="5">
        <v>310</v>
      </c>
      <c r="F2742" t="s">
        <v>8218</v>
      </c>
      <c r="G2742">
        <f t="shared" si="210"/>
        <v>103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  <c r="V2742" s="14" t="s">
        <v>11136</v>
      </c>
      <c r="W2742" t="s">
        <v>8394</v>
      </c>
      <c r="X2742" t="s">
        <v>8394</v>
      </c>
      <c r="Y2742" t="s">
        <v>8395</v>
      </c>
    </row>
    <row r="2743" spans="1:25" ht="32" x14ac:dyDescent="0.2">
      <c r="A2743">
        <v>2741</v>
      </c>
      <c r="B2743" s="8" t="s">
        <v>2741</v>
      </c>
      <c r="C2743" s="3" t="s">
        <v>6851</v>
      </c>
      <c r="D2743" s="5">
        <v>8000</v>
      </c>
      <c r="E2743" s="5">
        <v>35</v>
      </c>
      <c r="F2743" t="s">
        <v>8220</v>
      </c>
      <c r="G2743">
        <f t="shared" si="210"/>
        <v>0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  <c r="V2743" s="14" t="s">
        <v>11137</v>
      </c>
      <c r="W2743" t="s">
        <v>8394</v>
      </c>
      <c r="X2743" t="s">
        <v>8394</v>
      </c>
      <c r="Y2743" t="s">
        <v>8395</v>
      </c>
    </row>
    <row r="2744" spans="1:25" ht="48" x14ac:dyDescent="0.2">
      <c r="A2744">
        <v>2742</v>
      </c>
      <c r="B2744" s="8" t="s">
        <v>2742</v>
      </c>
      <c r="C2744" s="3" t="s">
        <v>6852</v>
      </c>
      <c r="D2744" s="5">
        <v>2500</v>
      </c>
      <c r="E2744" s="5">
        <v>731</v>
      </c>
      <c r="F2744" t="s">
        <v>8220</v>
      </c>
      <c r="G2744">
        <f t="shared" si="210"/>
        <v>29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  <c r="V2744" s="14" t="s">
        <v>11138</v>
      </c>
      <c r="W2744" t="s">
        <v>8394</v>
      </c>
      <c r="X2744" t="s">
        <v>8394</v>
      </c>
      <c r="Y2744" t="s">
        <v>8395</v>
      </c>
    </row>
    <row r="2745" spans="1:25" ht="64" x14ac:dyDescent="0.2">
      <c r="A2745">
        <v>2743</v>
      </c>
      <c r="B2745" s="8" t="s">
        <v>2743</v>
      </c>
      <c r="C2745" s="3" t="s">
        <v>6853</v>
      </c>
      <c r="D2745" s="5">
        <v>5999</v>
      </c>
      <c r="E2745" s="5">
        <v>0</v>
      </c>
      <c r="F2745" t="s">
        <v>8220</v>
      </c>
      <c r="G2745">
        <f t="shared" si="210"/>
        <v>0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  <c r="V2745" s="14" t="s">
        <v>11139</v>
      </c>
      <c r="W2745" t="s">
        <v>8394</v>
      </c>
      <c r="X2745" t="s">
        <v>8394</v>
      </c>
      <c r="Y2745" t="s">
        <v>8395</v>
      </c>
    </row>
    <row r="2746" spans="1:25" ht="48" x14ac:dyDescent="0.2">
      <c r="A2746">
        <v>2744</v>
      </c>
      <c r="B2746" s="8" t="s">
        <v>2744</v>
      </c>
      <c r="C2746" s="3" t="s">
        <v>6854</v>
      </c>
      <c r="D2746" s="5">
        <v>16000</v>
      </c>
      <c r="E2746" s="5">
        <v>835</v>
      </c>
      <c r="F2746" t="s">
        <v>8220</v>
      </c>
      <c r="G2746">
        <f t="shared" si="210"/>
        <v>5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  <c r="V2746" s="14" t="s">
        <v>11140</v>
      </c>
      <c r="W2746" t="s">
        <v>8394</v>
      </c>
      <c r="X2746" t="s">
        <v>8394</v>
      </c>
      <c r="Y2746" t="s">
        <v>8395</v>
      </c>
    </row>
    <row r="2747" spans="1:25" ht="48" x14ac:dyDescent="0.2">
      <c r="A2747">
        <v>2745</v>
      </c>
      <c r="B2747" s="8" t="s">
        <v>2745</v>
      </c>
      <c r="C2747" s="3" t="s">
        <v>6855</v>
      </c>
      <c r="D2747" s="5">
        <v>8000</v>
      </c>
      <c r="E2747" s="5">
        <v>1751</v>
      </c>
      <c r="F2747" t="s">
        <v>8220</v>
      </c>
      <c r="G2747">
        <f t="shared" si="210"/>
        <v>22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  <c r="V2747" s="14" t="s">
        <v>11141</v>
      </c>
      <c r="W2747" t="s">
        <v>8394</v>
      </c>
      <c r="X2747" t="s">
        <v>8394</v>
      </c>
      <c r="Y2747" t="s">
        <v>8395</v>
      </c>
    </row>
    <row r="2748" spans="1:25" ht="48" x14ac:dyDescent="0.2">
      <c r="A2748">
        <v>2746</v>
      </c>
      <c r="B2748" s="8" t="s">
        <v>2746</v>
      </c>
      <c r="C2748" s="3" t="s">
        <v>6856</v>
      </c>
      <c r="D2748" s="5">
        <v>3000</v>
      </c>
      <c r="E2748" s="5">
        <v>801</v>
      </c>
      <c r="F2748" t="s">
        <v>8220</v>
      </c>
      <c r="G2748">
        <f t="shared" si="210"/>
        <v>27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  <c r="V2748" s="14" t="s">
        <v>11142</v>
      </c>
      <c r="W2748" t="s">
        <v>8394</v>
      </c>
      <c r="X2748" t="s">
        <v>8394</v>
      </c>
      <c r="Y2748" t="s">
        <v>8395</v>
      </c>
    </row>
    <row r="2749" spans="1:25" ht="48" x14ac:dyDescent="0.2">
      <c r="A2749">
        <v>2747</v>
      </c>
      <c r="B2749" s="8" t="s">
        <v>2747</v>
      </c>
      <c r="C2749" s="3" t="s">
        <v>6857</v>
      </c>
      <c r="D2749" s="5">
        <v>500</v>
      </c>
      <c r="E2749" s="5">
        <v>140</v>
      </c>
      <c r="F2749" t="s">
        <v>8220</v>
      </c>
      <c r="G2749">
        <f t="shared" si="210"/>
        <v>28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  <c r="V2749" s="14" t="s">
        <v>11143</v>
      </c>
      <c r="W2749" t="s">
        <v>8394</v>
      </c>
      <c r="X2749" t="s">
        <v>8394</v>
      </c>
      <c r="Y2749" t="s">
        <v>8395</v>
      </c>
    </row>
    <row r="2750" spans="1:25" ht="32" x14ac:dyDescent="0.2">
      <c r="A2750">
        <v>2748</v>
      </c>
      <c r="B2750" s="8" t="s">
        <v>2748</v>
      </c>
      <c r="C2750" s="3" t="s">
        <v>6858</v>
      </c>
      <c r="D2750" s="5">
        <v>5000</v>
      </c>
      <c r="E2750" s="5">
        <v>53</v>
      </c>
      <c r="F2750" t="s">
        <v>8220</v>
      </c>
      <c r="G2750">
        <f t="shared" si="210"/>
        <v>1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  <c r="V2750" s="14" t="s">
        <v>11144</v>
      </c>
      <c r="W2750" t="s">
        <v>8394</v>
      </c>
      <c r="X2750" t="s">
        <v>8394</v>
      </c>
      <c r="Y2750" t="s">
        <v>8395</v>
      </c>
    </row>
    <row r="2751" spans="1:25" ht="32" x14ac:dyDescent="0.2">
      <c r="A2751">
        <v>2749</v>
      </c>
      <c r="B2751" s="8" t="s">
        <v>2749</v>
      </c>
      <c r="C2751" s="3" t="s">
        <v>6859</v>
      </c>
      <c r="D2751" s="5">
        <v>10000</v>
      </c>
      <c r="E2751" s="5">
        <v>110</v>
      </c>
      <c r="F2751" t="s">
        <v>8220</v>
      </c>
      <c r="G2751">
        <f t="shared" si="210"/>
        <v>1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  <c r="V2751" s="14" t="s">
        <v>11145</v>
      </c>
      <c r="W2751" t="s">
        <v>8394</v>
      </c>
      <c r="X2751" t="s">
        <v>8394</v>
      </c>
      <c r="Y2751" t="s">
        <v>8395</v>
      </c>
    </row>
    <row r="2752" spans="1:25" ht="48" x14ac:dyDescent="0.2">
      <c r="A2752">
        <v>2750</v>
      </c>
      <c r="B2752" s="8" t="s">
        <v>2750</v>
      </c>
      <c r="C2752" s="3" t="s">
        <v>6860</v>
      </c>
      <c r="D2752" s="5">
        <v>1999</v>
      </c>
      <c r="E2752" s="5">
        <v>0</v>
      </c>
      <c r="F2752" t="s">
        <v>8220</v>
      </c>
      <c r="G2752">
        <f t="shared" si="210"/>
        <v>0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  <c r="V2752" s="14" t="s">
        <v>11146</v>
      </c>
      <c r="W2752" t="s">
        <v>8394</v>
      </c>
      <c r="X2752" t="s">
        <v>8394</v>
      </c>
      <c r="Y2752" t="s">
        <v>8395</v>
      </c>
    </row>
    <row r="2753" spans="1:25" ht="48" x14ac:dyDescent="0.2">
      <c r="A2753">
        <v>2751</v>
      </c>
      <c r="B2753" s="8" t="s">
        <v>2751</v>
      </c>
      <c r="C2753" s="3" t="s">
        <v>6861</v>
      </c>
      <c r="D2753" s="5">
        <v>3274</v>
      </c>
      <c r="E2753" s="5">
        <v>0</v>
      </c>
      <c r="F2753" t="s">
        <v>8220</v>
      </c>
      <c r="G2753">
        <f t="shared" si="210"/>
        <v>0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  <c r="V2753" s="14" t="s">
        <v>11147</v>
      </c>
      <c r="W2753" t="s">
        <v>8394</v>
      </c>
      <c r="X2753" t="s">
        <v>8394</v>
      </c>
      <c r="Y2753" t="s">
        <v>8395</v>
      </c>
    </row>
    <row r="2754" spans="1:25" ht="48" x14ac:dyDescent="0.2">
      <c r="A2754">
        <v>2752</v>
      </c>
      <c r="B2754" s="8" t="s">
        <v>2752</v>
      </c>
      <c r="C2754" s="3" t="s">
        <v>6862</v>
      </c>
      <c r="D2754" s="5">
        <v>4800</v>
      </c>
      <c r="E2754" s="5">
        <v>550</v>
      </c>
      <c r="F2754" t="s">
        <v>8220</v>
      </c>
      <c r="G2754">
        <f t="shared" ref="G2754:G2817" si="215">ROUND(E2754/D2754*100,0)</f>
        <v>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  <c r="V2754" s="14" t="s">
        <v>11148</v>
      </c>
      <c r="W2754" t="s">
        <v>8394</v>
      </c>
      <c r="X2754" t="s">
        <v>8394</v>
      </c>
      <c r="Y2754" t="s">
        <v>8395</v>
      </c>
    </row>
    <row r="2755" spans="1:25" ht="48" x14ac:dyDescent="0.2">
      <c r="A2755">
        <v>2753</v>
      </c>
      <c r="B2755" s="8" t="s">
        <v>2753</v>
      </c>
      <c r="C2755" s="3" t="s">
        <v>6863</v>
      </c>
      <c r="D2755" s="5">
        <v>2000</v>
      </c>
      <c r="E2755" s="5">
        <v>380</v>
      </c>
      <c r="F2755" t="s">
        <v>8220</v>
      </c>
      <c r="G2755">
        <f t="shared" si="215"/>
        <v>19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>
        <f t="shared" ref="P2755:P2818" si="216">IFERROR(ROUND(E2755/M2755,2),0)</f>
        <v>47.5</v>
      </c>
      <c r="Q2755" s="10" t="s">
        <v>8320</v>
      </c>
      <c r="R2755" t="s">
        <v>8356</v>
      </c>
      <c r="S2755" s="14">
        <f t="shared" ref="S2755:S2818" si="217">(((K2755/60)/60)/24)+DATE(1970,1,1)</f>
        <v>41117.900729166664</v>
      </c>
      <c r="T2755" s="14">
        <f t="shared" ref="T2755:T2818" si="218">(((J2755/60)/60)/24)+DATE(1970,1,1)</f>
        <v>41147.900729166664</v>
      </c>
      <c r="U2755">
        <f t="shared" ref="U2755:U2818" si="219">YEAR(S2755)</f>
        <v>2012</v>
      </c>
      <c r="V2755" s="14" t="s">
        <v>11149</v>
      </c>
      <c r="W2755" t="s">
        <v>8394</v>
      </c>
      <c r="X2755" t="s">
        <v>8394</v>
      </c>
      <c r="Y2755" t="s">
        <v>8395</v>
      </c>
    </row>
    <row r="2756" spans="1:25" ht="48" x14ac:dyDescent="0.2">
      <c r="A2756">
        <v>2754</v>
      </c>
      <c r="B2756" s="8" t="s">
        <v>2754</v>
      </c>
      <c r="C2756" s="3" t="s">
        <v>6864</v>
      </c>
      <c r="D2756" s="5">
        <v>10000</v>
      </c>
      <c r="E2756" s="5">
        <v>0</v>
      </c>
      <c r="F2756" t="s">
        <v>8220</v>
      </c>
      <c r="G2756">
        <f t="shared" si="215"/>
        <v>0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  <c r="V2756" s="14" t="s">
        <v>11150</v>
      </c>
      <c r="W2756" t="s">
        <v>8394</v>
      </c>
      <c r="X2756" t="s">
        <v>8394</v>
      </c>
      <c r="Y2756" t="s">
        <v>8395</v>
      </c>
    </row>
    <row r="2757" spans="1:25" ht="32" x14ac:dyDescent="0.2">
      <c r="A2757">
        <v>2755</v>
      </c>
      <c r="B2757" s="8" t="s">
        <v>2755</v>
      </c>
      <c r="C2757" s="3" t="s">
        <v>6865</v>
      </c>
      <c r="D2757" s="5">
        <v>500</v>
      </c>
      <c r="E2757" s="5">
        <v>260</v>
      </c>
      <c r="F2757" t="s">
        <v>8220</v>
      </c>
      <c r="G2757">
        <f t="shared" si="215"/>
        <v>52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  <c r="V2757" s="14" t="s">
        <v>11151</v>
      </c>
      <c r="W2757" t="s">
        <v>8394</v>
      </c>
      <c r="X2757" t="s">
        <v>8394</v>
      </c>
      <c r="Y2757" t="s">
        <v>8395</v>
      </c>
    </row>
    <row r="2758" spans="1:25" ht="48" x14ac:dyDescent="0.2">
      <c r="A2758">
        <v>2756</v>
      </c>
      <c r="B2758" s="8" t="s">
        <v>2756</v>
      </c>
      <c r="C2758" s="3" t="s">
        <v>6866</v>
      </c>
      <c r="D2758" s="5">
        <v>10000</v>
      </c>
      <c r="E2758" s="5">
        <v>1048</v>
      </c>
      <c r="F2758" t="s">
        <v>8220</v>
      </c>
      <c r="G2758">
        <f t="shared" si="215"/>
        <v>10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  <c r="V2758" s="14" t="s">
        <v>11152</v>
      </c>
      <c r="W2758" t="s">
        <v>8394</v>
      </c>
      <c r="X2758" t="s">
        <v>8394</v>
      </c>
      <c r="Y2758" t="s">
        <v>8395</v>
      </c>
    </row>
    <row r="2759" spans="1:25" ht="32" x14ac:dyDescent="0.2">
      <c r="A2759">
        <v>2757</v>
      </c>
      <c r="B2759" s="8" t="s">
        <v>2757</v>
      </c>
      <c r="C2759" s="3" t="s">
        <v>6867</v>
      </c>
      <c r="D2759" s="5">
        <v>1500</v>
      </c>
      <c r="E2759" s="5">
        <v>10</v>
      </c>
      <c r="F2759" t="s">
        <v>8220</v>
      </c>
      <c r="G2759">
        <f t="shared" si="215"/>
        <v>1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  <c r="V2759" s="14" t="s">
        <v>11153</v>
      </c>
      <c r="W2759" t="s">
        <v>8394</v>
      </c>
      <c r="X2759" t="s">
        <v>8394</v>
      </c>
      <c r="Y2759" t="s">
        <v>8395</v>
      </c>
    </row>
    <row r="2760" spans="1:25" ht="48" x14ac:dyDescent="0.2">
      <c r="A2760">
        <v>2758</v>
      </c>
      <c r="B2760" s="8" t="s">
        <v>2758</v>
      </c>
      <c r="C2760" s="3" t="s">
        <v>6868</v>
      </c>
      <c r="D2760" s="5">
        <v>2000</v>
      </c>
      <c r="E2760" s="5">
        <v>234</v>
      </c>
      <c r="F2760" t="s">
        <v>8220</v>
      </c>
      <c r="G2760">
        <f t="shared" si="215"/>
        <v>12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  <c r="V2760" s="14" t="s">
        <v>11154</v>
      </c>
      <c r="W2760" t="s">
        <v>8394</v>
      </c>
      <c r="X2760" t="s">
        <v>8394</v>
      </c>
      <c r="Y2760" t="s">
        <v>8395</v>
      </c>
    </row>
    <row r="2761" spans="1:25" ht="48" x14ac:dyDescent="0.2">
      <c r="A2761">
        <v>2759</v>
      </c>
      <c r="B2761" s="8" t="s">
        <v>2759</v>
      </c>
      <c r="C2761" s="3" t="s">
        <v>6869</v>
      </c>
      <c r="D2761" s="5">
        <v>1000</v>
      </c>
      <c r="E2761" s="5">
        <v>105</v>
      </c>
      <c r="F2761" t="s">
        <v>8220</v>
      </c>
      <c r="G2761">
        <f t="shared" si="215"/>
        <v>11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  <c r="V2761" s="14" t="s">
        <v>11155</v>
      </c>
      <c r="W2761" t="s">
        <v>8394</v>
      </c>
      <c r="X2761" t="s">
        <v>8394</v>
      </c>
      <c r="Y2761" t="s">
        <v>8395</v>
      </c>
    </row>
    <row r="2762" spans="1:25" ht="48" x14ac:dyDescent="0.2">
      <c r="A2762">
        <v>2760</v>
      </c>
      <c r="B2762" s="8" t="s">
        <v>2760</v>
      </c>
      <c r="C2762" s="3" t="s">
        <v>6870</v>
      </c>
      <c r="D2762" s="5">
        <v>5000</v>
      </c>
      <c r="E2762" s="5">
        <v>0</v>
      </c>
      <c r="F2762" t="s">
        <v>8220</v>
      </c>
      <c r="G2762">
        <f t="shared" si="215"/>
        <v>0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  <c r="V2762" s="14" t="s">
        <v>11156</v>
      </c>
      <c r="W2762" t="s">
        <v>8394</v>
      </c>
      <c r="X2762" t="s">
        <v>8394</v>
      </c>
      <c r="Y2762" t="s">
        <v>8395</v>
      </c>
    </row>
    <row r="2763" spans="1:25" ht="32" x14ac:dyDescent="0.2">
      <c r="A2763">
        <v>2761</v>
      </c>
      <c r="B2763" s="8" t="s">
        <v>2761</v>
      </c>
      <c r="C2763" s="3" t="s">
        <v>6871</v>
      </c>
      <c r="D2763" s="5">
        <v>5000</v>
      </c>
      <c r="E2763" s="5">
        <v>36</v>
      </c>
      <c r="F2763" t="s">
        <v>8220</v>
      </c>
      <c r="G2763">
        <f t="shared" si="215"/>
        <v>1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  <c r="V2763" s="14" t="s">
        <v>11157</v>
      </c>
      <c r="W2763" t="s">
        <v>8394</v>
      </c>
      <c r="X2763" t="s">
        <v>8394</v>
      </c>
      <c r="Y2763" t="s">
        <v>8395</v>
      </c>
    </row>
    <row r="2764" spans="1:25" ht="48" x14ac:dyDescent="0.2">
      <c r="A2764">
        <v>2762</v>
      </c>
      <c r="B2764" s="8" t="s">
        <v>2762</v>
      </c>
      <c r="C2764" s="3" t="s">
        <v>6872</v>
      </c>
      <c r="D2764" s="5">
        <v>3250</v>
      </c>
      <c r="E2764" s="5">
        <v>25</v>
      </c>
      <c r="F2764" t="s">
        <v>8220</v>
      </c>
      <c r="G2764">
        <f t="shared" si="215"/>
        <v>1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  <c r="V2764" s="14" t="s">
        <v>11158</v>
      </c>
      <c r="W2764" t="s">
        <v>8394</v>
      </c>
      <c r="X2764" t="s">
        <v>8394</v>
      </c>
      <c r="Y2764" t="s">
        <v>8395</v>
      </c>
    </row>
    <row r="2765" spans="1:25" ht="32" x14ac:dyDescent="0.2">
      <c r="A2765">
        <v>2763</v>
      </c>
      <c r="B2765" s="8" t="s">
        <v>2763</v>
      </c>
      <c r="C2765" s="3" t="s">
        <v>6873</v>
      </c>
      <c r="D2765" s="5">
        <v>39400</v>
      </c>
      <c r="E2765" s="5">
        <v>90</v>
      </c>
      <c r="F2765" t="s">
        <v>8220</v>
      </c>
      <c r="G2765">
        <f t="shared" si="215"/>
        <v>0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  <c r="V2765" s="14" t="s">
        <v>11159</v>
      </c>
      <c r="W2765" t="s">
        <v>8394</v>
      </c>
      <c r="X2765" t="s">
        <v>8394</v>
      </c>
      <c r="Y2765" t="s">
        <v>8395</v>
      </c>
    </row>
    <row r="2766" spans="1:25" ht="48" x14ac:dyDescent="0.2">
      <c r="A2766">
        <v>2764</v>
      </c>
      <c r="B2766" s="8" t="s">
        <v>2764</v>
      </c>
      <c r="C2766" s="3" t="s">
        <v>6874</v>
      </c>
      <c r="D2766" s="5">
        <v>4000</v>
      </c>
      <c r="E2766" s="5">
        <v>45</v>
      </c>
      <c r="F2766" t="s">
        <v>8220</v>
      </c>
      <c r="G2766">
        <f t="shared" si="215"/>
        <v>1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  <c r="V2766" s="14" t="s">
        <v>11160</v>
      </c>
      <c r="W2766" t="s">
        <v>8394</v>
      </c>
      <c r="X2766" t="s">
        <v>8394</v>
      </c>
      <c r="Y2766" t="s">
        <v>8395</v>
      </c>
    </row>
    <row r="2767" spans="1:25" ht="48" x14ac:dyDescent="0.2">
      <c r="A2767">
        <v>2765</v>
      </c>
      <c r="B2767" s="8" t="s">
        <v>2765</v>
      </c>
      <c r="C2767" s="3" t="s">
        <v>6875</v>
      </c>
      <c r="D2767" s="5">
        <v>4000</v>
      </c>
      <c r="E2767" s="5">
        <v>0</v>
      </c>
      <c r="F2767" t="s">
        <v>8220</v>
      </c>
      <c r="G2767">
        <f t="shared" si="215"/>
        <v>0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  <c r="V2767" s="14" t="s">
        <v>11161</v>
      </c>
      <c r="W2767" t="s">
        <v>8394</v>
      </c>
      <c r="X2767" t="s">
        <v>8394</v>
      </c>
      <c r="Y2767" t="s">
        <v>8395</v>
      </c>
    </row>
    <row r="2768" spans="1:25" ht="48" x14ac:dyDescent="0.2">
      <c r="A2768">
        <v>2766</v>
      </c>
      <c r="B2768" s="8" t="s">
        <v>2766</v>
      </c>
      <c r="C2768" s="3" t="s">
        <v>6876</v>
      </c>
      <c r="D2768" s="5">
        <v>5000</v>
      </c>
      <c r="E2768" s="5">
        <v>100</v>
      </c>
      <c r="F2768" t="s">
        <v>8220</v>
      </c>
      <c r="G2768">
        <f t="shared" si="215"/>
        <v>2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  <c r="V2768" s="14" t="s">
        <v>11162</v>
      </c>
      <c r="W2768" t="s">
        <v>8394</v>
      </c>
      <c r="X2768" t="s">
        <v>8394</v>
      </c>
      <c r="Y2768" t="s">
        <v>8395</v>
      </c>
    </row>
    <row r="2769" spans="1:25" ht="48" x14ac:dyDescent="0.2">
      <c r="A2769">
        <v>2767</v>
      </c>
      <c r="B2769" s="8" t="s">
        <v>2767</v>
      </c>
      <c r="C2769" s="3" t="s">
        <v>6877</v>
      </c>
      <c r="D2769" s="5">
        <v>4000</v>
      </c>
      <c r="E2769" s="5">
        <v>34</v>
      </c>
      <c r="F2769" t="s">
        <v>8220</v>
      </c>
      <c r="G2769">
        <f t="shared" si="215"/>
        <v>1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  <c r="V2769" s="14" t="s">
        <v>11163</v>
      </c>
      <c r="W2769" t="s">
        <v>8394</v>
      </c>
      <c r="X2769" t="s">
        <v>8394</v>
      </c>
      <c r="Y2769" t="s">
        <v>8395</v>
      </c>
    </row>
    <row r="2770" spans="1:25" ht="48" x14ac:dyDescent="0.2">
      <c r="A2770">
        <v>2768</v>
      </c>
      <c r="B2770" s="8" t="s">
        <v>2768</v>
      </c>
      <c r="C2770" s="3" t="s">
        <v>6878</v>
      </c>
      <c r="D2770" s="5">
        <v>7000</v>
      </c>
      <c r="E2770" s="5">
        <v>1002</v>
      </c>
      <c r="F2770" t="s">
        <v>8220</v>
      </c>
      <c r="G2770">
        <f t="shared" si="215"/>
        <v>14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  <c r="V2770" s="14" t="s">
        <v>11164</v>
      </c>
      <c r="W2770" t="s">
        <v>8394</v>
      </c>
      <c r="X2770" t="s">
        <v>8394</v>
      </c>
      <c r="Y2770" t="s">
        <v>8395</v>
      </c>
    </row>
    <row r="2771" spans="1:25" ht="48" x14ac:dyDescent="0.2">
      <c r="A2771">
        <v>2769</v>
      </c>
      <c r="B2771" s="8" t="s">
        <v>2769</v>
      </c>
      <c r="C2771" s="3" t="s">
        <v>6879</v>
      </c>
      <c r="D2771" s="5">
        <v>800</v>
      </c>
      <c r="E2771" s="5">
        <v>2</v>
      </c>
      <c r="F2771" t="s">
        <v>8220</v>
      </c>
      <c r="G2771">
        <f t="shared" si="215"/>
        <v>0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  <c r="V2771" s="14" t="s">
        <v>11165</v>
      </c>
      <c r="W2771" t="s">
        <v>8394</v>
      </c>
      <c r="X2771" t="s">
        <v>8394</v>
      </c>
      <c r="Y2771" t="s">
        <v>8395</v>
      </c>
    </row>
    <row r="2772" spans="1:25" ht="48" x14ac:dyDescent="0.2">
      <c r="A2772">
        <v>2770</v>
      </c>
      <c r="B2772" s="8" t="s">
        <v>2770</v>
      </c>
      <c r="C2772" s="3" t="s">
        <v>6880</v>
      </c>
      <c r="D2772" s="5">
        <v>20000</v>
      </c>
      <c r="E2772" s="5">
        <v>2082.25</v>
      </c>
      <c r="F2772" t="s">
        <v>8220</v>
      </c>
      <c r="G2772">
        <f t="shared" si="215"/>
        <v>10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  <c r="V2772" s="14" t="s">
        <v>11166</v>
      </c>
      <c r="W2772" t="s">
        <v>8394</v>
      </c>
      <c r="X2772" t="s">
        <v>8394</v>
      </c>
      <c r="Y2772" t="s">
        <v>8395</v>
      </c>
    </row>
    <row r="2773" spans="1:25" ht="48" x14ac:dyDescent="0.2">
      <c r="A2773">
        <v>2771</v>
      </c>
      <c r="B2773" s="8" t="s">
        <v>2771</v>
      </c>
      <c r="C2773" s="3" t="s">
        <v>6881</v>
      </c>
      <c r="D2773" s="5">
        <v>19980</v>
      </c>
      <c r="E2773" s="5">
        <v>0</v>
      </c>
      <c r="F2773" t="s">
        <v>8220</v>
      </c>
      <c r="G2773">
        <f t="shared" si="215"/>
        <v>0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  <c r="V2773" s="14" t="s">
        <v>11167</v>
      </c>
      <c r="W2773" t="s">
        <v>8394</v>
      </c>
      <c r="X2773" t="s">
        <v>8394</v>
      </c>
      <c r="Y2773" t="s">
        <v>8395</v>
      </c>
    </row>
    <row r="2774" spans="1:25" ht="48" x14ac:dyDescent="0.2">
      <c r="A2774">
        <v>2772</v>
      </c>
      <c r="B2774" s="8" t="s">
        <v>2772</v>
      </c>
      <c r="C2774" s="3" t="s">
        <v>6882</v>
      </c>
      <c r="D2774" s="5">
        <v>8000</v>
      </c>
      <c r="E2774" s="5">
        <v>0</v>
      </c>
      <c r="F2774" t="s">
        <v>8220</v>
      </c>
      <c r="G2774">
        <f t="shared" si="215"/>
        <v>0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  <c r="V2774" s="14" t="s">
        <v>11168</v>
      </c>
      <c r="W2774" t="s">
        <v>8394</v>
      </c>
      <c r="X2774" t="s">
        <v>8394</v>
      </c>
      <c r="Y2774" t="s">
        <v>8395</v>
      </c>
    </row>
    <row r="2775" spans="1:25" ht="48" x14ac:dyDescent="0.2">
      <c r="A2775">
        <v>2773</v>
      </c>
      <c r="B2775" s="8" t="s">
        <v>2773</v>
      </c>
      <c r="C2775" s="3" t="s">
        <v>6883</v>
      </c>
      <c r="D2775" s="5">
        <v>530</v>
      </c>
      <c r="E2775" s="5">
        <v>1</v>
      </c>
      <c r="F2775" t="s">
        <v>8220</v>
      </c>
      <c r="G2775">
        <f t="shared" si="215"/>
        <v>0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  <c r="V2775" s="14" t="s">
        <v>11169</v>
      </c>
      <c r="W2775" t="s">
        <v>8394</v>
      </c>
      <c r="X2775" t="s">
        <v>8394</v>
      </c>
      <c r="Y2775" t="s">
        <v>8395</v>
      </c>
    </row>
    <row r="2776" spans="1:25" ht="48" x14ac:dyDescent="0.2">
      <c r="A2776">
        <v>2774</v>
      </c>
      <c r="B2776" s="8" t="s">
        <v>2774</v>
      </c>
      <c r="C2776" s="3" t="s">
        <v>6884</v>
      </c>
      <c r="D2776" s="5">
        <v>4000</v>
      </c>
      <c r="E2776" s="5">
        <v>570</v>
      </c>
      <c r="F2776" t="s">
        <v>8220</v>
      </c>
      <c r="G2776">
        <f t="shared" si="215"/>
        <v>14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  <c r="V2776" s="14" t="s">
        <v>11170</v>
      </c>
      <c r="W2776" t="s">
        <v>8394</v>
      </c>
      <c r="X2776" t="s">
        <v>8394</v>
      </c>
      <c r="Y2776" t="s">
        <v>8395</v>
      </c>
    </row>
    <row r="2777" spans="1:25" ht="48" x14ac:dyDescent="0.2">
      <c r="A2777">
        <v>2775</v>
      </c>
      <c r="B2777" s="8" t="s">
        <v>2775</v>
      </c>
      <c r="C2777" s="3" t="s">
        <v>6885</v>
      </c>
      <c r="D2777" s="5">
        <v>5000</v>
      </c>
      <c r="E2777" s="5">
        <v>150</v>
      </c>
      <c r="F2777" t="s">
        <v>8220</v>
      </c>
      <c r="G2777">
        <f t="shared" si="215"/>
        <v>3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  <c r="V2777" s="14" t="s">
        <v>11171</v>
      </c>
      <c r="W2777" t="s">
        <v>8394</v>
      </c>
      <c r="X2777" t="s">
        <v>8394</v>
      </c>
      <c r="Y2777" t="s">
        <v>8395</v>
      </c>
    </row>
    <row r="2778" spans="1:25" ht="48" x14ac:dyDescent="0.2">
      <c r="A2778">
        <v>2776</v>
      </c>
      <c r="B2778" s="8" t="s">
        <v>2776</v>
      </c>
      <c r="C2778" s="3" t="s">
        <v>6886</v>
      </c>
      <c r="D2778" s="5">
        <v>21000</v>
      </c>
      <c r="E2778" s="5">
        <v>1655</v>
      </c>
      <c r="F2778" t="s">
        <v>8220</v>
      </c>
      <c r="G2778">
        <f t="shared" si="215"/>
        <v>8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  <c r="V2778" s="14" t="s">
        <v>11172</v>
      </c>
      <c r="W2778" t="s">
        <v>8394</v>
      </c>
      <c r="X2778" t="s">
        <v>8394</v>
      </c>
      <c r="Y2778" t="s">
        <v>8395</v>
      </c>
    </row>
    <row r="2779" spans="1:25" ht="48" x14ac:dyDescent="0.2">
      <c r="A2779">
        <v>2777</v>
      </c>
      <c r="B2779" s="8" t="s">
        <v>2777</v>
      </c>
      <c r="C2779" s="3" t="s">
        <v>6887</v>
      </c>
      <c r="D2779" s="5">
        <v>3000</v>
      </c>
      <c r="E2779" s="5">
        <v>10</v>
      </c>
      <c r="F2779" t="s">
        <v>8220</v>
      </c>
      <c r="G2779">
        <f t="shared" si="215"/>
        <v>0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  <c r="V2779" s="14" t="s">
        <v>11173</v>
      </c>
      <c r="W2779" t="s">
        <v>8394</v>
      </c>
      <c r="X2779" t="s">
        <v>8394</v>
      </c>
      <c r="Y2779" t="s">
        <v>8395</v>
      </c>
    </row>
    <row r="2780" spans="1:25" ht="64" x14ac:dyDescent="0.2">
      <c r="A2780">
        <v>2778</v>
      </c>
      <c r="B2780" s="8" t="s">
        <v>2778</v>
      </c>
      <c r="C2780" s="3" t="s">
        <v>6888</v>
      </c>
      <c r="D2780" s="5">
        <v>5500</v>
      </c>
      <c r="E2780" s="5">
        <v>1405</v>
      </c>
      <c r="F2780" t="s">
        <v>8220</v>
      </c>
      <c r="G2780">
        <f t="shared" si="215"/>
        <v>26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  <c r="V2780" s="14" t="s">
        <v>11174</v>
      </c>
      <c r="W2780" t="s">
        <v>8394</v>
      </c>
      <c r="X2780" t="s">
        <v>8394</v>
      </c>
      <c r="Y2780" t="s">
        <v>8395</v>
      </c>
    </row>
    <row r="2781" spans="1:25" ht="48" x14ac:dyDescent="0.2">
      <c r="A2781">
        <v>2779</v>
      </c>
      <c r="B2781" s="8" t="s">
        <v>2779</v>
      </c>
      <c r="C2781" s="3" t="s">
        <v>6889</v>
      </c>
      <c r="D2781" s="5">
        <v>2500</v>
      </c>
      <c r="E2781" s="5">
        <v>53</v>
      </c>
      <c r="F2781" t="s">
        <v>8220</v>
      </c>
      <c r="G2781">
        <f t="shared" si="215"/>
        <v>2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  <c r="V2781" s="14" t="s">
        <v>11175</v>
      </c>
      <c r="W2781" t="s">
        <v>8394</v>
      </c>
      <c r="X2781" t="s">
        <v>8394</v>
      </c>
      <c r="Y2781" t="s">
        <v>8395</v>
      </c>
    </row>
    <row r="2782" spans="1:25" ht="32" x14ac:dyDescent="0.2">
      <c r="A2782">
        <v>2780</v>
      </c>
      <c r="B2782" s="8" t="s">
        <v>2780</v>
      </c>
      <c r="C2782" s="3" t="s">
        <v>6890</v>
      </c>
      <c r="D2782" s="5">
        <v>100000</v>
      </c>
      <c r="E2782" s="5">
        <v>0</v>
      </c>
      <c r="F2782" t="s">
        <v>8220</v>
      </c>
      <c r="G2782">
        <f t="shared" si="215"/>
        <v>0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  <c r="V2782" s="14" t="s">
        <v>11176</v>
      </c>
      <c r="W2782" t="s">
        <v>8394</v>
      </c>
      <c r="X2782" t="s">
        <v>8394</v>
      </c>
      <c r="Y2782" t="s">
        <v>8395</v>
      </c>
    </row>
    <row r="2783" spans="1:25" ht="32" x14ac:dyDescent="0.2">
      <c r="A2783">
        <v>2781</v>
      </c>
      <c r="B2783" s="8" t="s">
        <v>2781</v>
      </c>
      <c r="C2783" s="3" t="s">
        <v>6891</v>
      </c>
      <c r="D2783" s="5">
        <v>1250</v>
      </c>
      <c r="E2783" s="5">
        <v>1316</v>
      </c>
      <c r="F2783" t="s">
        <v>8218</v>
      </c>
      <c r="G2783">
        <f t="shared" si="215"/>
        <v>105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  <c r="V2783" s="14" t="s">
        <v>11177</v>
      </c>
      <c r="W2783" t="s">
        <v>8394</v>
      </c>
      <c r="X2783" t="s">
        <v>8394</v>
      </c>
      <c r="Y2783" t="s">
        <v>8395</v>
      </c>
    </row>
    <row r="2784" spans="1:25" ht="32" x14ac:dyDescent="0.2">
      <c r="A2784">
        <v>2782</v>
      </c>
      <c r="B2784" s="8" t="s">
        <v>2782</v>
      </c>
      <c r="C2784" s="3" t="s">
        <v>6892</v>
      </c>
      <c r="D2784" s="5">
        <v>1000</v>
      </c>
      <c r="E2784" s="5">
        <v>1200</v>
      </c>
      <c r="F2784" t="s">
        <v>8218</v>
      </c>
      <c r="G2784">
        <f t="shared" si="215"/>
        <v>120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  <c r="V2784" s="14" t="s">
        <v>11178</v>
      </c>
      <c r="W2784" t="s">
        <v>8394</v>
      </c>
      <c r="X2784" t="s">
        <v>8394</v>
      </c>
      <c r="Y2784" t="s">
        <v>8395</v>
      </c>
    </row>
    <row r="2785" spans="1:25" ht="48" x14ac:dyDescent="0.2">
      <c r="A2785">
        <v>2783</v>
      </c>
      <c r="B2785" s="8" t="s">
        <v>2783</v>
      </c>
      <c r="C2785" s="3" t="s">
        <v>6893</v>
      </c>
      <c r="D2785" s="5">
        <v>1000</v>
      </c>
      <c r="E2785" s="5">
        <v>1145</v>
      </c>
      <c r="F2785" t="s">
        <v>8218</v>
      </c>
      <c r="G2785">
        <f t="shared" si="215"/>
        <v>115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  <c r="V2785" s="14" t="s">
        <v>11179</v>
      </c>
      <c r="W2785" t="s">
        <v>8394</v>
      </c>
      <c r="X2785" t="s">
        <v>8394</v>
      </c>
      <c r="Y2785" t="s">
        <v>8395</v>
      </c>
    </row>
    <row r="2786" spans="1:25" ht="48" x14ac:dyDescent="0.2">
      <c r="A2786">
        <v>2784</v>
      </c>
      <c r="B2786" s="8" t="s">
        <v>2784</v>
      </c>
      <c r="C2786" s="3" t="s">
        <v>6894</v>
      </c>
      <c r="D2786" s="5">
        <v>6000</v>
      </c>
      <c r="E2786" s="5">
        <v>7140</v>
      </c>
      <c r="F2786" t="s">
        <v>8218</v>
      </c>
      <c r="G2786">
        <f t="shared" si="215"/>
        <v>119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  <c r="V2786" s="14" t="s">
        <v>11180</v>
      </c>
      <c r="W2786" t="s">
        <v>8394</v>
      </c>
      <c r="X2786" t="s">
        <v>8394</v>
      </c>
      <c r="Y2786" t="s">
        <v>8395</v>
      </c>
    </row>
    <row r="2787" spans="1:25" ht="48" x14ac:dyDescent="0.2">
      <c r="A2787">
        <v>2785</v>
      </c>
      <c r="B2787" s="8" t="s">
        <v>2785</v>
      </c>
      <c r="C2787" s="3" t="s">
        <v>6895</v>
      </c>
      <c r="D2787" s="5">
        <v>5000</v>
      </c>
      <c r="E2787" s="5">
        <v>5234</v>
      </c>
      <c r="F2787" t="s">
        <v>8218</v>
      </c>
      <c r="G2787">
        <f t="shared" si="215"/>
        <v>105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  <c r="V2787" s="14" t="s">
        <v>11181</v>
      </c>
      <c r="W2787" t="s">
        <v>8394</v>
      </c>
      <c r="X2787" t="s">
        <v>8394</v>
      </c>
      <c r="Y2787" t="s">
        <v>8395</v>
      </c>
    </row>
    <row r="2788" spans="1:25" ht="32" x14ac:dyDescent="0.2">
      <c r="A2788">
        <v>2786</v>
      </c>
      <c r="B2788" s="8" t="s">
        <v>2786</v>
      </c>
      <c r="C2788" s="3" t="s">
        <v>6896</v>
      </c>
      <c r="D2788" s="5">
        <v>2500</v>
      </c>
      <c r="E2788" s="5">
        <v>2946</v>
      </c>
      <c r="F2788" t="s">
        <v>8218</v>
      </c>
      <c r="G2788">
        <f t="shared" si="215"/>
        <v>118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  <c r="V2788" s="14" t="s">
        <v>11182</v>
      </c>
      <c r="W2788" t="s">
        <v>8394</v>
      </c>
      <c r="X2788" t="s">
        <v>8394</v>
      </c>
      <c r="Y2788" t="s">
        <v>8395</v>
      </c>
    </row>
    <row r="2789" spans="1:25" ht="48" x14ac:dyDescent="0.2">
      <c r="A2789">
        <v>2787</v>
      </c>
      <c r="B2789" s="8" t="s">
        <v>2787</v>
      </c>
      <c r="C2789" s="3" t="s">
        <v>6897</v>
      </c>
      <c r="D2789" s="5">
        <v>1000</v>
      </c>
      <c r="E2789" s="5">
        <v>1197</v>
      </c>
      <c r="F2789" t="s">
        <v>8218</v>
      </c>
      <c r="G2789">
        <f t="shared" si="215"/>
        <v>120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  <c r="V2789" s="14" t="s">
        <v>11183</v>
      </c>
      <c r="W2789" t="s">
        <v>8394</v>
      </c>
      <c r="X2789" t="s">
        <v>8394</v>
      </c>
      <c r="Y2789" t="s">
        <v>8395</v>
      </c>
    </row>
    <row r="2790" spans="1:25" ht="32" x14ac:dyDescent="0.2">
      <c r="A2790">
        <v>2788</v>
      </c>
      <c r="B2790" s="8" t="s">
        <v>2788</v>
      </c>
      <c r="C2790" s="3" t="s">
        <v>6898</v>
      </c>
      <c r="D2790" s="5">
        <v>2000</v>
      </c>
      <c r="E2790" s="5">
        <v>2050</v>
      </c>
      <c r="F2790" t="s">
        <v>8218</v>
      </c>
      <c r="G2790">
        <f t="shared" si="215"/>
        <v>103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  <c r="V2790" s="14" t="s">
        <v>11184</v>
      </c>
      <c r="W2790" t="s">
        <v>8394</v>
      </c>
      <c r="X2790" t="s">
        <v>8394</v>
      </c>
      <c r="Y2790" t="s">
        <v>8395</v>
      </c>
    </row>
    <row r="2791" spans="1:25" ht="32" x14ac:dyDescent="0.2">
      <c r="A2791">
        <v>2789</v>
      </c>
      <c r="B2791" s="8" t="s">
        <v>2789</v>
      </c>
      <c r="C2791" s="3" t="s">
        <v>6899</v>
      </c>
      <c r="D2791" s="5">
        <v>3000</v>
      </c>
      <c r="E2791" s="5">
        <v>3035</v>
      </c>
      <c r="F2791" t="s">
        <v>8218</v>
      </c>
      <c r="G2791">
        <f t="shared" si="215"/>
        <v>101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  <c r="V2791" s="14" t="s">
        <v>11185</v>
      </c>
      <c r="W2791" t="s">
        <v>8394</v>
      </c>
      <c r="X2791" t="s">
        <v>8394</v>
      </c>
      <c r="Y2791" t="s">
        <v>8395</v>
      </c>
    </row>
    <row r="2792" spans="1:25" ht="48" x14ac:dyDescent="0.2">
      <c r="A2792">
        <v>2790</v>
      </c>
      <c r="B2792" s="8" t="s">
        <v>2790</v>
      </c>
      <c r="C2792" s="3" t="s">
        <v>6900</v>
      </c>
      <c r="D2792" s="5">
        <v>3000</v>
      </c>
      <c r="E2792" s="5">
        <v>3160</v>
      </c>
      <c r="F2792" t="s">
        <v>8218</v>
      </c>
      <c r="G2792">
        <f t="shared" si="215"/>
        <v>105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  <c r="V2792" s="14" t="s">
        <v>11186</v>
      </c>
      <c r="W2792" t="s">
        <v>8394</v>
      </c>
      <c r="X2792" t="s">
        <v>8394</v>
      </c>
      <c r="Y2792" t="s">
        <v>8395</v>
      </c>
    </row>
    <row r="2793" spans="1:25" ht="48" x14ac:dyDescent="0.2">
      <c r="A2793">
        <v>2791</v>
      </c>
      <c r="B2793" s="8" t="s">
        <v>2791</v>
      </c>
      <c r="C2793" s="3" t="s">
        <v>6901</v>
      </c>
      <c r="D2793" s="5">
        <v>2000</v>
      </c>
      <c r="E2793" s="5">
        <v>2050</v>
      </c>
      <c r="F2793" t="s">
        <v>8218</v>
      </c>
      <c r="G2793">
        <f t="shared" si="215"/>
        <v>103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  <c r="V2793" s="14" t="s">
        <v>11187</v>
      </c>
      <c r="W2793" t="s">
        <v>8394</v>
      </c>
      <c r="X2793" t="s">
        <v>8394</v>
      </c>
      <c r="Y2793" t="s">
        <v>8395</v>
      </c>
    </row>
    <row r="2794" spans="1:25" ht="48" x14ac:dyDescent="0.2">
      <c r="A2794">
        <v>2792</v>
      </c>
      <c r="B2794" s="8" t="s">
        <v>2792</v>
      </c>
      <c r="C2794" s="3" t="s">
        <v>6902</v>
      </c>
      <c r="D2794" s="5">
        <v>2000</v>
      </c>
      <c r="E2794" s="5">
        <v>2152</v>
      </c>
      <c r="F2794" t="s">
        <v>8218</v>
      </c>
      <c r="G2794">
        <f t="shared" si="215"/>
        <v>108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  <c r="V2794" s="14" t="s">
        <v>11188</v>
      </c>
      <c r="W2794" t="s">
        <v>8394</v>
      </c>
      <c r="X2794" t="s">
        <v>8394</v>
      </c>
      <c r="Y2794" t="s">
        <v>8395</v>
      </c>
    </row>
    <row r="2795" spans="1:25" ht="64" x14ac:dyDescent="0.2">
      <c r="A2795">
        <v>2793</v>
      </c>
      <c r="B2795" s="8" t="s">
        <v>2793</v>
      </c>
      <c r="C2795" s="3" t="s">
        <v>6903</v>
      </c>
      <c r="D2795" s="5">
        <v>10000</v>
      </c>
      <c r="E2795" s="5">
        <v>11056.75</v>
      </c>
      <c r="F2795" t="s">
        <v>8218</v>
      </c>
      <c r="G2795">
        <f t="shared" si="215"/>
        <v>111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  <c r="V2795" s="14" t="s">
        <v>11189</v>
      </c>
      <c r="W2795" t="s">
        <v>8394</v>
      </c>
      <c r="X2795" t="s">
        <v>8394</v>
      </c>
      <c r="Y2795" t="s">
        <v>8395</v>
      </c>
    </row>
    <row r="2796" spans="1:25" ht="48" x14ac:dyDescent="0.2">
      <c r="A2796">
        <v>2794</v>
      </c>
      <c r="B2796" s="8" t="s">
        <v>2794</v>
      </c>
      <c r="C2796" s="3" t="s">
        <v>6904</v>
      </c>
      <c r="D2796" s="5">
        <v>50</v>
      </c>
      <c r="E2796" s="5">
        <v>75</v>
      </c>
      <c r="F2796" t="s">
        <v>8218</v>
      </c>
      <c r="G2796">
        <f t="shared" si="215"/>
        <v>150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  <c r="V2796" s="14" t="s">
        <v>11190</v>
      </c>
      <c r="W2796" t="s">
        <v>8394</v>
      </c>
      <c r="X2796" t="s">
        <v>8394</v>
      </c>
      <c r="Y2796" t="s">
        <v>8395</v>
      </c>
    </row>
    <row r="2797" spans="1:25" ht="48" x14ac:dyDescent="0.2">
      <c r="A2797">
        <v>2795</v>
      </c>
      <c r="B2797" s="8" t="s">
        <v>2795</v>
      </c>
      <c r="C2797" s="3" t="s">
        <v>6905</v>
      </c>
      <c r="D2797" s="5">
        <v>700</v>
      </c>
      <c r="E2797" s="5">
        <v>730</v>
      </c>
      <c r="F2797" t="s">
        <v>8218</v>
      </c>
      <c r="G2797">
        <f t="shared" si="215"/>
        <v>104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  <c r="V2797" s="14" t="s">
        <v>11191</v>
      </c>
      <c r="W2797" t="s">
        <v>8394</v>
      </c>
      <c r="X2797" t="s">
        <v>8394</v>
      </c>
      <c r="Y2797" t="s">
        <v>8395</v>
      </c>
    </row>
    <row r="2798" spans="1:25" ht="48" x14ac:dyDescent="0.2">
      <c r="A2798">
        <v>2796</v>
      </c>
      <c r="B2798" s="8" t="s">
        <v>2796</v>
      </c>
      <c r="C2798" s="3" t="s">
        <v>6906</v>
      </c>
      <c r="D2798" s="5">
        <v>800</v>
      </c>
      <c r="E2798" s="5">
        <v>924</v>
      </c>
      <c r="F2798" t="s">
        <v>8218</v>
      </c>
      <c r="G2798">
        <f t="shared" si="215"/>
        <v>116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  <c r="V2798" s="14" t="s">
        <v>11192</v>
      </c>
      <c r="W2798" t="s">
        <v>8394</v>
      </c>
      <c r="X2798" t="s">
        <v>8394</v>
      </c>
      <c r="Y2798" t="s">
        <v>8395</v>
      </c>
    </row>
    <row r="2799" spans="1:25" ht="48" x14ac:dyDescent="0.2">
      <c r="A2799">
        <v>2797</v>
      </c>
      <c r="B2799" s="8" t="s">
        <v>2797</v>
      </c>
      <c r="C2799" s="3" t="s">
        <v>6907</v>
      </c>
      <c r="D2799" s="5">
        <v>8000</v>
      </c>
      <c r="E2799" s="5">
        <v>8211.61</v>
      </c>
      <c r="F2799" t="s">
        <v>8218</v>
      </c>
      <c r="G2799">
        <f t="shared" si="215"/>
        <v>103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  <c r="V2799" s="14" t="s">
        <v>11193</v>
      </c>
      <c r="W2799" t="s">
        <v>8394</v>
      </c>
      <c r="X2799" t="s">
        <v>8394</v>
      </c>
      <c r="Y2799" t="s">
        <v>8395</v>
      </c>
    </row>
    <row r="2800" spans="1:25" ht="48" x14ac:dyDescent="0.2">
      <c r="A2800">
        <v>2798</v>
      </c>
      <c r="B2800" s="8" t="s">
        <v>2798</v>
      </c>
      <c r="C2800" s="3" t="s">
        <v>6908</v>
      </c>
      <c r="D2800" s="5">
        <v>5000</v>
      </c>
      <c r="E2800" s="5">
        <v>5070</v>
      </c>
      <c r="F2800" t="s">
        <v>8218</v>
      </c>
      <c r="G2800">
        <f t="shared" si="215"/>
        <v>101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  <c r="V2800" s="14" t="s">
        <v>11194</v>
      </c>
      <c r="W2800" t="s">
        <v>8394</v>
      </c>
      <c r="X2800" t="s">
        <v>8394</v>
      </c>
      <c r="Y2800" t="s">
        <v>8395</v>
      </c>
    </row>
    <row r="2801" spans="1:25" ht="48" x14ac:dyDescent="0.2">
      <c r="A2801">
        <v>2799</v>
      </c>
      <c r="B2801" s="8" t="s">
        <v>2799</v>
      </c>
      <c r="C2801" s="3" t="s">
        <v>6909</v>
      </c>
      <c r="D2801" s="5">
        <v>5000</v>
      </c>
      <c r="E2801" s="5">
        <v>5831.74</v>
      </c>
      <c r="F2801" t="s">
        <v>8218</v>
      </c>
      <c r="G2801">
        <f t="shared" si="215"/>
        <v>117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  <c r="V2801" s="14" t="s">
        <v>11195</v>
      </c>
      <c r="W2801" t="s">
        <v>8394</v>
      </c>
      <c r="X2801" t="s">
        <v>8394</v>
      </c>
      <c r="Y2801" t="s">
        <v>8395</v>
      </c>
    </row>
    <row r="2802" spans="1:25" ht="48" x14ac:dyDescent="0.2">
      <c r="A2802">
        <v>2800</v>
      </c>
      <c r="B2802" s="8" t="s">
        <v>2800</v>
      </c>
      <c r="C2802" s="3" t="s">
        <v>6910</v>
      </c>
      <c r="D2802" s="5">
        <v>1000</v>
      </c>
      <c r="E2802" s="5">
        <v>1330</v>
      </c>
      <c r="F2802" t="s">
        <v>8218</v>
      </c>
      <c r="G2802">
        <f t="shared" si="215"/>
        <v>133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  <c r="V2802" s="14" t="s">
        <v>11196</v>
      </c>
      <c r="W2802" t="s">
        <v>8394</v>
      </c>
      <c r="X2802" t="s">
        <v>8394</v>
      </c>
      <c r="Y2802" t="s">
        <v>8395</v>
      </c>
    </row>
    <row r="2803" spans="1:25" ht="48" x14ac:dyDescent="0.2">
      <c r="A2803">
        <v>2801</v>
      </c>
      <c r="B2803" s="8" t="s">
        <v>2801</v>
      </c>
      <c r="C2803" s="3" t="s">
        <v>6911</v>
      </c>
      <c r="D2803" s="5">
        <v>500</v>
      </c>
      <c r="E2803" s="5">
        <v>666</v>
      </c>
      <c r="F2803" t="s">
        <v>8218</v>
      </c>
      <c r="G2803">
        <f t="shared" si="215"/>
        <v>133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  <c r="V2803" s="14" t="s">
        <v>11197</v>
      </c>
      <c r="W2803" t="s">
        <v>8394</v>
      </c>
      <c r="X2803" t="s">
        <v>8394</v>
      </c>
      <c r="Y2803" t="s">
        <v>8395</v>
      </c>
    </row>
    <row r="2804" spans="1:25" ht="48" x14ac:dyDescent="0.2">
      <c r="A2804">
        <v>2802</v>
      </c>
      <c r="B2804" s="8" t="s">
        <v>2802</v>
      </c>
      <c r="C2804" s="3" t="s">
        <v>6912</v>
      </c>
      <c r="D2804" s="5">
        <v>3000</v>
      </c>
      <c r="E2804" s="5">
        <v>3055</v>
      </c>
      <c r="F2804" t="s">
        <v>8218</v>
      </c>
      <c r="G2804">
        <f t="shared" si="215"/>
        <v>102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  <c r="V2804" s="14" t="s">
        <v>11198</v>
      </c>
      <c r="W2804" t="s">
        <v>8394</v>
      </c>
      <c r="X2804" t="s">
        <v>8394</v>
      </c>
      <c r="Y2804" t="s">
        <v>8395</v>
      </c>
    </row>
    <row r="2805" spans="1:25" ht="48" x14ac:dyDescent="0.2">
      <c r="A2805">
        <v>2803</v>
      </c>
      <c r="B2805" s="8" t="s">
        <v>2803</v>
      </c>
      <c r="C2805" s="3" t="s">
        <v>6913</v>
      </c>
      <c r="D2805" s="5">
        <v>10000</v>
      </c>
      <c r="E2805" s="5">
        <v>12795</v>
      </c>
      <c r="F2805" t="s">
        <v>8218</v>
      </c>
      <c r="G2805">
        <f t="shared" si="215"/>
        <v>128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  <c r="V2805" s="14" t="s">
        <v>11199</v>
      </c>
      <c r="W2805" t="s">
        <v>8394</v>
      </c>
      <c r="X2805" t="s">
        <v>8394</v>
      </c>
      <c r="Y2805" t="s">
        <v>8395</v>
      </c>
    </row>
    <row r="2806" spans="1:25" ht="48" x14ac:dyDescent="0.2">
      <c r="A2806">
        <v>2804</v>
      </c>
      <c r="B2806" s="8" t="s">
        <v>2804</v>
      </c>
      <c r="C2806" s="3" t="s">
        <v>6914</v>
      </c>
      <c r="D2806" s="5">
        <v>1000</v>
      </c>
      <c r="E2806" s="5">
        <v>1150</v>
      </c>
      <c r="F2806" t="s">
        <v>8218</v>
      </c>
      <c r="G2806">
        <f t="shared" si="215"/>
        <v>115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  <c r="V2806" s="14" t="s">
        <v>11200</v>
      </c>
      <c r="W2806" t="s">
        <v>8394</v>
      </c>
      <c r="X2806" t="s">
        <v>8394</v>
      </c>
      <c r="Y2806" t="s">
        <v>8395</v>
      </c>
    </row>
    <row r="2807" spans="1:25" ht="64" x14ac:dyDescent="0.2">
      <c r="A2807">
        <v>2805</v>
      </c>
      <c r="B2807" s="8" t="s">
        <v>2805</v>
      </c>
      <c r="C2807" s="3" t="s">
        <v>6915</v>
      </c>
      <c r="D2807" s="5">
        <v>400</v>
      </c>
      <c r="E2807" s="5">
        <v>440</v>
      </c>
      <c r="F2807" t="s">
        <v>8218</v>
      </c>
      <c r="G2807">
        <f t="shared" si="215"/>
        <v>110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  <c r="V2807" s="14" t="s">
        <v>11201</v>
      </c>
      <c r="W2807" t="s">
        <v>8394</v>
      </c>
      <c r="X2807" t="s">
        <v>8394</v>
      </c>
      <c r="Y2807" t="s">
        <v>8395</v>
      </c>
    </row>
    <row r="2808" spans="1:25" ht="48" x14ac:dyDescent="0.2">
      <c r="A2808">
        <v>2806</v>
      </c>
      <c r="B2808" s="8" t="s">
        <v>2806</v>
      </c>
      <c r="C2808" s="3" t="s">
        <v>6916</v>
      </c>
      <c r="D2808" s="5">
        <v>3000</v>
      </c>
      <c r="E2808" s="5">
        <v>3363</v>
      </c>
      <c r="F2808" t="s">
        <v>8218</v>
      </c>
      <c r="G2808">
        <f t="shared" si="215"/>
        <v>112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  <c r="V2808" s="14" t="s">
        <v>11202</v>
      </c>
      <c r="W2808" t="s">
        <v>8394</v>
      </c>
      <c r="X2808" t="s">
        <v>8394</v>
      </c>
      <c r="Y2808" t="s">
        <v>8395</v>
      </c>
    </row>
    <row r="2809" spans="1:25" ht="16" x14ac:dyDescent="0.2">
      <c r="A2809">
        <v>2807</v>
      </c>
      <c r="B2809" s="8" t="s">
        <v>2807</v>
      </c>
      <c r="C2809" s="3" t="s">
        <v>6917</v>
      </c>
      <c r="D2809" s="5">
        <v>5000</v>
      </c>
      <c r="E2809" s="5">
        <v>6300</v>
      </c>
      <c r="F2809" t="s">
        <v>8218</v>
      </c>
      <c r="G2809">
        <f t="shared" si="215"/>
        <v>126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  <c r="V2809" s="14" t="s">
        <v>11203</v>
      </c>
      <c r="W2809" t="s">
        <v>8394</v>
      </c>
      <c r="X2809" t="s">
        <v>8394</v>
      </c>
      <c r="Y2809" t="s">
        <v>8395</v>
      </c>
    </row>
    <row r="2810" spans="1:25" ht="48" x14ac:dyDescent="0.2">
      <c r="A2810">
        <v>2808</v>
      </c>
      <c r="B2810" s="8" t="s">
        <v>2808</v>
      </c>
      <c r="C2810" s="3" t="s">
        <v>6918</v>
      </c>
      <c r="D2810" s="5">
        <v>4500</v>
      </c>
      <c r="E2810" s="5">
        <v>4511</v>
      </c>
      <c r="F2810" t="s">
        <v>8218</v>
      </c>
      <c r="G2810">
        <f t="shared" si="215"/>
        <v>100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  <c r="V2810" s="14" t="s">
        <v>11204</v>
      </c>
      <c r="W2810" t="s">
        <v>8394</v>
      </c>
      <c r="X2810" t="s">
        <v>8394</v>
      </c>
      <c r="Y2810" t="s">
        <v>8395</v>
      </c>
    </row>
    <row r="2811" spans="1:25" ht="48" x14ac:dyDescent="0.2">
      <c r="A2811">
        <v>2809</v>
      </c>
      <c r="B2811" s="8" t="s">
        <v>2809</v>
      </c>
      <c r="C2811" s="3" t="s">
        <v>6919</v>
      </c>
      <c r="D2811" s="5">
        <v>2500</v>
      </c>
      <c r="E2811" s="5">
        <v>2560</v>
      </c>
      <c r="F2811" t="s">
        <v>8218</v>
      </c>
      <c r="G2811">
        <f t="shared" si="215"/>
        <v>102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  <c r="V2811" s="14" t="s">
        <v>11205</v>
      </c>
      <c r="W2811" t="s">
        <v>8394</v>
      </c>
      <c r="X2811" t="s">
        <v>8394</v>
      </c>
      <c r="Y2811" t="s">
        <v>8395</v>
      </c>
    </row>
    <row r="2812" spans="1:25" ht="48" x14ac:dyDescent="0.2">
      <c r="A2812">
        <v>2810</v>
      </c>
      <c r="B2812" s="8" t="s">
        <v>2810</v>
      </c>
      <c r="C2812" s="3" t="s">
        <v>6920</v>
      </c>
      <c r="D2812" s="5">
        <v>2500</v>
      </c>
      <c r="E2812" s="5">
        <v>2705</v>
      </c>
      <c r="F2812" t="s">
        <v>8218</v>
      </c>
      <c r="G2812">
        <f t="shared" si="215"/>
        <v>108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  <c r="V2812" s="14" t="s">
        <v>11206</v>
      </c>
      <c r="W2812" t="s">
        <v>8394</v>
      </c>
      <c r="X2812" t="s">
        <v>8394</v>
      </c>
      <c r="Y2812" t="s">
        <v>8395</v>
      </c>
    </row>
    <row r="2813" spans="1:25" ht="48" x14ac:dyDescent="0.2">
      <c r="A2813">
        <v>2811</v>
      </c>
      <c r="B2813" s="8" t="s">
        <v>2811</v>
      </c>
      <c r="C2813" s="3" t="s">
        <v>6921</v>
      </c>
      <c r="D2813" s="5">
        <v>10000</v>
      </c>
      <c r="E2813" s="5">
        <v>10027</v>
      </c>
      <c r="F2813" t="s">
        <v>8218</v>
      </c>
      <c r="G2813">
        <f t="shared" si="215"/>
        <v>100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  <c r="V2813" s="14" t="s">
        <v>11207</v>
      </c>
      <c r="W2813" t="s">
        <v>8394</v>
      </c>
      <c r="X2813" t="s">
        <v>8394</v>
      </c>
      <c r="Y2813" t="s">
        <v>8395</v>
      </c>
    </row>
    <row r="2814" spans="1:25" ht="48" x14ac:dyDescent="0.2">
      <c r="A2814">
        <v>2812</v>
      </c>
      <c r="B2814" s="8" t="s">
        <v>2812</v>
      </c>
      <c r="C2814" s="3" t="s">
        <v>6922</v>
      </c>
      <c r="D2814" s="5">
        <v>5000</v>
      </c>
      <c r="E2814" s="5">
        <v>5665</v>
      </c>
      <c r="F2814" t="s">
        <v>8218</v>
      </c>
      <c r="G2814">
        <f t="shared" si="215"/>
        <v>113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  <c r="V2814" s="14" t="s">
        <v>11208</v>
      </c>
      <c r="W2814" t="s">
        <v>8394</v>
      </c>
      <c r="X2814" t="s">
        <v>8394</v>
      </c>
      <c r="Y2814" t="s">
        <v>8395</v>
      </c>
    </row>
    <row r="2815" spans="1:25" ht="48" x14ac:dyDescent="0.2">
      <c r="A2815">
        <v>2813</v>
      </c>
      <c r="B2815" s="8" t="s">
        <v>2813</v>
      </c>
      <c r="C2815" s="3" t="s">
        <v>6923</v>
      </c>
      <c r="D2815" s="5">
        <v>2800</v>
      </c>
      <c r="E2815" s="5">
        <v>3572.12</v>
      </c>
      <c r="F2815" t="s">
        <v>8218</v>
      </c>
      <c r="G2815">
        <f t="shared" si="215"/>
        <v>128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  <c r="V2815" s="14" t="s">
        <v>11209</v>
      </c>
      <c r="W2815" t="s">
        <v>8394</v>
      </c>
      <c r="X2815" t="s">
        <v>8394</v>
      </c>
      <c r="Y2815" t="s">
        <v>8395</v>
      </c>
    </row>
    <row r="2816" spans="1:25" ht="48" x14ac:dyDescent="0.2">
      <c r="A2816">
        <v>2814</v>
      </c>
      <c r="B2816" s="8" t="s">
        <v>2814</v>
      </c>
      <c r="C2816" s="3" t="s">
        <v>6924</v>
      </c>
      <c r="D2816" s="5">
        <v>1500</v>
      </c>
      <c r="E2816" s="5">
        <v>1616</v>
      </c>
      <c r="F2816" t="s">
        <v>8218</v>
      </c>
      <c r="G2816">
        <f t="shared" si="215"/>
        <v>108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  <c r="V2816" s="14" t="s">
        <v>11210</v>
      </c>
      <c r="W2816" t="s">
        <v>8394</v>
      </c>
      <c r="X2816" t="s">
        <v>8394</v>
      </c>
      <c r="Y2816" t="s">
        <v>8395</v>
      </c>
    </row>
    <row r="2817" spans="1:25" ht="48" x14ac:dyDescent="0.2">
      <c r="A2817">
        <v>2815</v>
      </c>
      <c r="B2817" s="8" t="s">
        <v>2815</v>
      </c>
      <c r="C2817" s="3" t="s">
        <v>6925</v>
      </c>
      <c r="D2817" s="5">
        <v>250</v>
      </c>
      <c r="E2817" s="5">
        <v>605</v>
      </c>
      <c r="F2817" t="s">
        <v>8218</v>
      </c>
      <c r="G2817">
        <f t="shared" si="215"/>
        <v>242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  <c r="V2817" s="14" t="s">
        <v>11211</v>
      </c>
      <c r="W2817" t="s">
        <v>8394</v>
      </c>
      <c r="X2817" t="s">
        <v>8394</v>
      </c>
      <c r="Y2817" t="s">
        <v>8395</v>
      </c>
    </row>
    <row r="2818" spans="1:25" ht="48" x14ac:dyDescent="0.2">
      <c r="A2818">
        <v>2816</v>
      </c>
      <c r="B2818" s="8" t="s">
        <v>2816</v>
      </c>
      <c r="C2818" s="3" t="s">
        <v>6926</v>
      </c>
      <c r="D2818" s="5">
        <v>3000</v>
      </c>
      <c r="E2818" s="5">
        <v>4247</v>
      </c>
      <c r="F2818" t="s">
        <v>8218</v>
      </c>
      <c r="G2818">
        <f t="shared" ref="G2818:G2881" si="220">ROUND(E2818/D2818*100,0)</f>
        <v>142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  <c r="V2818" s="14" t="s">
        <v>11212</v>
      </c>
      <c r="W2818" t="s">
        <v>8394</v>
      </c>
      <c r="X2818" t="s">
        <v>8394</v>
      </c>
      <c r="Y2818" t="s">
        <v>8395</v>
      </c>
    </row>
    <row r="2819" spans="1:25" ht="48" x14ac:dyDescent="0.2">
      <c r="A2819">
        <v>2817</v>
      </c>
      <c r="B2819" s="8" t="s">
        <v>2817</v>
      </c>
      <c r="C2819" s="3" t="s">
        <v>6927</v>
      </c>
      <c r="D2819" s="5">
        <v>600</v>
      </c>
      <c r="E2819" s="5">
        <v>780</v>
      </c>
      <c r="F2819" t="s">
        <v>8218</v>
      </c>
      <c r="G2819">
        <f t="shared" si="220"/>
        <v>130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>
        <f t="shared" ref="P2819:P2882" si="221">IFERROR(ROUND(E2819/M2819,2),0)</f>
        <v>23.64</v>
      </c>
      <c r="Q2819" s="10" t="s">
        <v>8315</v>
      </c>
      <c r="R2819" t="s">
        <v>8316</v>
      </c>
      <c r="S2819" s="14">
        <f t="shared" ref="S2819:S2882" si="222">(((K2819/60)/60)/24)+DATE(1970,1,1)</f>
        <v>42023.634976851856</v>
      </c>
      <c r="T2819" s="14">
        <f t="shared" ref="T2819:T2882" si="223">(((J2819/60)/60)/24)+DATE(1970,1,1)</f>
        <v>42063.634976851856</v>
      </c>
      <c r="U2819">
        <f t="shared" ref="U2819:U2882" si="224">YEAR(S2819)</f>
        <v>2015</v>
      </c>
      <c r="V2819" s="14" t="s">
        <v>11213</v>
      </c>
      <c r="W2819" t="s">
        <v>8394</v>
      </c>
      <c r="X2819" t="s">
        <v>8394</v>
      </c>
      <c r="Y2819" t="s">
        <v>8395</v>
      </c>
    </row>
    <row r="2820" spans="1:25" ht="48" x14ac:dyDescent="0.2">
      <c r="A2820">
        <v>2818</v>
      </c>
      <c r="B2820" s="8" t="s">
        <v>2818</v>
      </c>
      <c r="C2820" s="3" t="s">
        <v>6928</v>
      </c>
      <c r="D2820" s="5">
        <v>10000</v>
      </c>
      <c r="E2820" s="5">
        <v>10603</v>
      </c>
      <c r="F2820" t="s">
        <v>8218</v>
      </c>
      <c r="G2820">
        <f t="shared" si="220"/>
        <v>106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  <c r="V2820" s="14" t="s">
        <v>11214</v>
      </c>
      <c r="W2820" t="s">
        <v>8394</v>
      </c>
      <c r="X2820" t="s">
        <v>8394</v>
      </c>
      <c r="Y2820" t="s">
        <v>8395</v>
      </c>
    </row>
    <row r="2821" spans="1:25" ht="48" x14ac:dyDescent="0.2">
      <c r="A2821">
        <v>2819</v>
      </c>
      <c r="B2821" s="8" t="s">
        <v>2819</v>
      </c>
      <c r="C2821" s="3" t="s">
        <v>6929</v>
      </c>
      <c r="D2821" s="5">
        <v>5000</v>
      </c>
      <c r="E2821" s="5">
        <v>5240</v>
      </c>
      <c r="F2821" t="s">
        <v>8218</v>
      </c>
      <c r="G2821">
        <f t="shared" si="220"/>
        <v>105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  <c r="V2821" s="14" t="s">
        <v>11215</v>
      </c>
      <c r="W2821" t="s">
        <v>8394</v>
      </c>
      <c r="X2821" t="s">
        <v>8394</v>
      </c>
      <c r="Y2821" t="s">
        <v>8395</v>
      </c>
    </row>
    <row r="2822" spans="1:25" ht="48" x14ac:dyDescent="0.2">
      <c r="A2822">
        <v>2820</v>
      </c>
      <c r="B2822" s="8" t="s">
        <v>2820</v>
      </c>
      <c r="C2822" s="3" t="s">
        <v>6930</v>
      </c>
      <c r="D2822" s="5">
        <v>200</v>
      </c>
      <c r="E2822" s="5">
        <v>272</v>
      </c>
      <c r="F2822" t="s">
        <v>8218</v>
      </c>
      <c r="G2822">
        <f t="shared" si="220"/>
        <v>136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  <c r="V2822" s="14" t="s">
        <v>11216</v>
      </c>
      <c r="W2822" t="s">
        <v>8394</v>
      </c>
      <c r="X2822" t="s">
        <v>8394</v>
      </c>
      <c r="Y2822" t="s">
        <v>8395</v>
      </c>
    </row>
    <row r="2823" spans="1:25" ht="48" x14ac:dyDescent="0.2">
      <c r="A2823">
        <v>2821</v>
      </c>
      <c r="B2823" s="8" t="s">
        <v>2821</v>
      </c>
      <c r="C2823" s="3" t="s">
        <v>6931</v>
      </c>
      <c r="D2823" s="5">
        <v>1000</v>
      </c>
      <c r="E2823" s="5">
        <v>1000</v>
      </c>
      <c r="F2823" t="s">
        <v>8218</v>
      </c>
      <c r="G2823">
        <f t="shared" si="220"/>
        <v>100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  <c r="V2823" s="14" t="s">
        <v>11217</v>
      </c>
      <c r="W2823" t="s">
        <v>8394</v>
      </c>
      <c r="X2823" t="s">
        <v>8394</v>
      </c>
      <c r="Y2823" t="s">
        <v>8395</v>
      </c>
    </row>
    <row r="2824" spans="1:25" ht="48" x14ac:dyDescent="0.2">
      <c r="A2824">
        <v>2822</v>
      </c>
      <c r="B2824" s="8" t="s">
        <v>2822</v>
      </c>
      <c r="C2824" s="3" t="s">
        <v>6932</v>
      </c>
      <c r="D2824" s="5">
        <v>6000</v>
      </c>
      <c r="E2824" s="5">
        <v>6000</v>
      </c>
      <c r="F2824" t="s">
        <v>8218</v>
      </c>
      <c r="G2824">
        <f t="shared" si="220"/>
        <v>100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  <c r="V2824" s="14" t="s">
        <v>11218</v>
      </c>
      <c r="W2824" t="s">
        <v>8394</v>
      </c>
      <c r="X2824" t="s">
        <v>8394</v>
      </c>
      <c r="Y2824" t="s">
        <v>8395</v>
      </c>
    </row>
    <row r="2825" spans="1:25" ht="48" x14ac:dyDescent="0.2">
      <c r="A2825">
        <v>2823</v>
      </c>
      <c r="B2825" s="8" t="s">
        <v>2823</v>
      </c>
      <c r="C2825" s="3" t="s">
        <v>6933</v>
      </c>
      <c r="D2825" s="5">
        <v>100</v>
      </c>
      <c r="E2825" s="5">
        <v>124</v>
      </c>
      <c r="F2825" t="s">
        <v>8218</v>
      </c>
      <c r="G2825">
        <f t="shared" si="220"/>
        <v>124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  <c r="V2825" s="14" t="s">
        <v>11219</v>
      </c>
      <c r="W2825" t="s">
        <v>8394</v>
      </c>
      <c r="X2825" t="s">
        <v>8394</v>
      </c>
      <c r="Y2825" t="s">
        <v>8395</v>
      </c>
    </row>
    <row r="2826" spans="1:25" ht="32" x14ac:dyDescent="0.2">
      <c r="A2826">
        <v>2824</v>
      </c>
      <c r="B2826" s="8" t="s">
        <v>2824</v>
      </c>
      <c r="C2826" s="3" t="s">
        <v>6934</v>
      </c>
      <c r="D2826" s="5">
        <v>650</v>
      </c>
      <c r="E2826" s="5">
        <v>760</v>
      </c>
      <c r="F2826" t="s">
        <v>8218</v>
      </c>
      <c r="G2826">
        <f t="shared" si="220"/>
        <v>117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  <c r="V2826" s="14" t="s">
        <v>11220</v>
      </c>
      <c r="W2826" t="s">
        <v>8394</v>
      </c>
      <c r="X2826" t="s">
        <v>8394</v>
      </c>
      <c r="Y2826" t="s">
        <v>8395</v>
      </c>
    </row>
    <row r="2827" spans="1:25" ht="48" x14ac:dyDescent="0.2">
      <c r="A2827">
        <v>2825</v>
      </c>
      <c r="B2827" s="8" t="s">
        <v>2825</v>
      </c>
      <c r="C2827" s="3" t="s">
        <v>6935</v>
      </c>
      <c r="D2827" s="5">
        <v>3000</v>
      </c>
      <c r="E2827" s="5">
        <v>3100</v>
      </c>
      <c r="F2827" t="s">
        <v>8218</v>
      </c>
      <c r="G2827">
        <f t="shared" si="220"/>
        <v>103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  <c r="V2827" s="14" t="s">
        <v>11221</v>
      </c>
      <c r="W2827" t="s">
        <v>8394</v>
      </c>
      <c r="X2827" t="s">
        <v>8394</v>
      </c>
      <c r="Y2827" t="s">
        <v>8395</v>
      </c>
    </row>
    <row r="2828" spans="1:25" ht="48" x14ac:dyDescent="0.2">
      <c r="A2828">
        <v>2826</v>
      </c>
      <c r="B2828" s="8" t="s">
        <v>2826</v>
      </c>
      <c r="C2828" s="3" t="s">
        <v>6936</v>
      </c>
      <c r="D2828" s="5">
        <v>2000</v>
      </c>
      <c r="E2828" s="5">
        <v>2155</v>
      </c>
      <c r="F2828" t="s">
        <v>8218</v>
      </c>
      <c r="G2828">
        <f t="shared" si="220"/>
        <v>108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  <c r="V2828" s="14" t="s">
        <v>11222</v>
      </c>
      <c r="W2828" t="s">
        <v>8394</v>
      </c>
      <c r="X2828" t="s">
        <v>8394</v>
      </c>
      <c r="Y2828" t="s">
        <v>8395</v>
      </c>
    </row>
    <row r="2829" spans="1:25" ht="48" x14ac:dyDescent="0.2">
      <c r="A2829">
        <v>2827</v>
      </c>
      <c r="B2829" s="8" t="s">
        <v>2827</v>
      </c>
      <c r="C2829" s="3" t="s">
        <v>6937</v>
      </c>
      <c r="D2829" s="5">
        <v>2000</v>
      </c>
      <c r="E2829" s="5">
        <v>2405</v>
      </c>
      <c r="F2829" t="s">
        <v>8218</v>
      </c>
      <c r="G2829">
        <f t="shared" si="220"/>
        <v>120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  <c r="V2829" s="14" t="s">
        <v>11223</v>
      </c>
      <c r="W2829" t="s">
        <v>8394</v>
      </c>
      <c r="X2829" t="s">
        <v>8394</v>
      </c>
      <c r="Y2829" t="s">
        <v>8395</v>
      </c>
    </row>
    <row r="2830" spans="1:25" ht="48" x14ac:dyDescent="0.2">
      <c r="A2830">
        <v>2828</v>
      </c>
      <c r="B2830" s="8" t="s">
        <v>2828</v>
      </c>
      <c r="C2830" s="3" t="s">
        <v>6938</v>
      </c>
      <c r="D2830" s="5">
        <v>9500</v>
      </c>
      <c r="E2830" s="5">
        <v>9536</v>
      </c>
      <c r="F2830" t="s">
        <v>8218</v>
      </c>
      <c r="G2830">
        <f t="shared" si="220"/>
        <v>100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  <c r="V2830" s="14" t="s">
        <v>11224</v>
      </c>
      <c r="W2830" t="s">
        <v>8394</v>
      </c>
      <c r="X2830" t="s">
        <v>8394</v>
      </c>
      <c r="Y2830" t="s">
        <v>8395</v>
      </c>
    </row>
    <row r="2831" spans="1:25" ht="48" x14ac:dyDescent="0.2">
      <c r="A2831">
        <v>2829</v>
      </c>
      <c r="B2831" s="8" t="s">
        <v>2829</v>
      </c>
      <c r="C2831" s="3" t="s">
        <v>6939</v>
      </c>
      <c r="D2831" s="5">
        <v>2500</v>
      </c>
      <c r="E2831" s="5">
        <v>2663</v>
      </c>
      <c r="F2831" t="s">
        <v>8218</v>
      </c>
      <c r="G2831">
        <f t="shared" si="220"/>
        <v>107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  <c r="V2831" s="14" t="s">
        <v>11225</v>
      </c>
      <c r="W2831" t="s">
        <v>8394</v>
      </c>
      <c r="X2831" t="s">
        <v>8394</v>
      </c>
      <c r="Y2831" t="s">
        <v>8395</v>
      </c>
    </row>
    <row r="2832" spans="1:25" ht="32" x14ac:dyDescent="0.2">
      <c r="A2832">
        <v>2830</v>
      </c>
      <c r="B2832" s="8" t="s">
        <v>2830</v>
      </c>
      <c r="C2832" s="3" t="s">
        <v>6940</v>
      </c>
      <c r="D2832" s="5">
        <v>3000</v>
      </c>
      <c r="E2832" s="5">
        <v>3000</v>
      </c>
      <c r="F2832" t="s">
        <v>8218</v>
      </c>
      <c r="G2832">
        <f t="shared" si="220"/>
        <v>100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  <c r="V2832" s="14" t="s">
        <v>11226</v>
      </c>
      <c r="W2832" t="s">
        <v>8394</v>
      </c>
      <c r="X2832" t="s">
        <v>8394</v>
      </c>
      <c r="Y2832" t="s">
        <v>8395</v>
      </c>
    </row>
    <row r="2833" spans="1:25" ht="32" x14ac:dyDescent="0.2">
      <c r="A2833">
        <v>2831</v>
      </c>
      <c r="B2833" s="8" t="s">
        <v>2831</v>
      </c>
      <c r="C2833" s="3" t="s">
        <v>6941</v>
      </c>
      <c r="D2833" s="5">
        <v>3000</v>
      </c>
      <c r="E2833" s="5">
        <v>3320</v>
      </c>
      <c r="F2833" t="s">
        <v>8218</v>
      </c>
      <c r="G2833">
        <f t="shared" si="220"/>
        <v>111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  <c r="V2833" s="14" t="s">
        <v>11227</v>
      </c>
      <c r="W2833" t="s">
        <v>8394</v>
      </c>
      <c r="X2833" t="s">
        <v>8394</v>
      </c>
      <c r="Y2833" t="s">
        <v>8395</v>
      </c>
    </row>
    <row r="2834" spans="1:25" ht="48" x14ac:dyDescent="0.2">
      <c r="A2834">
        <v>2832</v>
      </c>
      <c r="B2834" s="8" t="s">
        <v>2832</v>
      </c>
      <c r="C2834" s="3" t="s">
        <v>6942</v>
      </c>
      <c r="D2834" s="5">
        <v>2500</v>
      </c>
      <c r="E2834" s="5">
        <v>2867.99</v>
      </c>
      <c r="F2834" t="s">
        <v>8218</v>
      </c>
      <c r="G2834">
        <f t="shared" si="220"/>
        <v>115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  <c r="V2834" s="14" t="s">
        <v>11228</v>
      </c>
      <c r="W2834" t="s">
        <v>8394</v>
      </c>
      <c r="X2834" t="s">
        <v>8394</v>
      </c>
      <c r="Y2834" t="s">
        <v>8395</v>
      </c>
    </row>
    <row r="2835" spans="1:25" ht="16" x14ac:dyDescent="0.2">
      <c r="A2835">
        <v>2833</v>
      </c>
      <c r="B2835" s="8" t="s">
        <v>2833</v>
      </c>
      <c r="C2835" s="3" t="s">
        <v>6943</v>
      </c>
      <c r="D2835" s="5">
        <v>2700</v>
      </c>
      <c r="E2835" s="5">
        <v>2923</v>
      </c>
      <c r="F2835" t="s">
        <v>8218</v>
      </c>
      <c r="G2835">
        <f t="shared" si="220"/>
        <v>108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  <c r="V2835" s="14" t="s">
        <v>11229</v>
      </c>
      <c r="W2835" t="s">
        <v>8394</v>
      </c>
      <c r="X2835" t="s">
        <v>8394</v>
      </c>
      <c r="Y2835" t="s">
        <v>8395</v>
      </c>
    </row>
    <row r="2836" spans="1:25" ht="48" x14ac:dyDescent="0.2">
      <c r="A2836">
        <v>2834</v>
      </c>
      <c r="B2836" s="8" t="s">
        <v>2834</v>
      </c>
      <c r="C2836" s="3" t="s">
        <v>6944</v>
      </c>
      <c r="D2836" s="5">
        <v>800</v>
      </c>
      <c r="E2836" s="5">
        <v>1360</v>
      </c>
      <c r="F2836" t="s">
        <v>8218</v>
      </c>
      <c r="G2836">
        <f t="shared" si="220"/>
        <v>170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  <c r="V2836" s="14" t="s">
        <v>11230</v>
      </c>
      <c r="W2836" t="s">
        <v>8394</v>
      </c>
      <c r="X2836" t="s">
        <v>8394</v>
      </c>
      <c r="Y2836" t="s">
        <v>8395</v>
      </c>
    </row>
    <row r="2837" spans="1:25" ht="48" x14ac:dyDescent="0.2">
      <c r="A2837">
        <v>2835</v>
      </c>
      <c r="B2837" s="8" t="s">
        <v>2835</v>
      </c>
      <c r="C2837" s="3" t="s">
        <v>6945</v>
      </c>
      <c r="D2837" s="5">
        <v>1000</v>
      </c>
      <c r="E2837" s="5">
        <v>1870.99</v>
      </c>
      <c r="F2837" t="s">
        <v>8218</v>
      </c>
      <c r="G2837">
        <f t="shared" si="220"/>
        <v>187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  <c r="V2837" s="14" t="s">
        <v>11231</v>
      </c>
      <c r="W2837" t="s">
        <v>8394</v>
      </c>
      <c r="X2837" t="s">
        <v>8394</v>
      </c>
      <c r="Y2837" t="s">
        <v>8395</v>
      </c>
    </row>
    <row r="2838" spans="1:25" ht="48" x14ac:dyDescent="0.2">
      <c r="A2838">
        <v>2836</v>
      </c>
      <c r="B2838" s="8" t="s">
        <v>2836</v>
      </c>
      <c r="C2838" s="3" t="s">
        <v>6946</v>
      </c>
      <c r="D2838" s="5">
        <v>450</v>
      </c>
      <c r="E2838" s="5">
        <v>485</v>
      </c>
      <c r="F2838" t="s">
        <v>8218</v>
      </c>
      <c r="G2838">
        <f t="shared" si="220"/>
        <v>108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  <c r="V2838" s="14" t="s">
        <v>11232</v>
      </c>
      <c r="W2838" t="s">
        <v>8394</v>
      </c>
      <c r="X2838" t="s">
        <v>8394</v>
      </c>
      <c r="Y2838" t="s">
        <v>8395</v>
      </c>
    </row>
    <row r="2839" spans="1:25" ht="64" x14ac:dyDescent="0.2">
      <c r="A2839">
        <v>2837</v>
      </c>
      <c r="B2839" s="8" t="s">
        <v>2837</v>
      </c>
      <c r="C2839" s="3" t="s">
        <v>6947</v>
      </c>
      <c r="D2839" s="5">
        <v>850</v>
      </c>
      <c r="E2839" s="5">
        <v>850</v>
      </c>
      <c r="F2839" t="s">
        <v>8218</v>
      </c>
      <c r="G2839">
        <f t="shared" si="220"/>
        <v>100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  <c r="V2839" s="14" t="s">
        <v>11233</v>
      </c>
      <c r="W2839" t="s">
        <v>8394</v>
      </c>
      <c r="X2839" t="s">
        <v>8394</v>
      </c>
      <c r="Y2839" t="s">
        <v>8395</v>
      </c>
    </row>
    <row r="2840" spans="1:25" ht="48" x14ac:dyDescent="0.2">
      <c r="A2840">
        <v>2838</v>
      </c>
      <c r="B2840" s="8" t="s">
        <v>2838</v>
      </c>
      <c r="C2840" s="3" t="s">
        <v>6948</v>
      </c>
      <c r="D2840" s="5">
        <v>2000</v>
      </c>
      <c r="E2840" s="5">
        <v>2405</v>
      </c>
      <c r="F2840" t="s">
        <v>8218</v>
      </c>
      <c r="G2840">
        <f t="shared" si="220"/>
        <v>120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  <c r="V2840" s="14" t="s">
        <v>11234</v>
      </c>
      <c r="W2840" t="s">
        <v>8394</v>
      </c>
      <c r="X2840" t="s">
        <v>8394</v>
      </c>
      <c r="Y2840" t="s">
        <v>8395</v>
      </c>
    </row>
    <row r="2841" spans="1:25" ht="48" x14ac:dyDescent="0.2">
      <c r="A2841">
        <v>2839</v>
      </c>
      <c r="B2841" s="8" t="s">
        <v>2839</v>
      </c>
      <c r="C2841" s="3" t="s">
        <v>6949</v>
      </c>
      <c r="D2841" s="5">
        <v>3500</v>
      </c>
      <c r="E2841" s="5">
        <v>3900</v>
      </c>
      <c r="F2841" t="s">
        <v>8218</v>
      </c>
      <c r="G2841">
        <f t="shared" si="220"/>
        <v>111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  <c r="V2841" s="14" t="s">
        <v>11235</v>
      </c>
      <c r="W2841" t="s">
        <v>8394</v>
      </c>
      <c r="X2841" t="s">
        <v>8394</v>
      </c>
      <c r="Y2841" t="s">
        <v>8395</v>
      </c>
    </row>
    <row r="2842" spans="1:25" ht="48" x14ac:dyDescent="0.2">
      <c r="A2842">
        <v>2840</v>
      </c>
      <c r="B2842" s="8" t="s">
        <v>2840</v>
      </c>
      <c r="C2842" s="3" t="s">
        <v>6950</v>
      </c>
      <c r="D2842" s="5">
        <v>2500</v>
      </c>
      <c r="E2842" s="5">
        <v>2600</v>
      </c>
      <c r="F2842" t="s">
        <v>8218</v>
      </c>
      <c r="G2842">
        <f t="shared" si="220"/>
        <v>104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  <c r="V2842" s="14" t="s">
        <v>11236</v>
      </c>
      <c r="W2842" t="s">
        <v>8394</v>
      </c>
      <c r="X2842" t="s">
        <v>8394</v>
      </c>
      <c r="Y2842" t="s">
        <v>8395</v>
      </c>
    </row>
    <row r="2843" spans="1:25" ht="48" x14ac:dyDescent="0.2">
      <c r="A2843">
        <v>2841</v>
      </c>
      <c r="B2843" s="8" t="s">
        <v>2841</v>
      </c>
      <c r="C2843" s="3" t="s">
        <v>6951</v>
      </c>
      <c r="D2843" s="5">
        <v>1000</v>
      </c>
      <c r="E2843" s="5">
        <v>10</v>
      </c>
      <c r="F2843" t="s">
        <v>8220</v>
      </c>
      <c r="G2843">
        <f t="shared" si="220"/>
        <v>1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  <c r="V2843" s="14" t="s">
        <v>11237</v>
      </c>
      <c r="W2843" t="s">
        <v>8394</v>
      </c>
      <c r="X2843" t="s">
        <v>8394</v>
      </c>
      <c r="Y2843" t="s">
        <v>8395</v>
      </c>
    </row>
    <row r="2844" spans="1:25" ht="48" x14ac:dyDescent="0.2">
      <c r="A2844">
        <v>2842</v>
      </c>
      <c r="B2844" s="8" t="s">
        <v>2842</v>
      </c>
      <c r="C2844" s="3" t="s">
        <v>6952</v>
      </c>
      <c r="D2844" s="5">
        <v>1500</v>
      </c>
      <c r="E2844" s="5">
        <v>0</v>
      </c>
      <c r="F2844" t="s">
        <v>8220</v>
      </c>
      <c r="G2844">
        <f t="shared" si="220"/>
        <v>0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>
        <f>IFERROR(ROUND(E2844/M2844,2),0)</f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  <c r="V2844" s="14" t="s">
        <v>11238</v>
      </c>
      <c r="W2844" t="s">
        <v>8394</v>
      </c>
      <c r="X2844" t="s">
        <v>8394</v>
      </c>
      <c r="Y2844" t="s">
        <v>8395</v>
      </c>
    </row>
    <row r="2845" spans="1:25" ht="48" x14ac:dyDescent="0.2">
      <c r="A2845">
        <v>2843</v>
      </c>
      <c r="B2845" s="8" t="s">
        <v>2843</v>
      </c>
      <c r="C2845" s="3" t="s">
        <v>6953</v>
      </c>
      <c r="D2845" s="5">
        <v>1200</v>
      </c>
      <c r="E2845" s="5">
        <v>0</v>
      </c>
      <c r="F2845" t="s">
        <v>8220</v>
      </c>
      <c r="G2845">
        <f t="shared" si="220"/>
        <v>0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  <c r="V2845" s="14" t="s">
        <v>11239</v>
      </c>
      <c r="W2845" t="s">
        <v>8394</v>
      </c>
      <c r="X2845" t="s">
        <v>8394</v>
      </c>
      <c r="Y2845" t="s">
        <v>8395</v>
      </c>
    </row>
    <row r="2846" spans="1:25" ht="48" x14ac:dyDescent="0.2">
      <c r="A2846">
        <v>2844</v>
      </c>
      <c r="B2846" s="8" t="s">
        <v>2844</v>
      </c>
      <c r="C2846" s="3" t="s">
        <v>6954</v>
      </c>
      <c r="D2846" s="5">
        <v>550</v>
      </c>
      <c r="E2846" s="5">
        <v>30</v>
      </c>
      <c r="F2846" t="s">
        <v>8220</v>
      </c>
      <c r="G2846">
        <f t="shared" si="220"/>
        <v>5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  <c r="V2846" s="14" t="s">
        <v>11240</v>
      </c>
      <c r="W2846" t="s">
        <v>8394</v>
      </c>
      <c r="X2846" t="s">
        <v>8394</v>
      </c>
      <c r="Y2846" t="s">
        <v>8395</v>
      </c>
    </row>
    <row r="2847" spans="1:25" ht="48" x14ac:dyDescent="0.2">
      <c r="A2847">
        <v>2845</v>
      </c>
      <c r="B2847" s="8" t="s">
        <v>2845</v>
      </c>
      <c r="C2847" s="3" t="s">
        <v>6955</v>
      </c>
      <c r="D2847" s="5">
        <v>7500</v>
      </c>
      <c r="E2847" s="5">
        <v>2366</v>
      </c>
      <c r="F2847" t="s">
        <v>8220</v>
      </c>
      <c r="G2847">
        <f t="shared" si="220"/>
        <v>32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  <c r="V2847" s="14" t="s">
        <v>11241</v>
      </c>
      <c r="W2847" t="s">
        <v>8394</v>
      </c>
      <c r="X2847" t="s">
        <v>8394</v>
      </c>
      <c r="Y2847" t="s">
        <v>8395</v>
      </c>
    </row>
    <row r="2848" spans="1:25" ht="48" x14ac:dyDescent="0.2">
      <c r="A2848">
        <v>2846</v>
      </c>
      <c r="B2848" s="8" t="s">
        <v>2846</v>
      </c>
      <c r="C2848" s="3" t="s">
        <v>6956</v>
      </c>
      <c r="D2848" s="5">
        <v>8000</v>
      </c>
      <c r="E2848" s="5">
        <v>0</v>
      </c>
      <c r="F2848" t="s">
        <v>8220</v>
      </c>
      <c r="G2848">
        <f t="shared" si="220"/>
        <v>0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  <c r="V2848" s="14" t="s">
        <v>11242</v>
      </c>
      <c r="W2848" t="s">
        <v>8394</v>
      </c>
      <c r="X2848" t="s">
        <v>8394</v>
      </c>
      <c r="Y2848" t="s">
        <v>8395</v>
      </c>
    </row>
    <row r="2849" spans="1:25" ht="48" x14ac:dyDescent="0.2">
      <c r="A2849">
        <v>2847</v>
      </c>
      <c r="B2849" s="8" t="s">
        <v>2847</v>
      </c>
      <c r="C2849" s="3" t="s">
        <v>6957</v>
      </c>
      <c r="D2849" s="5">
        <v>2000</v>
      </c>
      <c r="E2849" s="5">
        <v>0</v>
      </c>
      <c r="F2849" t="s">
        <v>8220</v>
      </c>
      <c r="G2849">
        <f t="shared" si="220"/>
        <v>0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  <c r="V2849" s="14" t="s">
        <v>11243</v>
      </c>
      <c r="W2849" t="s">
        <v>8394</v>
      </c>
      <c r="X2849" t="s">
        <v>8394</v>
      </c>
      <c r="Y2849" t="s">
        <v>8395</v>
      </c>
    </row>
    <row r="2850" spans="1:25" ht="48" x14ac:dyDescent="0.2">
      <c r="A2850">
        <v>2848</v>
      </c>
      <c r="B2850" s="8" t="s">
        <v>2848</v>
      </c>
      <c r="C2850" s="3" t="s">
        <v>6958</v>
      </c>
      <c r="D2850" s="5">
        <v>35000</v>
      </c>
      <c r="E2850" s="5">
        <v>70</v>
      </c>
      <c r="F2850" t="s">
        <v>8220</v>
      </c>
      <c r="G2850">
        <f t="shared" si="220"/>
        <v>0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  <c r="V2850" s="14" t="s">
        <v>11244</v>
      </c>
      <c r="W2850" t="s">
        <v>8394</v>
      </c>
      <c r="X2850" t="s">
        <v>8394</v>
      </c>
      <c r="Y2850" t="s">
        <v>8395</v>
      </c>
    </row>
    <row r="2851" spans="1:25" ht="48" x14ac:dyDescent="0.2">
      <c r="A2851">
        <v>2849</v>
      </c>
      <c r="B2851" s="8" t="s">
        <v>2849</v>
      </c>
      <c r="C2851" s="3" t="s">
        <v>6959</v>
      </c>
      <c r="D2851" s="5">
        <v>500</v>
      </c>
      <c r="E2851" s="5">
        <v>5</v>
      </c>
      <c r="F2851" t="s">
        <v>8220</v>
      </c>
      <c r="G2851">
        <f t="shared" si="220"/>
        <v>1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  <c r="V2851" s="14" t="s">
        <v>11245</v>
      </c>
      <c r="W2851" t="s">
        <v>8394</v>
      </c>
      <c r="X2851" t="s">
        <v>8394</v>
      </c>
      <c r="Y2851" t="s">
        <v>8395</v>
      </c>
    </row>
    <row r="2852" spans="1:25" ht="48" x14ac:dyDescent="0.2">
      <c r="A2852">
        <v>2850</v>
      </c>
      <c r="B2852" s="8" t="s">
        <v>2850</v>
      </c>
      <c r="C2852" s="3" t="s">
        <v>6960</v>
      </c>
      <c r="D2852" s="5">
        <v>8000</v>
      </c>
      <c r="E2852" s="5">
        <v>311</v>
      </c>
      <c r="F2852" t="s">
        <v>8220</v>
      </c>
      <c r="G2852">
        <f t="shared" si="220"/>
        <v>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  <c r="V2852" s="14" t="s">
        <v>11246</v>
      </c>
      <c r="W2852" t="s">
        <v>8394</v>
      </c>
      <c r="X2852" t="s">
        <v>8394</v>
      </c>
      <c r="Y2852" t="s">
        <v>8395</v>
      </c>
    </row>
    <row r="2853" spans="1:25" ht="48" x14ac:dyDescent="0.2">
      <c r="A2853">
        <v>2851</v>
      </c>
      <c r="B2853" s="8" t="s">
        <v>2851</v>
      </c>
      <c r="C2853" s="3" t="s">
        <v>6961</v>
      </c>
      <c r="D2853" s="5">
        <v>4500</v>
      </c>
      <c r="E2853" s="5">
        <v>0</v>
      </c>
      <c r="F2853" t="s">
        <v>8220</v>
      </c>
      <c r="G2853">
        <f t="shared" si="220"/>
        <v>0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  <c r="V2853" s="14" t="s">
        <v>11247</v>
      </c>
      <c r="W2853" t="s">
        <v>8394</v>
      </c>
      <c r="X2853" t="s">
        <v>8394</v>
      </c>
      <c r="Y2853" t="s">
        <v>8395</v>
      </c>
    </row>
    <row r="2854" spans="1:25" ht="48" x14ac:dyDescent="0.2">
      <c r="A2854">
        <v>2852</v>
      </c>
      <c r="B2854" s="8" t="s">
        <v>2852</v>
      </c>
      <c r="C2854" s="3" t="s">
        <v>6962</v>
      </c>
      <c r="D2854" s="5">
        <v>5000</v>
      </c>
      <c r="E2854" s="5">
        <v>95</v>
      </c>
      <c r="F2854" t="s">
        <v>8220</v>
      </c>
      <c r="G2854">
        <f t="shared" si="220"/>
        <v>2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  <c r="V2854" s="14" t="s">
        <v>11248</v>
      </c>
      <c r="W2854" t="s">
        <v>8394</v>
      </c>
      <c r="X2854" t="s">
        <v>8394</v>
      </c>
      <c r="Y2854" t="s">
        <v>8395</v>
      </c>
    </row>
    <row r="2855" spans="1:25" ht="48" x14ac:dyDescent="0.2">
      <c r="A2855">
        <v>2853</v>
      </c>
      <c r="B2855" s="8" t="s">
        <v>2853</v>
      </c>
      <c r="C2855" s="3" t="s">
        <v>6963</v>
      </c>
      <c r="D2855" s="5">
        <v>9500</v>
      </c>
      <c r="E2855" s="5">
        <v>0</v>
      </c>
      <c r="F2855" t="s">
        <v>8220</v>
      </c>
      <c r="G2855">
        <f t="shared" si="220"/>
        <v>0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  <c r="V2855" s="14" t="s">
        <v>11249</v>
      </c>
      <c r="W2855" t="s">
        <v>8394</v>
      </c>
      <c r="X2855" t="s">
        <v>8394</v>
      </c>
      <c r="Y2855" t="s">
        <v>8395</v>
      </c>
    </row>
    <row r="2856" spans="1:25" ht="48" x14ac:dyDescent="0.2">
      <c r="A2856">
        <v>2854</v>
      </c>
      <c r="B2856" s="8" t="s">
        <v>2854</v>
      </c>
      <c r="C2856" s="3" t="s">
        <v>6964</v>
      </c>
      <c r="D2856" s="5">
        <v>1000</v>
      </c>
      <c r="E2856" s="5">
        <v>417</v>
      </c>
      <c r="F2856" t="s">
        <v>8220</v>
      </c>
      <c r="G2856">
        <f t="shared" si="220"/>
        <v>42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  <c r="V2856" s="14" t="s">
        <v>11250</v>
      </c>
      <c r="W2856" t="s">
        <v>8394</v>
      </c>
      <c r="X2856" t="s">
        <v>8394</v>
      </c>
      <c r="Y2856" t="s">
        <v>8395</v>
      </c>
    </row>
    <row r="2857" spans="1:25" ht="48" x14ac:dyDescent="0.2">
      <c r="A2857">
        <v>2855</v>
      </c>
      <c r="B2857" s="8" t="s">
        <v>2855</v>
      </c>
      <c r="C2857" s="3" t="s">
        <v>6965</v>
      </c>
      <c r="D2857" s="5">
        <v>600</v>
      </c>
      <c r="E2857" s="5">
        <v>300</v>
      </c>
      <c r="F2857" t="s">
        <v>8220</v>
      </c>
      <c r="G2857">
        <f t="shared" si="220"/>
        <v>50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  <c r="V2857" s="14" t="s">
        <v>11251</v>
      </c>
      <c r="W2857" t="s">
        <v>8394</v>
      </c>
      <c r="X2857" t="s">
        <v>8394</v>
      </c>
      <c r="Y2857" t="s">
        <v>8395</v>
      </c>
    </row>
    <row r="2858" spans="1:25" ht="48" x14ac:dyDescent="0.2">
      <c r="A2858">
        <v>2856</v>
      </c>
      <c r="B2858" s="8" t="s">
        <v>2856</v>
      </c>
      <c r="C2858" s="3" t="s">
        <v>6966</v>
      </c>
      <c r="D2858" s="5">
        <v>3000</v>
      </c>
      <c r="E2858" s="5">
        <v>146</v>
      </c>
      <c r="F2858" t="s">
        <v>8220</v>
      </c>
      <c r="G2858">
        <f t="shared" si="220"/>
        <v>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  <c r="V2858" s="14" t="s">
        <v>11252</v>
      </c>
      <c r="W2858" t="s">
        <v>8394</v>
      </c>
      <c r="X2858" t="s">
        <v>8394</v>
      </c>
      <c r="Y2858" t="s">
        <v>8395</v>
      </c>
    </row>
    <row r="2859" spans="1:25" ht="64" x14ac:dyDescent="0.2">
      <c r="A2859">
        <v>2857</v>
      </c>
      <c r="B2859" s="8" t="s">
        <v>2857</v>
      </c>
      <c r="C2859" s="3" t="s">
        <v>6967</v>
      </c>
      <c r="D2859" s="5">
        <v>38000</v>
      </c>
      <c r="E2859" s="5">
        <v>7500</v>
      </c>
      <c r="F2859" t="s">
        <v>8220</v>
      </c>
      <c r="G2859">
        <f t="shared" si="220"/>
        <v>20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  <c r="V2859" s="14" t="s">
        <v>11253</v>
      </c>
      <c r="W2859" t="s">
        <v>8394</v>
      </c>
      <c r="X2859" t="s">
        <v>8394</v>
      </c>
      <c r="Y2859" t="s">
        <v>8395</v>
      </c>
    </row>
    <row r="2860" spans="1:25" ht="48" x14ac:dyDescent="0.2">
      <c r="A2860">
        <v>2858</v>
      </c>
      <c r="B2860" s="8" t="s">
        <v>2858</v>
      </c>
      <c r="C2860" s="3" t="s">
        <v>6968</v>
      </c>
      <c r="D2860" s="5">
        <v>1000</v>
      </c>
      <c r="E2860" s="5">
        <v>0</v>
      </c>
      <c r="F2860" t="s">
        <v>8220</v>
      </c>
      <c r="G2860">
        <f t="shared" si="220"/>
        <v>0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  <c r="V2860" s="14" t="s">
        <v>11254</v>
      </c>
      <c r="W2860" t="s">
        <v>8394</v>
      </c>
      <c r="X2860" t="s">
        <v>8394</v>
      </c>
      <c r="Y2860" t="s">
        <v>8395</v>
      </c>
    </row>
    <row r="2861" spans="1:25" ht="32" x14ac:dyDescent="0.2">
      <c r="A2861">
        <v>2859</v>
      </c>
      <c r="B2861" s="8" t="s">
        <v>2859</v>
      </c>
      <c r="C2861" s="3" t="s">
        <v>6969</v>
      </c>
      <c r="D2861" s="5">
        <v>2000</v>
      </c>
      <c r="E2861" s="5">
        <v>35</v>
      </c>
      <c r="F2861" t="s">
        <v>8220</v>
      </c>
      <c r="G2861">
        <f t="shared" si="220"/>
        <v>2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  <c r="V2861" s="14" t="s">
        <v>11255</v>
      </c>
      <c r="W2861" t="s">
        <v>8394</v>
      </c>
      <c r="X2861" t="s">
        <v>8394</v>
      </c>
      <c r="Y2861" t="s">
        <v>8395</v>
      </c>
    </row>
    <row r="2862" spans="1:25" ht="48" x14ac:dyDescent="0.2">
      <c r="A2862">
        <v>2860</v>
      </c>
      <c r="B2862" s="8" t="s">
        <v>2860</v>
      </c>
      <c r="C2862" s="3" t="s">
        <v>6970</v>
      </c>
      <c r="D2862" s="5">
        <v>4000</v>
      </c>
      <c r="E2862" s="5">
        <v>266</v>
      </c>
      <c r="F2862" t="s">
        <v>8220</v>
      </c>
      <c r="G2862">
        <f t="shared" si="220"/>
        <v>7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  <c r="V2862" s="14" t="s">
        <v>11256</v>
      </c>
      <c r="W2862" t="s">
        <v>8394</v>
      </c>
      <c r="X2862" t="s">
        <v>8394</v>
      </c>
      <c r="Y2862" t="s">
        <v>8395</v>
      </c>
    </row>
    <row r="2863" spans="1:25" ht="48" x14ac:dyDescent="0.2">
      <c r="A2863">
        <v>2861</v>
      </c>
      <c r="B2863" s="8" t="s">
        <v>2861</v>
      </c>
      <c r="C2863" s="3" t="s">
        <v>6971</v>
      </c>
      <c r="D2863" s="5">
        <v>250</v>
      </c>
      <c r="E2863" s="5">
        <v>80</v>
      </c>
      <c r="F2863" t="s">
        <v>8220</v>
      </c>
      <c r="G2863">
        <f t="shared" si="220"/>
        <v>32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  <c r="V2863" s="14" t="s">
        <v>11257</v>
      </c>
      <c r="W2863" t="s">
        <v>8394</v>
      </c>
      <c r="X2863" t="s">
        <v>8394</v>
      </c>
      <c r="Y2863" t="s">
        <v>8395</v>
      </c>
    </row>
    <row r="2864" spans="1:25" ht="48" x14ac:dyDescent="0.2">
      <c r="A2864">
        <v>2862</v>
      </c>
      <c r="B2864" s="8" t="s">
        <v>2862</v>
      </c>
      <c r="C2864" s="3" t="s">
        <v>6972</v>
      </c>
      <c r="D2864" s="5">
        <v>12700</v>
      </c>
      <c r="E2864" s="5">
        <v>55</v>
      </c>
      <c r="F2864" t="s">
        <v>8220</v>
      </c>
      <c r="G2864">
        <f t="shared" si="220"/>
        <v>0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  <c r="V2864" s="14" t="s">
        <v>11258</v>
      </c>
      <c r="W2864" t="s">
        <v>8394</v>
      </c>
      <c r="X2864" t="s">
        <v>8394</v>
      </c>
      <c r="Y2864" t="s">
        <v>8395</v>
      </c>
    </row>
    <row r="2865" spans="1:25" ht="48" x14ac:dyDescent="0.2">
      <c r="A2865">
        <v>2863</v>
      </c>
      <c r="B2865" s="8" t="s">
        <v>2863</v>
      </c>
      <c r="C2865" s="3" t="s">
        <v>6973</v>
      </c>
      <c r="D2865" s="5">
        <v>50000</v>
      </c>
      <c r="E2865" s="5">
        <v>20</v>
      </c>
      <c r="F2865" t="s">
        <v>8220</v>
      </c>
      <c r="G2865">
        <f t="shared" si="220"/>
        <v>0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  <c r="V2865" s="14" t="s">
        <v>11259</v>
      </c>
      <c r="W2865" t="s">
        <v>8394</v>
      </c>
      <c r="X2865" t="s">
        <v>8394</v>
      </c>
      <c r="Y2865" t="s">
        <v>8395</v>
      </c>
    </row>
    <row r="2866" spans="1:25" ht="16" x14ac:dyDescent="0.2">
      <c r="A2866">
        <v>2864</v>
      </c>
      <c r="B2866" s="8" t="s">
        <v>2864</v>
      </c>
      <c r="C2866" s="3" t="s">
        <v>6974</v>
      </c>
      <c r="D2866" s="5">
        <v>2500</v>
      </c>
      <c r="E2866" s="5">
        <v>40</v>
      </c>
      <c r="F2866" t="s">
        <v>8220</v>
      </c>
      <c r="G2866">
        <f t="shared" si="220"/>
        <v>2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  <c r="V2866" s="14" t="s">
        <v>11260</v>
      </c>
      <c r="W2866" t="s">
        <v>8394</v>
      </c>
      <c r="X2866" t="s">
        <v>8394</v>
      </c>
      <c r="Y2866" t="s">
        <v>8395</v>
      </c>
    </row>
    <row r="2867" spans="1:25" ht="48" x14ac:dyDescent="0.2">
      <c r="A2867">
        <v>2865</v>
      </c>
      <c r="B2867" s="8" t="s">
        <v>2865</v>
      </c>
      <c r="C2867" s="3" t="s">
        <v>6975</v>
      </c>
      <c r="D2867" s="5">
        <v>2888</v>
      </c>
      <c r="E2867" s="5">
        <v>0</v>
      </c>
      <c r="F2867" t="s">
        <v>8220</v>
      </c>
      <c r="G2867">
        <f t="shared" si="220"/>
        <v>0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  <c r="V2867" s="14" t="s">
        <v>11261</v>
      </c>
      <c r="W2867" t="s">
        <v>8394</v>
      </c>
      <c r="X2867" t="s">
        <v>8394</v>
      </c>
      <c r="Y2867" t="s">
        <v>8395</v>
      </c>
    </row>
    <row r="2868" spans="1:25" ht="48" x14ac:dyDescent="0.2">
      <c r="A2868">
        <v>2866</v>
      </c>
      <c r="B2868" s="8" t="s">
        <v>2866</v>
      </c>
      <c r="C2868" s="3" t="s">
        <v>6976</v>
      </c>
      <c r="D2868" s="5">
        <v>5000</v>
      </c>
      <c r="E2868" s="5">
        <v>45</v>
      </c>
      <c r="F2868" t="s">
        <v>8220</v>
      </c>
      <c r="G2868">
        <f t="shared" si="220"/>
        <v>1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  <c r="V2868" s="14" t="s">
        <v>11262</v>
      </c>
      <c r="W2868" t="s">
        <v>8394</v>
      </c>
      <c r="X2868" t="s">
        <v>8394</v>
      </c>
      <c r="Y2868" t="s">
        <v>8395</v>
      </c>
    </row>
    <row r="2869" spans="1:25" ht="48" x14ac:dyDescent="0.2">
      <c r="A2869">
        <v>2867</v>
      </c>
      <c r="B2869" s="8" t="s">
        <v>2867</v>
      </c>
      <c r="C2869" s="3" t="s">
        <v>6977</v>
      </c>
      <c r="D2869" s="5">
        <v>2500</v>
      </c>
      <c r="E2869" s="5">
        <v>504</v>
      </c>
      <c r="F2869" t="s">
        <v>8220</v>
      </c>
      <c r="G2869">
        <f t="shared" si="220"/>
        <v>20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  <c r="V2869" s="14" t="s">
        <v>11263</v>
      </c>
      <c r="W2869" t="s">
        <v>8394</v>
      </c>
      <c r="X2869" t="s">
        <v>8394</v>
      </c>
      <c r="Y2869" t="s">
        <v>8395</v>
      </c>
    </row>
    <row r="2870" spans="1:25" ht="48" x14ac:dyDescent="0.2">
      <c r="A2870">
        <v>2868</v>
      </c>
      <c r="B2870" s="8" t="s">
        <v>2868</v>
      </c>
      <c r="C2870" s="3" t="s">
        <v>6978</v>
      </c>
      <c r="D2870" s="5">
        <v>15000</v>
      </c>
      <c r="E2870" s="5">
        <v>6301.76</v>
      </c>
      <c r="F2870" t="s">
        <v>8220</v>
      </c>
      <c r="G2870">
        <f t="shared" si="220"/>
        <v>42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  <c r="V2870" s="14" t="s">
        <v>11264</v>
      </c>
      <c r="W2870" t="s">
        <v>8394</v>
      </c>
      <c r="X2870" t="s">
        <v>8394</v>
      </c>
      <c r="Y2870" t="s">
        <v>8395</v>
      </c>
    </row>
    <row r="2871" spans="1:25" ht="48" x14ac:dyDescent="0.2">
      <c r="A2871">
        <v>2869</v>
      </c>
      <c r="B2871" s="8" t="s">
        <v>2869</v>
      </c>
      <c r="C2871" s="3" t="s">
        <v>6979</v>
      </c>
      <c r="D2871" s="5">
        <v>20000</v>
      </c>
      <c r="E2871" s="5">
        <v>177</v>
      </c>
      <c r="F2871" t="s">
        <v>8220</v>
      </c>
      <c r="G2871">
        <f t="shared" si="220"/>
        <v>1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  <c r="V2871" s="14" t="s">
        <v>11265</v>
      </c>
      <c r="W2871" t="s">
        <v>8394</v>
      </c>
      <c r="X2871" t="s">
        <v>8394</v>
      </c>
      <c r="Y2871" t="s">
        <v>8395</v>
      </c>
    </row>
    <row r="2872" spans="1:25" ht="48" x14ac:dyDescent="0.2">
      <c r="A2872">
        <v>2870</v>
      </c>
      <c r="B2872" s="8" t="s">
        <v>2870</v>
      </c>
      <c r="C2872" s="3" t="s">
        <v>6980</v>
      </c>
      <c r="D2872" s="5">
        <v>5000</v>
      </c>
      <c r="E2872" s="5">
        <v>750</v>
      </c>
      <c r="F2872" t="s">
        <v>8220</v>
      </c>
      <c r="G2872">
        <f t="shared" si="220"/>
        <v>15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  <c r="V2872" s="14" t="s">
        <v>11266</v>
      </c>
      <c r="W2872" t="s">
        <v>8394</v>
      </c>
      <c r="X2872" t="s">
        <v>8394</v>
      </c>
      <c r="Y2872" t="s">
        <v>8395</v>
      </c>
    </row>
    <row r="2873" spans="1:25" ht="48" x14ac:dyDescent="0.2">
      <c r="A2873">
        <v>2871</v>
      </c>
      <c r="B2873" s="8" t="s">
        <v>2871</v>
      </c>
      <c r="C2873" s="3" t="s">
        <v>6981</v>
      </c>
      <c r="D2873" s="5">
        <v>10000</v>
      </c>
      <c r="E2873" s="5">
        <v>467</v>
      </c>
      <c r="F2873" t="s">
        <v>8220</v>
      </c>
      <c r="G2873">
        <f t="shared" si="220"/>
        <v>5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  <c r="V2873" s="14" t="s">
        <v>11267</v>
      </c>
      <c r="W2873" t="s">
        <v>8394</v>
      </c>
      <c r="X2873" t="s">
        <v>8394</v>
      </c>
      <c r="Y2873" t="s">
        <v>8395</v>
      </c>
    </row>
    <row r="2874" spans="1:25" ht="32" x14ac:dyDescent="0.2">
      <c r="A2874">
        <v>2872</v>
      </c>
      <c r="B2874" s="8" t="s">
        <v>2872</v>
      </c>
      <c r="C2874" s="3" t="s">
        <v>6982</v>
      </c>
      <c r="D2874" s="5">
        <v>3000</v>
      </c>
      <c r="E2874" s="5">
        <v>0</v>
      </c>
      <c r="F2874" t="s">
        <v>8220</v>
      </c>
      <c r="G2874">
        <f t="shared" si="220"/>
        <v>0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  <c r="V2874" s="14" t="s">
        <v>11268</v>
      </c>
      <c r="W2874" t="s">
        <v>8394</v>
      </c>
      <c r="X2874" t="s">
        <v>8394</v>
      </c>
      <c r="Y2874" t="s">
        <v>8395</v>
      </c>
    </row>
    <row r="2875" spans="1:25" ht="48" x14ac:dyDescent="0.2">
      <c r="A2875">
        <v>2873</v>
      </c>
      <c r="B2875" s="8" t="s">
        <v>2873</v>
      </c>
      <c r="C2875" s="3" t="s">
        <v>6983</v>
      </c>
      <c r="D2875" s="5">
        <v>2500</v>
      </c>
      <c r="E2875" s="5">
        <v>953</v>
      </c>
      <c r="F2875" t="s">
        <v>8220</v>
      </c>
      <c r="G2875">
        <f t="shared" si="220"/>
        <v>38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  <c r="V2875" s="14" t="s">
        <v>11269</v>
      </c>
      <c r="W2875" t="s">
        <v>8394</v>
      </c>
      <c r="X2875" t="s">
        <v>8394</v>
      </c>
      <c r="Y2875" t="s">
        <v>8395</v>
      </c>
    </row>
    <row r="2876" spans="1:25" ht="48" x14ac:dyDescent="0.2">
      <c r="A2876">
        <v>2874</v>
      </c>
      <c r="B2876" s="8" t="s">
        <v>2874</v>
      </c>
      <c r="C2876" s="3" t="s">
        <v>6984</v>
      </c>
      <c r="D2876" s="5">
        <v>5000</v>
      </c>
      <c r="E2876" s="5">
        <v>271</v>
      </c>
      <c r="F2876" t="s">
        <v>8220</v>
      </c>
      <c r="G2876">
        <f t="shared" si="220"/>
        <v>5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  <c r="V2876" s="14" t="s">
        <v>11270</v>
      </c>
      <c r="W2876" t="s">
        <v>8394</v>
      </c>
      <c r="X2876" t="s">
        <v>8394</v>
      </c>
      <c r="Y2876" t="s">
        <v>8395</v>
      </c>
    </row>
    <row r="2877" spans="1:25" ht="48" x14ac:dyDescent="0.2">
      <c r="A2877">
        <v>2875</v>
      </c>
      <c r="B2877" s="8" t="s">
        <v>2875</v>
      </c>
      <c r="C2877" s="3" t="s">
        <v>6985</v>
      </c>
      <c r="D2877" s="5">
        <v>20000</v>
      </c>
      <c r="E2877" s="5">
        <v>7</v>
      </c>
      <c r="F2877" t="s">
        <v>8220</v>
      </c>
      <c r="G2877">
        <f t="shared" si="220"/>
        <v>0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  <c r="V2877" s="14" t="s">
        <v>11271</v>
      </c>
      <c r="W2877" t="s">
        <v>8394</v>
      </c>
      <c r="X2877" t="s">
        <v>8394</v>
      </c>
      <c r="Y2877" t="s">
        <v>8395</v>
      </c>
    </row>
    <row r="2878" spans="1:25" ht="48" x14ac:dyDescent="0.2">
      <c r="A2878">
        <v>2876</v>
      </c>
      <c r="B2878" s="8" t="s">
        <v>2876</v>
      </c>
      <c r="C2878" s="3" t="s">
        <v>6986</v>
      </c>
      <c r="D2878" s="5">
        <v>150000</v>
      </c>
      <c r="E2878" s="5">
        <v>0</v>
      </c>
      <c r="F2878" t="s">
        <v>8220</v>
      </c>
      <c r="G2878">
        <f t="shared" si="220"/>
        <v>0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  <c r="V2878" s="14" t="s">
        <v>11272</v>
      </c>
      <c r="W2878" t="s">
        <v>8394</v>
      </c>
      <c r="X2878" t="s">
        <v>8394</v>
      </c>
      <c r="Y2878" t="s">
        <v>8395</v>
      </c>
    </row>
    <row r="2879" spans="1:25" ht="48" x14ac:dyDescent="0.2">
      <c r="A2879">
        <v>2877</v>
      </c>
      <c r="B2879" s="8" t="s">
        <v>2877</v>
      </c>
      <c r="C2879" s="3" t="s">
        <v>6987</v>
      </c>
      <c r="D2879" s="5">
        <v>6000</v>
      </c>
      <c r="E2879" s="5">
        <v>650</v>
      </c>
      <c r="F2879" t="s">
        <v>8220</v>
      </c>
      <c r="G2879">
        <f t="shared" si="220"/>
        <v>11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  <c r="V2879" s="14" t="s">
        <v>11273</v>
      </c>
      <c r="W2879" t="s">
        <v>8394</v>
      </c>
      <c r="X2879" t="s">
        <v>8394</v>
      </c>
      <c r="Y2879" t="s">
        <v>8395</v>
      </c>
    </row>
    <row r="2880" spans="1:25" ht="48" x14ac:dyDescent="0.2">
      <c r="A2880">
        <v>2878</v>
      </c>
      <c r="B2880" s="8" t="s">
        <v>2878</v>
      </c>
      <c r="C2880" s="3" t="s">
        <v>6988</v>
      </c>
      <c r="D2880" s="5">
        <v>3000</v>
      </c>
      <c r="E2880" s="5">
        <v>63</v>
      </c>
      <c r="F2880" t="s">
        <v>8220</v>
      </c>
      <c r="G2880">
        <f t="shared" si="220"/>
        <v>2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  <c r="V2880" s="14" t="s">
        <v>11274</v>
      </c>
      <c r="W2880" t="s">
        <v>8394</v>
      </c>
      <c r="X2880" t="s">
        <v>8394</v>
      </c>
      <c r="Y2880" t="s">
        <v>8395</v>
      </c>
    </row>
    <row r="2881" spans="1:25" ht="48" x14ac:dyDescent="0.2">
      <c r="A2881">
        <v>2879</v>
      </c>
      <c r="B2881" s="8" t="s">
        <v>2879</v>
      </c>
      <c r="C2881" s="3" t="s">
        <v>6989</v>
      </c>
      <c r="D2881" s="5">
        <v>11200</v>
      </c>
      <c r="E2881" s="5">
        <v>29</v>
      </c>
      <c r="F2881" t="s">
        <v>8220</v>
      </c>
      <c r="G2881">
        <f t="shared" si="220"/>
        <v>0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  <c r="V2881" s="14" t="s">
        <v>11275</v>
      </c>
      <c r="W2881" t="s">
        <v>8394</v>
      </c>
      <c r="X2881" t="s">
        <v>8394</v>
      </c>
      <c r="Y2881" t="s">
        <v>8395</v>
      </c>
    </row>
    <row r="2882" spans="1:25" ht="48" x14ac:dyDescent="0.2">
      <c r="A2882">
        <v>2880</v>
      </c>
      <c r="B2882" s="8" t="s">
        <v>2880</v>
      </c>
      <c r="C2882" s="3" t="s">
        <v>6990</v>
      </c>
      <c r="D2882" s="5">
        <v>12000</v>
      </c>
      <c r="E2882" s="5">
        <v>2800</v>
      </c>
      <c r="F2882" t="s">
        <v>8220</v>
      </c>
      <c r="G2882">
        <f t="shared" ref="G2882:G2945" si="225">ROUND(E2882/D2882*100,0)</f>
        <v>23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  <c r="V2882" s="14" t="s">
        <v>11276</v>
      </c>
      <c r="W2882" t="s">
        <v>8394</v>
      </c>
      <c r="X2882" t="s">
        <v>8394</v>
      </c>
      <c r="Y2882" t="s">
        <v>8395</v>
      </c>
    </row>
    <row r="2883" spans="1:25" ht="48" x14ac:dyDescent="0.2">
      <c r="A2883">
        <v>2881</v>
      </c>
      <c r="B2883" s="8" t="s">
        <v>2881</v>
      </c>
      <c r="C2883" s="3" t="s">
        <v>6991</v>
      </c>
      <c r="D2883" s="5">
        <v>5500</v>
      </c>
      <c r="E2883" s="5">
        <v>0</v>
      </c>
      <c r="F2883" t="s">
        <v>8220</v>
      </c>
      <c r="G2883">
        <f t="shared" si="225"/>
        <v>0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>
        <f t="shared" ref="P2883:P2946" si="226">IFERROR(ROUND(E2883/M2883,2),0)</f>
        <v>0</v>
      </c>
      <c r="Q2883" s="10" t="s">
        <v>8315</v>
      </c>
      <c r="R2883" t="s">
        <v>8316</v>
      </c>
      <c r="S2883" s="14">
        <f t="shared" ref="S2883:S2946" si="227">(((K2883/60)/60)/24)+DATE(1970,1,1)</f>
        <v>41916.597638888888</v>
      </c>
      <c r="T2883" s="14">
        <f t="shared" ref="T2883:T2946" si="228">(((J2883/60)/60)/24)+DATE(1970,1,1)</f>
        <v>41976.639305555553</v>
      </c>
      <c r="U2883">
        <f t="shared" ref="U2883:U2946" si="229">YEAR(S2883)</f>
        <v>2014</v>
      </c>
      <c r="V2883" s="14" t="s">
        <v>11277</v>
      </c>
      <c r="W2883" t="s">
        <v>8394</v>
      </c>
      <c r="X2883" t="s">
        <v>8394</v>
      </c>
      <c r="Y2883" t="s">
        <v>8395</v>
      </c>
    </row>
    <row r="2884" spans="1:25" ht="48" x14ac:dyDescent="0.2">
      <c r="A2884">
        <v>2882</v>
      </c>
      <c r="B2884" s="8" t="s">
        <v>2882</v>
      </c>
      <c r="C2884" s="3" t="s">
        <v>6992</v>
      </c>
      <c r="D2884" s="5">
        <v>750</v>
      </c>
      <c r="E2884" s="5">
        <v>252</v>
      </c>
      <c r="F2884" t="s">
        <v>8220</v>
      </c>
      <c r="G2884">
        <f t="shared" si="225"/>
        <v>34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  <c r="V2884" s="14" t="s">
        <v>11278</v>
      </c>
      <c r="W2884" t="s">
        <v>8394</v>
      </c>
      <c r="X2884" t="s">
        <v>8394</v>
      </c>
      <c r="Y2884" t="s">
        <v>8395</v>
      </c>
    </row>
    <row r="2885" spans="1:25" ht="48" x14ac:dyDescent="0.2">
      <c r="A2885">
        <v>2883</v>
      </c>
      <c r="B2885" s="8" t="s">
        <v>2883</v>
      </c>
      <c r="C2885" s="3" t="s">
        <v>6993</v>
      </c>
      <c r="D2885" s="5">
        <v>10000</v>
      </c>
      <c r="E2885" s="5">
        <v>1908</v>
      </c>
      <c r="F2885" t="s">
        <v>8220</v>
      </c>
      <c r="G2885">
        <f t="shared" si="225"/>
        <v>19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  <c r="V2885" s="14" t="s">
        <v>11279</v>
      </c>
      <c r="W2885" t="s">
        <v>8394</v>
      </c>
      <c r="X2885" t="s">
        <v>8394</v>
      </c>
      <c r="Y2885" t="s">
        <v>8395</v>
      </c>
    </row>
    <row r="2886" spans="1:25" ht="32" x14ac:dyDescent="0.2">
      <c r="A2886">
        <v>2884</v>
      </c>
      <c r="B2886" s="8" t="s">
        <v>2884</v>
      </c>
      <c r="C2886" s="3" t="s">
        <v>6994</v>
      </c>
      <c r="D2886" s="5">
        <v>45000</v>
      </c>
      <c r="E2886" s="5">
        <v>185</v>
      </c>
      <c r="F2886" t="s">
        <v>8220</v>
      </c>
      <c r="G2886">
        <f t="shared" si="225"/>
        <v>0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  <c r="V2886" s="14" t="s">
        <v>11280</v>
      </c>
      <c r="W2886" t="s">
        <v>8394</v>
      </c>
      <c r="X2886" t="s">
        <v>8394</v>
      </c>
      <c r="Y2886" t="s">
        <v>8395</v>
      </c>
    </row>
    <row r="2887" spans="1:25" ht="32" x14ac:dyDescent="0.2">
      <c r="A2887">
        <v>2885</v>
      </c>
      <c r="B2887" s="8" t="s">
        <v>2885</v>
      </c>
      <c r="C2887" s="3" t="s">
        <v>6995</v>
      </c>
      <c r="D2887" s="5">
        <v>400</v>
      </c>
      <c r="E2887" s="5">
        <v>130</v>
      </c>
      <c r="F2887" t="s">
        <v>8220</v>
      </c>
      <c r="G2887">
        <f t="shared" si="225"/>
        <v>33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  <c r="V2887" s="14" t="s">
        <v>11281</v>
      </c>
      <c r="W2887" t="s">
        <v>8394</v>
      </c>
      <c r="X2887" t="s">
        <v>8394</v>
      </c>
      <c r="Y2887" t="s">
        <v>8395</v>
      </c>
    </row>
    <row r="2888" spans="1:25" ht="48" x14ac:dyDescent="0.2">
      <c r="A2888">
        <v>2886</v>
      </c>
      <c r="B2888" s="8" t="s">
        <v>2886</v>
      </c>
      <c r="C2888" s="3" t="s">
        <v>6996</v>
      </c>
      <c r="D2888" s="5">
        <v>200</v>
      </c>
      <c r="E2888" s="5">
        <v>10</v>
      </c>
      <c r="F2888" t="s">
        <v>8220</v>
      </c>
      <c r="G2888">
        <f t="shared" si="225"/>
        <v>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  <c r="V2888" s="14" t="s">
        <v>11282</v>
      </c>
      <c r="W2888" t="s">
        <v>8394</v>
      </c>
      <c r="X2888" t="s">
        <v>8394</v>
      </c>
      <c r="Y2888" t="s">
        <v>8395</v>
      </c>
    </row>
    <row r="2889" spans="1:25" ht="48" x14ac:dyDescent="0.2">
      <c r="A2889">
        <v>2887</v>
      </c>
      <c r="B2889" s="8" t="s">
        <v>2887</v>
      </c>
      <c r="C2889" s="3" t="s">
        <v>6997</v>
      </c>
      <c r="D2889" s="5">
        <v>3000</v>
      </c>
      <c r="E2889" s="5">
        <v>5</v>
      </c>
      <c r="F2889" t="s">
        <v>8220</v>
      </c>
      <c r="G2889">
        <f t="shared" si="225"/>
        <v>0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  <c r="V2889" s="14" t="s">
        <v>11283</v>
      </c>
      <c r="W2889" t="s">
        <v>8394</v>
      </c>
      <c r="X2889" t="s">
        <v>8394</v>
      </c>
      <c r="Y2889" t="s">
        <v>8395</v>
      </c>
    </row>
    <row r="2890" spans="1:25" ht="48" x14ac:dyDescent="0.2">
      <c r="A2890">
        <v>2888</v>
      </c>
      <c r="B2890" s="8" t="s">
        <v>2888</v>
      </c>
      <c r="C2890" s="3" t="s">
        <v>6998</v>
      </c>
      <c r="D2890" s="5">
        <v>30000</v>
      </c>
      <c r="E2890" s="5">
        <v>0</v>
      </c>
      <c r="F2890" t="s">
        <v>8220</v>
      </c>
      <c r="G2890">
        <f t="shared" si="225"/>
        <v>0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  <c r="V2890" s="14" t="s">
        <v>11284</v>
      </c>
      <c r="W2890" t="s">
        <v>8394</v>
      </c>
      <c r="X2890" t="s">
        <v>8394</v>
      </c>
      <c r="Y2890" t="s">
        <v>8395</v>
      </c>
    </row>
    <row r="2891" spans="1:25" ht="48" x14ac:dyDescent="0.2">
      <c r="A2891">
        <v>2889</v>
      </c>
      <c r="B2891" s="8" t="s">
        <v>2889</v>
      </c>
      <c r="C2891" s="3" t="s">
        <v>6999</v>
      </c>
      <c r="D2891" s="5">
        <v>3000</v>
      </c>
      <c r="E2891" s="5">
        <v>1142</v>
      </c>
      <c r="F2891" t="s">
        <v>8220</v>
      </c>
      <c r="G2891">
        <f t="shared" si="225"/>
        <v>38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  <c r="V2891" s="14" t="s">
        <v>11285</v>
      </c>
      <c r="W2891" t="s">
        <v>8394</v>
      </c>
      <c r="X2891" t="s">
        <v>8394</v>
      </c>
      <c r="Y2891" t="s">
        <v>8395</v>
      </c>
    </row>
    <row r="2892" spans="1:25" ht="48" x14ac:dyDescent="0.2">
      <c r="A2892">
        <v>2890</v>
      </c>
      <c r="B2892" s="8" t="s">
        <v>2890</v>
      </c>
      <c r="C2892" s="3" t="s">
        <v>7000</v>
      </c>
      <c r="D2892" s="5">
        <v>2000</v>
      </c>
      <c r="E2892" s="5">
        <v>21</v>
      </c>
      <c r="F2892" t="s">
        <v>8220</v>
      </c>
      <c r="G2892">
        <f t="shared" si="225"/>
        <v>1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  <c r="V2892" s="14" t="s">
        <v>11286</v>
      </c>
      <c r="W2892" t="s">
        <v>8394</v>
      </c>
      <c r="X2892" t="s">
        <v>8394</v>
      </c>
      <c r="Y2892" t="s">
        <v>8395</v>
      </c>
    </row>
    <row r="2893" spans="1:25" ht="48" x14ac:dyDescent="0.2">
      <c r="A2893">
        <v>2891</v>
      </c>
      <c r="B2893" s="8" t="s">
        <v>2891</v>
      </c>
      <c r="C2893" s="3" t="s">
        <v>7001</v>
      </c>
      <c r="D2893" s="5">
        <v>10000</v>
      </c>
      <c r="E2893" s="5">
        <v>273</v>
      </c>
      <c r="F2893" t="s">
        <v>8220</v>
      </c>
      <c r="G2893">
        <f t="shared" si="225"/>
        <v>3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  <c r="V2893" s="14" t="s">
        <v>11287</v>
      </c>
      <c r="W2893" t="s">
        <v>8394</v>
      </c>
      <c r="X2893" t="s">
        <v>8394</v>
      </c>
      <c r="Y2893" t="s">
        <v>8395</v>
      </c>
    </row>
    <row r="2894" spans="1:25" ht="48" x14ac:dyDescent="0.2">
      <c r="A2894">
        <v>2892</v>
      </c>
      <c r="B2894" s="8" t="s">
        <v>2892</v>
      </c>
      <c r="C2894" s="3" t="s">
        <v>7002</v>
      </c>
      <c r="D2894" s="5">
        <v>5500</v>
      </c>
      <c r="E2894" s="5">
        <v>500</v>
      </c>
      <c r="F2894" t="s">
        <v>8220</v>
      </c>
      <c r="G2894">
        <f t="shared" si="225"/>
        <v>9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  <c r="V2894" s="14" t="s">
        <v>11288</v>
      </c>
      <c r="W2894" t="s">
        <v>8394</v>
      </c>
      <c r="X2894" t="s">
        <v>8394</v>
      </c>
      <c r="Y2894" t="s">
        <v>8395</v>
      </c>
    </row>
    <row r="2895" spans="1:25" ht="16" x14ac:dyDescent="0.2">
      <c r="A2895">
        <v>2893</v>
      </c>
      <c r="B2895" s="8" t="s">
        <v>2893</v>
      </c>
      <c r="C2895" s="3" t="s">
        <v>7003</v>
      </c>
      <c r="D2895" s="5">
        <v>5000</v>
      </c>
      <c r="E2895" s="5">
        <v>25</v>
      </c>
      <c r="F2895" t="s">
        <v>8220</v>
      </c>
      <c r="G2895">
        <f t="shared" si="225"/>
        <v>1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  <c r="V2895" s="14" t="s">
        <v>11289</v>
      </c>
      <c r="W2895" t="s">
        <v>8394</v>
      </c>
      <c r="X2895" t="s">
        <v>8394</v>
      </c>
      <c r="Y2895" t="s">
        <v>8395</v>
      </c>
    </row>
    <row r="2896" spans="1:25" ht="32" x14ac:dyDescent="0.2">
      <c r="A2896">
        <v>2894</v>
      </c>
      <c r="B2896" s="8" t="s">
        <v>2894</v>
      </c>
      <c r="C2896" s="3" t="s">
        <v>7004</v>
      </c>
      <c r="D2896" s="5">
        <v>50000</v>
      </c>
      <c r="E2896" s="5">
        <v>0</v>
      </c>
      <c r="F2896" t="s">
        <v>8220</v>
      </c>
      <c r="G2896">
        <f t="shared" si="225"/>
        <v>0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  <c r="V2896" s="14" t="s">
        <v>11290</v>
      </c>
      <c r="W2896" t="s">
        <v>8394</v>
      </c>
      <c r="X2896" t="s">
        <v>8394</v>
      </c>
      <c r="Y2896" t="s">
        <v>8395</v>
      </c>
    </row>
    <row r="2897" spans="1:25" ht="48" x14ac:dyDescent="0.2">
      <c r="A2897">
        <v>2895</v>
      </c>
      <c r="B2897" s="8" t="s">
        <v>2895</v>
      </c>
      <c r="C2897" s="3" t="s">
        <v>7005</v>
      </c>
      <c r="D2897" s="5">
        <v>500</v>
      </c>
      <c r="E2897" s="5">
        <v>23</v>
      </c>
      <c r="F2897" t="s">
        <v>8220</v>
      </c>
      <c r="G2897">
        <f t="shared" si="225"/>
        <v>5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  <c r="V2897" s="14" t="s">
        <v>11291</v>
      </c>
      <c r="W2897" t="s">
        <v>8394</v>
      </c>
      <c r="X2897" t="s">
        <v>8394</v>
      </c>
      <c r="Y2897" t="s">
        <v>8395</v>
      </c>
    </row>
    <row r="2898" spans="1:25" ht="48" x14ac:dyDescent="0.2">
      <c r="A2898">
        <v>2896</v>
      </c>
      <c r="B2898" s="8" t="s">
        <v>2896</v>
      </c>
      <c r="C2898" s="3" t="s">
        <v>7006</v>
      </c>
      <c r="D2898" s="5">
        <v>3000</v>
      </c>
      <c r="E2898" s="5">
        <v>625</v>
      </c>
      <c r="F2898" t="s">
        <v>8220</v>
      </c>
      <c r="G2898">
        <f t="shared" si="225"/>
        <v>21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  <c r="V2898" s="14" t="s">
        <v>11292</v>
      </c>
      <c r="W2898" t="s">
        <v>8394</v>
      </c>
      <c r="X2898" t="s">
        <v>8394</v>
      </c>
      <c r="Y2898" t="s">
        <v>8395</v>
      </c>
    </row>
    <row r="2899" spans="1:25" ht="48" x14ac:dyDescent="0.2">
      <c r="A2899">
        <v>2897</v>
      </c>
      <c r="B2899" s="8" t="s">
        <v>2897</v>
      </c>
      <c r="C2899" s="3" t="s">
        <v>7007</v>
      </c>
      <c r="D2899" s="5">
        <v>12000</v>
      </c>
      <c r="E2899" s="5">
        <v>550</v>
      </c>
      <c r="F2899" t="s">
        <v>8220</v>
      </c>
      <c r="G2899">
        <f t="shared" si="225"/>
        <v>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  <c r="V2899" s="14" t="s">
        <v>11293</v>
      </c>
      <c r="W2899" t="s">
        <v>8394</v>
      </c>
      <c r="X2899" t="s">
        <v>8394</v>
      </c>
      <c r="Y2899" t="s">
        <v>8395</v>
      </c>
    </row>
    <row r="2900" spans="1:25" ht="48" x14ac:dyDescent="0.2">
      <c r="A2900">
        <v>2898</v>
      </c>
      <c r="B2900" s="8" t="s">
        <v>2898</v>
      </c>
      <c r="C2900" s="3" t="s">
        <v>7008</v>
      </c>
      <c r="D2900" s="5">
        <v>7500</v>
      </c>
      <c r="E2900" s="5">
        <v>316</v>
      </c>
      <c r="F2900" t="s">
        <v>8220</v>
      </c>
      <c r="G2900">
        <f t="shared" si="225"/>
        <v>4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  <c r="V2900" s="14" t="s">
        <v>11294</v>
      </c>
      <c r="W2900" t="s">
        <v>8394</v>
      </c>
      <c r="X2900" t="s">
        <v>8394</v>
      </c>
      <c r="Y2900" t="s">
        <v>8395</v>
      </c>
    </row>
    <row r="2901" spans="1:25" ht="48" x14ac:dyDescent="0.2">
      <c r="A2901">
        <v>2899</v>
      </c>
      <c r="B2901" s="8" t="s">
        <v>2899</v>
      </c>
      <c r="C2901" s="3" t="s">
        <v>7009</v>
      </c>
      <c r="D2901" s="5">
        <v>10000</v>
      </c>
      <c r="E2901" s="5">
        <v>0</v>
      </c>
      <c r="F2901" t="s">
        <v>8220</v>
      </c>
      <c r="G2901">
        <f t="shared" si="225"/>
        <v>0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  <c r="V2901" s="14" t="s">
        <v>11295</v>
      </c>
      <c r="W2901" t="s">
        <v>8394</v>
      </c>
      <c r="X2901" t="s">
        <v>8394</v>
      </c>
      <c r="Y2901" t="s">
        <v>8395</v>
      </c>
    </row>
    <row r="2902" spans="1:25" ht="48" x14ac:dyDescent="0.2">
      <c r="A2902">
        <v>2900</v>
      </c>
      <c r="B2902" s="8" t="s">
        <v>2900</v>
      </c>
      <c r="C2902" s="3" t="s">
        <v>7010</v>
      </c>
      <c r="D2902" s="5">
        <v>5500</v>
      </c>
      <c r="E2902" s="5">
        <v>3405</v>
      </c>
      <c r="F2902" t="s">
        <v>8220</v>
      </c>
      <c r="G2902">
        <f t="shared" si="225"/>
        <v>62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  <c r="V2902" s="14" t="s">
        <v>11296</v>
      </c>
      <c r="W2902" t="s">
        <v>8394</v>
      </c>
      <c r="X2902" t="s">
        <v>8394</v>
      </c>
      <c r="Y2902" t="s">
        <v>8395</v>
      </c>
    </row>
    <row r="2903" spans="1:25" ht="48" x14ac:dyDescent="0.2">
      <c r="A2903">
        <v>2901</v>
      </c>
      <c r="B2903" s="8" t="s">
        <v>2901</v>
      </c>
      <c r="C2903" s="3" t="s">
        <v>7011</v>
      </c>
      <c r="D2903" s="5">
        <v>750</v>
      </c>
      <c r="E2903" s="5">
        <v>6</v>
      </c>
      <c r="F2903" t="s">
        <v>8220</v>
      </c>
      <c r="G2903">
        <f t="shared" si="225"/>
        <v>1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  <c r="V2903" s="14" t="s">
        <v>11297</v>
      </c>
      <c r="W2903" t="s">
        <v>8394</v>
      </c>
      <c r="X2903" t="s">
        <v>8394</v>
      </c>
      <c r="Y2903" t="s">
        <v>8395</v>
      </c>
    </row>
    <row r="2904" spans="1:25" ht="32" x14ac:dyDescent="0.2">
      <c r="A2904">
        <v>2902</v>
      </c>
      <c r="B2904" s="8" t="s">
        <v>2902</v>
      </c>
      <c r="C2904" s="3" t="s">
        <v>7012</v>
      </c>
      <c r="D2904" s="5">
        <v>150000</v>
      </c>
      <c r="E2904" s="5">
        <v>25</v>
      </c>
      <c r="F2904" t="s">
        <v>8220</v>
      </c>
      <c r="G2904">
        <f t="shared" si="225"/>
        <v>0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  <c r="V2904" s="14" t="s">
        <v>11298</v>
      </c>
      <c r="W2904" t="s">
        <v>8394</v>
      </c>
      <c r="X2904" t="s">
        <v>8394</v>
      </c>
      <c r="Y2904" t="s">
        <v>8395</v>
      </c>
    </row>
    <row r="2905" spans="1:25" ht="48" x14ac:dyDescent="0.2">
      <c r="A2905">
        <v>2903</v>
      </c>
      <c r="B2905" s="8" t="s">
        <v>2903</v>
      </c>
      <c r="C2905" s="3" t="s">
        <v>7013</v>
      </c>
      <c r="D2905" s="5">
        <v>5000</v>
      </c>
      <c r="E2905" s="5">
        <v>39</v>
      </c>
      <c r="F2905" t="s">
        <v>8220</v>
      </c>
      <c r="G2905">
        <f t="shared" si="225"/>
        <v>1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  <c r="V2905" s="14" t="s">
        <v>11299</v>
      </c>
      <c r="W2905" t="s">
        <v>8394</v>
      </c>
      <c r="X2905" t="s">
        <v>8394</v>
      </c>
      <c r="Y2905" t="s">
        <v>8395</v>
      </c>
    </row>
    <row r="2906" spans="1:25" ht="48" x14ac:dyDescent="0.2">
      <c r="A2906">
        <v>2904</v>
      </c>
      <c r="B2906" s="8" t="s">
        <v>2904</v>
      </c>
      <c r="C2906" s="3" t="s">
        <v>7014</v>
      </c>
      <c r="D2906" s="5">
        <v>1500</v>
      </c>
      <c r="E2906" s="5">
        <v>75</v>
      </c>
      <c r="F2906" t="s">
        <v>8220</v>
      </c>
      <c r="G2906">
        <f t="shared" si="225"/>
        <v>5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  <c r="V2906" s="14" t="s">
        <v>11300</v>
      </c>
      <c r="W2906" t="s">
        <v>8394</v>
      </c>
      <c r="X2906" t="s">
        <v>8394</v>
      </c>
      <c r="Y2906" t="s">
        <v>8395</v>
      </c>
    </row>
    <row r="2907" spans="1:25" ht="48" x14ac:dyDescent="0.2">
      <c r="A2907">
        <v>2905</v>
      </c>
      <c r="B2907" s="8" t="s">
        <v>2905</v>
      </c>
      <c r="C2907" s="3" t="s">
        <v>7015</v>
      </c>
      <c r="D2907" s="5">
        <v>3500</v>
      </c>
      <c r="E2907" s="5">
        <v>622</v>
      </c>
      <c r="F2907" t="s">
        <v>8220</v>
      </c>
      <c r="G2907">
        <f t="shared" si="225"/>
        <v>18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  <c r="V2907" s="14" t="s">
        <v>11301</v>
      </c>
      <c r="W2907" t="s">
        <v>8394</v>
      </c>
      <c r="X2907" t="s">
        <v>8394</v>
      </c>
      <c r="Y2907" t="s">
        <v>8395</v>
      </c>
    </row>
    <row r="2908" spans="1:25" ht="48" x14ac:dyDescent="0.2">
      <c r="A2908">
        <v>2906</v>
      </c>
      <c r="B2908" s="8" t="s">
        <v>2906</v>
      </c>
      <c r="C2908" s="3" t="s">
        <v>7016</v>
      </c>
      <c r="D2908" s="5">
        <v>6000</v>
      </c>
      <c r="E2908" s="5">
        <v>565</v>
      </c>
      <c r="F2908" t="s">
        <v>8220</v>
      </c>
      <c r="G2908">
        <f t="shared" si="225"/>
        <v>9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  <c r="V2908" s="14" t="s">
        <v>11302</v>
      </c>
      <c r="W2908" t="s">
        <v>8394</v>
      </c>
      <c r="X2908" t="s">
        <v>8394</v>
      </c>
      <c r="Y2908" t="s">
        <v>8395</v>
      </c>
    </row>
    <row r="2909" spans="1:25" ht="48" x14ac:dyDescent="0.2">
      <c r="A2909">
        <v>2907</v>
      </c>
      <c r="B2909" s="8" t="s">
        <v>2907</v>
      </c>
      <c r="C2909" s="3" t="s">
        <v>7017</v>
      </c>
      <c r="D2909" s="5">
        <v>2500</v>
      </c>
      <c r="E2909" s="5">
        <v>2</v>
      </c>
      <c r="F2909" t="s">
        <v>8220</v>
      </c>
      <c r="G2909">
        <f t="shared" si="225"/>
        <v>0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  <c r="V2909" s="14" t="s">
        <v>11303</v>
      </c>
      <c r="W2909" t="s">
        <v>8394</v>
      </c>
      <c r="X2909" t="s">
        <v>8394</v>
      </c>
      <c r="Y2909" t="s">
        <v>8395</v>
      </c>
    </row>
    <row r="2910" spans="1:25" ht="64" x14ac:dyDescent="0.2">
      <c r="A2910">
        <v>2908</v>
      </c>
      <c r="B2910" s="8" t="s">
        <v>2908</v>
      </c>
      <c r="C2910" s="3" t="s">
        <v>7018</v>
      </c>
      <c r="D2910" s="5">
        <v>9600</v>
      </c>
      <c r="E2910" s="5">
        <v>264</v>
      </c>
      <c r="F2910" t="s">
        <v>8220</v>
      </c>
      <c r="G2910">
        <f t="shared" si="225"/>
        <v>3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  <c r="V2910" s="14" t="s">
        <v>11304</v>
      </c>
      <c r="W2910" t="s">
        <v>8394</v>
      </c>
      <c r="X2910" t="s">
        <v>8394</v>
      </c>
      <c r="Y2910" t="s">
        <v>8395</v>
      </c>
    </row>
    <row r="2911" spans="1:25" ht="48" x14ac:dyDescent="0.2">
      <c r="A2911">
        <v>2909</v>
      </c>
      <c r="B2911" s="8" t="s">
        <v>2909</v>
      </c>
      <c r="C2911" s="3" t="s">
        <v>7019</v>
      </c>
      <c r="D2911" s="5">
        <v>180000</v>
      </c>
      <c r="E2911" s="5">
        <v>20</v>
      </c>
      <c r="F2911" t="s">
        <v>8220</v>
      </c>
      <c r="G2911">
        <f t="shared" si="225"/>
        <v>0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  <c r="V2911" s="14" t="s">
        <v>11305</v>
      </c>
      <c r="W2911" t="s">
        <v>8394</v>
      </c>
      <c r="X2911" t="s">
        <v>8394</v>
      </c>
      <c r="Y2911" t="s">
        <v>8395</v>
      </c>
    </row>
    <row r="2912" spans="1:25" ht="48" x14ac:dyDescent="0.2">
      <c r="A2912">
        <v>2910</v>
      </c>
      <c r="B2912" s="8" t="s">
        <v>2910</v>
      </c>
      <c r="C2912" s="3" t="s">
        <v>7020</v>
      </c>
      <c r="D2912" s="5">
        <v>30000</v>
      </c>
      <c r="E2912" s="5">
        <v>1</v>
      </c>
      <c r="F2912" t="s">
        <v>8220</v>
      </c>
      <c r="G2912">
        <f t="shared" si="225"/>
        <v>0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  <c r="V2912" s="14" t="s">
        <v>11306</v>
      </c>
      <c r="W2912" t="s">
        <v>8394</v>
      </c>
      <c r="X2912" t="s">
        <v>8394</v>
      </c>
      <c r="Y2912" t="s">
        <v>8395</v>
      </c>
    </row>
    <row r="2913" spans="1:25" ht="48" x14ac:dyDescent="0.2">
      <c r="A2913">
        <v>2911</v>
      </c>
      <c r="B2913" s="8" t="s">
        <v>2911</v>
      </c>
      <c r="C2913" s="3" t="s">
        <v>7021</v>
      </c>
      <c r="D2913" s="5">
        <v>1800</v>
      </c>
      <c r="E2913" s="5">
        <v>657</v>
      </c>
      <c r="F2913" t="s">
        <v>8220</v>
      </c>
      <c r="G2913">
        <f t="shared" si="225"/>
        <v>37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  <c r="V2913" s="14" t="s">
        <v>11307</v>
      </c>
      <c r="W2913" t="s">
        <v>8394</v>
      </c>
      <c r="X2913" t="s">
        <v>8394</v>
      </c>
      <c r="Y2913" t="s">
        <v>8395</v>
      </c>
    </row>
    <row r="2914" spans="1:25" ht="48" x14ac:dyDescent="0.2">
      <c r="A2914">
        <v>2912</v>
      </c>
      <c r="B2914" s="8" t="s">
        <v>2912</v>
      </c>
      <c r="C2914" s="3" t="s">
        <v>7022</v>
      </c>
      <c r="D2914" s="5">
        <v>14440</v>
      </c>
      <c r="E2914" s="5">
        <v>2030</v>
      </c>
      <c r="F2914" t="s">
        <v>8220</v>
      </c>
      <c r="G2914">
        <f t="shared" si="225"/>
        <v>14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  <c r="V2914" s="14" t="s">
        <v>11308</v>
      </c>
      <c r="W2914" t="s">
        <v>8394</v>
      </c>
      <c r="X2914" t="s">
        <v>8394</v>
      </c>
      <c r="Y2914" t="s">
        <v>8395</v>
      </c>
    </row>
    <row r="2915" spans="1:25" ht="48" x14ac:dyDescent="0.2">
      <c r="A2915">
        <v>2913</v>
      </c>
      <c r="B2915" s="8" t="s">
        <v>2913</v>
      </c>
      <c r="C2915" s="3" t="s">
        <v>7023</v>
      </c>
      <c r="D2915" s="5">
        <v>10000</v>
      </c>
      <c r="E2915" s="5">
        <v>2</v>
      </c>
      <c r="F2915" t="s">
        <v>8220</v>
      </c>
      <c r="G2915">
        <f t="shared" si="225"/>
        <v>0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  <c r="V2915" s="14" t="s">
        <v>11309</v>
      </c>
      <c r="W2915" t="s">
        <v>8394</v>
      </c>
      <c r="X2915" t="s">
        <v>8394</v>
      </c>
      <c r="Y2915" t="s">
        <v>8395</v>
      </c>
    </row>
    <row r="2916" spans="1:25" ht="32" x14ac:dyDescent="0.2">
      <c r="A2916">
        <v>2914</v>
      </c>
      <c r="B2916" s="8" t="s">
        <v>2914</v>
      </c>
      <c r="C2916" s="3" t="s">
        <v>7024</v>
      </c>
      <c r="D2916" s="5">
        <v>25000</v>
      </c>
      <c r="E2916" s="5">
        <v>1</v>
      </c>
      <c r="F2916" t="s">
        <v>8220</v>
      </c>
      <c r="G2916">
        <f t="shared" si="225"/>
        <v>0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  <c r="V2916" s="14" t="s">
        <v>11310</v>
      </c>
      <c r="W2916" t="s">
        <v>8394</v>
      </c>
      <c r="X2916" t="s">
        <v>8394</v>
      </c>
      <c r="Y2916" t="s">
        <v>8395</v>
      </c>
    </row>
    <row r="2917" spans="1:25" ht="48" x14ac:dyDescent="0.2">
      <c r="A2917">
        <v>2915</v>
      </c>
      <c r="B2917" s="8" t="s">
        <v>2915</v>
      </c>
      <c r="C2917" s="3" t="s">
        <v>7025</v>
      </c>
      <c r="D2917" s="5">
        <v>1000</v>
      </c>
      <c r="E2917" s="5">
        <v>611</v>
      </c>
      <c r="F2917" t="s">
        <v>8220</v>
      </c>
      <c r="G2917">
        <f t="shared" si="225"/>
        <v>61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  <c r="V2917" s="14" t="s">
        <v>11311</v>
      </c>
      <c r="W2917" t="s">
        <v>8394</v>
      </c>
      <c r="X2917" t="s">
        <v>8394</v>
      </c>
      <c r="Y2917" t="s">
        <v>8395</v>
      </c>
    </row>
    <row r="2918" spans="1:25" ht="32" x14ac:dyDescent="0.2">
      <c r="A2918">
        <v>2916</v>
      </c>
      <c r="B2918" s="8" t="s">
        <v>2916</v>
      </c>
      <c r="C2918" s="3" t="s">
        <v>7026</v>
      </c>
      <c r="D2918" s="5">
        <v>1850</v>
      </c>
      <c r="E2918" s="5">
        <v>145</v>
      </c>
      <c r="F2918" t="s">
        <v>8220</v>
      </c>
      <c r="G2918">
        <f t="shared" si="225"/>
        <v>8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  <c r="V2918" s="14" t="s">
        <v>11312</v>
      </c>
      <c r="W2918" t="s">
        <v>8394</v>
      </c>
      <c r="X2918" t="s">
        <v>8394</v>
      </c>
      <c r="Y2918" t="s">
        <v>8395</v>
      </c>
    </row>
    <row r="2919" spans="1:25" ht="48" x14ac:dyDescent="0.2">
      <c r="A2919">
        <v>2917</v>
      </c>
      <c r="B2919" s="8" t="s">
        <v>2917</v>
      </c>
      <c r="C2919" s="3" t="s">
        <v>7027</v>
      </c>
      <c r="D2919" s="5">
        <v>2000</v>
      </c>
      <c r="E2919" s="5">
        <v>437</v>
      </c>
      <c r="F2919" t="s">
        <v>8220</v>
      </c>
      <c r="G2919">
        <f t="shared" si="225"/>
        <v>22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  <c r="V2919" s="14" t="s">
        <v>11313</v>
      </c>
      <c r="W2919" t="s">
        <v>8394</v>
      </c>
      <c r="X2919" t="s">
        <v>8394</v>
      </c>
      <c r="Y2919" t="s">
        <v>8395</v>
      </c>
    </row>
    <row r="2920" spans="1:25" ht="48" x14ac:dyDescent="0.2">
      <c r="A2920">
        <v>2918</v>
      </c>
      <c r="B2920" s="8" t="s">
        <v>2918</v>
      </c>
      <c r="C2920" s="3" t="s">
        <v>7028</v>
      </c>
      <c r="D2920" s="5">
        <v>5000</v>
      </c>
      <c r="E2920" s="5">
        <v>1362</v>
      </c>
      <c r="F2920" t="s">
        <v>8220</v>
      </c>
      <c r="G2920">
        <f t="shared" si="225"/>
        <v>27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  <c r="V2920" s="14" t="s">
        <v>11314</v>
      </c>
      <c r="W2920" t="s">
        <v>8394</v>
      </c>
      <c r="X2920" t="s">
        <v>8394</v>
      </c>
      <c r="Y2920" t="s">
        <v>8395</v>
      </c>
    </row>
    <row r="2921" spans="1:25" ht="48" x14ac:dyDescent="0.2">
      <c r="A2921">
        <v>2919</v>
      </c>
      <c r="B2921" s="8" t="s">
        <v>2919</v>
      </c>
      <c r="C2921" s="3" t="s">
        <v>7029</v>
      </c>
      <c r="D2921" s="5">
        <v>600</v>
      </c>
      <c r="E2921" s="5">
        <v>51</v>
      </c>
      <c r="F2921" t="s">
        <v>8220</v>
      </c>
      <c r="G2921">
        <f t="shared" si="225"/>
        <v>9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  <c r="V2921" s="14" t="s">
        <v>11315</v>
      </c>
      <c r="W2921" t="s">
        <v>8394</v>
      </c>
      <c r="X2921" t="s">
        <v>8394</v>
      </c>
      <c r="Y2921" t="s">
        <v>8395</v>
      </c>
    </row>
    <row r="2922" spans="1:25" ht="48" x14ac:dyDescent="0.2">
      <c r="A2922">
        <v>2920</v>
      </c>
      <c r="B2922" s="8" t="s">
        <v>2920</v>
      </c>
      <c r="C2922" s="3" t="s">
        <v>7030</v>
      </c>
      <c r="D2922" s="5">
        <v>2500</v>
      </c>
      <c r="E2922" s="5">
        <v>671</v>
      </c>
      <c r="F2922" t="s">
        <v>8220</v>
      </c>
      <c r="G2922">
        <f t="shared" si="225"/>
        <v>27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  <c r="V2922" s="14" t="s">
        <v>11316</v>
      </c>
      <c r="W2922" t="s">
        <v>8394</v>
      </c>
      <c r="X2922" t="s">
        <v>8394</v>
      </c>
      <c r="Y2922" t="s">
        <v>8395</v>
      </c>
    </row>
    <row r="2923" spans="1:25" ht="32" x14ac:dyDescent="0.2">
      <c r="A2923">
        <v>2921</v>
      </c>
      <c r="B2923" s="8" t="s">
        <v>2921</v>
      </c>
      <c r="C2923" s="3" t="s">
        <v>7031</v>
      </c>
      <c r="D2923" s="5">
        <v>100</v>
      </c>
      <c r="E2923" s="5">
        <v>129</v>
      </c>
      <c r="F2923" t="s">
        <v>8218</v>
      </c>
      <c r="G2923">
        <f t="shared" si="225"/>
        <v>129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  <c r="V2923" s="14" t="s">
        <v>11317</v>
      </c>
      <c r="W2923" t="s">
        <v>8394</v>
      </c>
      <c r="X2923" t="s">
        <v>8394</v>
      </c>
      <c r="Y2923" t="s">
        <v>8395</v>
      </c>
    </row>
    <row r="2924" spans="1:25" ht="48" x14ac:dyDescent="0.2">
      <c r="A2924">
        <v>2922</v>
      </c>
      <c r="B2924" s="8" t="s">
        <v>2922</v>
      </c>
      <c r="C2924" s="3" t="s">
        <v>7032</v>
      </c>
      <c r="D2924" s="5">
        <v>500</v>
      </c>
      <c r="E2924" s="5">
        <v>500</v>
      </c>
      <c r="F2924" t="s">
        <v>8218</v>
      </c>
      <c r="G2924">
        <f t="shared" si="225"/>
        <v>100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  <c r="V2924" s="14" t="s">
        <v>11318</v>
      </c>
      <c r="W2924" t="s">
        <v>8394</v>
      </c>
      <c r="X2924" t="s">
        <v>8394</v>
      </c>
      <c r="Y2924" t="s">
        <v>8395</v>
      </c>
    </row>
    <row r="2925" spans="1:25" ht="48" x14ac:dyDescent="0.2">
      <c r="A2925">
        <v>2923</v>
      </c>
      <c r="B2925" s="8" t="s">
        <v>2923</v>
      </c>
      <c r="C2925" s="3" t="s">
        <v>7033</v>
      </c>
      <c r="D2925" s="5">
        <v>300</v>
      </c>
      <c r="E2925" s="5">
        <v>300</v>
      </c>
      <c r="F2925" t="s">
        <v>8218</v>
      </c>
      <c r="G2925">
        <f t="shared" si="225"/>
        <v>100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  <c r="V2925" s="14" t="s">
        <v>11319</v>
      </c>
      <c r="W2925" t="s">
        <v>8394</v>
      </c>
      <c r="X2925" t="s">
        <v>8394</v>
      </c>
      <c r="Y2925" t="s">
        <v>8395</v>
      </c>
    </row>
    <row r="2926" spans="1:25" ht="48" x14ac:dyDescent="0.2">
      <c r="A2926">
        <v>2924</v>
      </c>
      <c r="B2926" s="8" t="s">
        <v>2924</v>
      </c>
      <c r="C2926" s="3" t="s">
        <v>7034</v>
      </c>
      <c r="D2926" s="5">
        <v>25000</v>
      </c>
      <c r="E2926" s="5">
        <v>25800</v>
      </c>
      <c r="F2926" t="s">
        <v>8218</v>
      </c>
      <c r="G2926">
        <f t="shared" si="225"/>
        <v>103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  <c r="V2926" s="14" t="s">
        <v>11320</v>
      </c>
      <c r="W2926" t="s">
        <v>8394</v>
      </c>
      <c r="X2926" t="s">
        <v>8394</v>
      </c>
      <c r="Y2926" t="s">
        <v>8395</v>
      </c>
    </row>
    <row r="2927" spans="1:25" ht="48" x14ac:dyDescent="0.2">
      <c r="A2927">
        <v>2925</v>
      </c>
      <c r="B2927" s="8" t="s">
        <v>2925</v>
      </c>
      <c r="C2927" s="3" t="s">
        <v>7035</v>
      </c>
      <c r="D2927" s="5">
        <v>45000</v>
      </c>
      <c r="E2927" s="5">
        <v>46100.69</v>
      </c>
      <c r="F2927" t="s">
        <v>8218</v>
      </c>
      <c r="G2927">
        <f t="shared" si="225"/>
        <v>102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  <c r="V2927" s="14" t="s">
        <v>11321</v>
      </c>
      <c r="W2927" t="s">
        <v>8394</v>
      </c>
      <c r="X2927" t="s">
        <v>8394</v>
      </c>
      <c r="Y2927" t="s">
        <v>8395</v>
      </c>
    </row>
    <row r="2928" spans="1:25" ht="48" x14ac:dyDescent="0.2">
      <c r="A2928">
        <v>2926</v>
      </c>
      <c r="B2928" s="8" t="s">
        <v>2926</v>
      </c>
      <c r="C2928" s="3" t="s">
        <v>7036</v>
      </c>
      <c r="D2928" s="5">
        <v>3000</v>
      </c>
      <c r="E2928" s="5">
        <v>3750</v>
      </c>
      <c r="F2928" t="s">
        <v>8218</v>
      </c>
      <c r="G2928">
        <f t="shared" si="225"/>
        <v>125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  <c r="V2928" s="14" t="s">
        <v>11322</v>
      </c>
      <c r="W2928" t="s">
        <v>8394</v>
      </c>
      <c r="X2928" t="s">
        <v>8394</v>
      </c>
      <c r="Y2928" t="s">
        <v>8395</v>
      </c>
    </row>
    <row r="2929" spans="1:25" ht="48" x14ac:dyDescent="0.2">
      <c r="A2929">
        <v>2927</v>
      </c>
      <c r="B2929" s="8" t="s">
        <v>2927</v>
      </c>
      <c r="C2929" s="3" t="s">
        <v>7037</v>
      </c>
      <c r="D2929" s="5">
        <v>1800</v>
      </c>
      <c r="E2929" s="5">
        <v>2355</v>
      </c>
      <c r="F2929" t="s">
        <v>8218</v>
      </c>
      <c r="G2929">
        <f t="shared" si="225"/>
        <v>131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  <c r="V2929" s="14" t="s">
        <v>11323</v>
      </c>
      <c r="W2929" t="s">
        <v>8394</v>
      </c>
      <c r="X2929" t="s">
        <v>8394</v>
      </c>
      <c r="Y2929" t="s">
        <v>8395</v>
      </c>
    </row>
    <row r="2930" spans="1:25" ht="32" x14ac:dyDescent="0.2">
      <c r="A2930">
        <v>2928</v>
      </c>
      <c r="B2930" s="8" t="s">
        <v>2928</v>
      </c>
      <c r="C2930" s="3" t="s">
        <v>7038</v>
      </c>
      <c r="D2930" s="5">
        <v>1000</v>
      </c>
      <c r="E2930" s="5">
        <v>1000</v>
      </c>
      <c r="F2930" t="s">
        <v>8218</v>
      </c>
      <c r="G2930">
        <f t="shared" si="225"/>
        <v>100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  <c r="V2930" s="14" t="s">
        <v>11324</v>
      </c>
      <c r="W2930" t="s">
        <v>8394</v>
      </c>
      <c r="X2930" t="s">
        <v>8394</v>
      </c>
      <c r="Y2930" t="s">
        <v>8395</v>
      </c>
    </row>
    <row r="2931" spans="1:25" ht="48" x14ac:dyDescent="0.2">
      <c r="A2931">
        <v>2929</v>
      </c>
      <c r="B2931" s="8" t="s">
        <v>2929</v>
      </c>
      <c r="C2931" s="3" t="s">
        <v>7039</v>
      </c>
      <c r="D2931" s="5">
        <v>8000</v>
      </c>
      <c r="E2931" s="5">
        <v>8165.55</v>
      </c>
      <c r="F2931" t="s">
        <v>8218</v>
      </c>
      <c r="G2931">
        <f t="shared" si="225"/>
        <v>102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  <c r="V2931" s="14" t="s">
        <v>11325</v>
      </c>
      <c r="W2931" t="s">
        <v>8394</v>
      </c>
      <c r="X2931" t="s">
        <v>8394</v>
      </c>
      <c r="Y2931" t="s">
        <v>8395</v>
      </c>
    </row>
    <row r="2932" spans="1:25" ht="48" x14ac:dyDescent="0.2">
      <c r="A2932">
        <v>2930</v>
      </c>
      <c r="B2932" s="8" t="s">
        <v>2930</v>
      </c>
      <c r="C2932" s="3" t="s">
        <v>7040</v>
      </c>
      <c r="D2932" s="5">
        <v>10000</v>
      </c>
      <c r="E2932" s="5">
        <v>10092</v>
      </c>
      <c r="F2932" t="s">
        <v>8218</v>
      </c>
      <c r="G2932">
        <f t="shared" si="225"/>
        <v>101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  <c r="V2932" s="14" t="s">
        <v>11326</v>
      </c>
      <c r="W2932" t="s">
        <v>8394</v>
      </c>
      <c r="X2932" t="s">
        <v>8394</v>
      </c>
      <c r="Y2932" t="s">
        <v>8395</v>
      </c>
    </row>
    <row r="2933" spans="1:25" ht="48" x14ac:dyDescent="0.2">
      <c r="A2933">
        <v>2931</v>
      </c>
      <c r="B2933" s="8" t="s">
        <v>2931</v>
      </c>
      <c r="C2933" s="3" t="s">
        <v>7041</v>
      </c>
      <c r="D2933" s="5">
        <v>750</v>
      </c>
      <c r="E2933" s="5">
        <v>795</v>
      </c>
      <c r="F2933" t="s">
        <v>8218</v>
      </c>
      <c r="G2933">
        <f t="shared" si="225"/>
        <v>106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  <c r="V2933" s="14" t="s">
        <v>11327</v>
      </c>
      <c r="W2933" t="s">
        <v>8394</v>
      </c>
      <c r="X2933" t="s">
        <v>8394</v>
      </c>
      <c r="Y2933" t="s">
        <v>8395</v>
      </c>
    </row>
    <row r="2934" spans="1:25" ht="48" x14ac:dyDescent="0.2">
      <c r="A2934">
        <v>2932</v>
      </c>
      <c r="B2934" s="8" t="s">
        <v>2932</v>
      </c>
      <c r="C2934" s="3" t="s">
        <v>7042</v>
      </c>
      <c r="D2934" s="5">
        <v>3100</v>
      </c>
      <c r="E2934" s="5">
        <v>3258</v>
      </c>
      <c r="F2934" t="s">
        <v>8218</v>
      </c>
      <c r="G2934">
        <f t="shared" si="225"/>
        <v>105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  <c r="V2934" s="14" t="s">
        <v>11328</v>
      </c>
      <c r="W2934" t="s">
        <v>8394</v>
      </c>
      <c r="X2934" t="s">
        <v>8394</v>
      </c>
      <c r="Y2934" t="s">
        <v>8395</v>
      </c>
    </row>
    <row r="2935" spans="1:25" ht="48" x14ac:dyDescent="0.2">
      <c r="A2935">
        <v>2933</v>
      </c>
      <c r="B2935" s="8" t="s">
        <v>2933</v>
      </c>
      <c r="C2935" s="3" t="s">
        <v>7043</v>
      </c>
      <c r="D2935" s="5">
        <v>2500</v>
      </c>
      <c r="E2935" s="5">
        <v>2569</v>
      </c>
      <c r="F2935" t="s">
        <v>8218</v>
      </c>
      <c r="G2935">
        <f t="shared" si="225"/>
        <v>103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  <c r="V2935" s="14" t="s">
        <v>11329</v>
      </c>
      <c r="W2935" t="s">
        <v>8394</v>
      </c>
      <c r="X2935" t="s">
        <v>8394</v>
      </c>
      <c r="Y2935" t="s">
        <v>8395</v>
      </c>
    </row>
    <row r="2936" spans="1:25" ht="48" x14ac:dyDescent="0.2">
      <c r="A2936">
        <v>2934</v>
      </c>
      <c r="B2936" s="8" t="s">
        <v>2934</v>
      </c>
      <c r="C2936" s="3" t="s">
        <v>7044</v>
      </c>
      <c r="D2936" s="5">
        <v>2500</v>
      </c>
      <c r="E2936" s="5">
        <v>2700</v>
      </c>
      <c r="F2936" t="s">
        <v>8218</v>
      </c>
      <c r="G2936">
        <f t="shared" si="225"/>
        <v>108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  <c r="V2936" s="14" t="s">
        <v>11330</v>
      </c>
      <c r="W2936" t="s">
        <v>8394</v>
      </c>
      <c r="X2936" t="s">
        <v>8394</v>
      </c>
      <c r="Y2936" t="s">
        <v>8395</v>
      </c>
    </row>
    <row r="2937" spans="1:25" ht="48" x14ac:dyDescent="0.2">
      <c r="A2937">
        <v>2935</v>
      </c>
      <c r="B2937" s="8" t="s">
        <v>2935</v>
      </c>
      <c r="C2937" s="3" t="s">
        <v>7045</v>
      </c>
      <c r="D2937" s="5">
        <v>3500</v>
      </c>
      <c r="E2937" s="5">
        <v>3531</v>
      </c>
      <c r="F2937" t="s">
        <v>8218</v>
      </c>
      <c r="G2937">
        <f t="shared" si="225"/>
        <v>101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  <c r="V2937" s="14" t="s">
        <v>11331</v>
      </c>
      <c r="W2937" t="s">
        <v>8394</v>
      </c>
      <c r="X2937" t="s">
        <v>8394</v>
      </c>
      <c r="Y2937" t="s">
        <v>8395</v>
      </c>
    </row>
    <row r="2938" spans="1:25" ht="48" x14ac:dyDescent="0.2">
      <c r="A2938">
        <v>2936</v>
      </c>
      <c r="B2938" s="8" t="s">
        <v>2936</v>
      </c>
      <c r="C2938" s="3" t="s">
        <v>7046</v>
      </c>
      <c r="D2938" s="5">
        <v>1000</v>
      </c>
      <c r="E2938" s="5">
        <v>1280</v>
      </c>
      <c r="F2938" t="s">
        <v>8218</v>
      </c>
      <c r="G2938">
        <f t="shared" si="225"/>
        <v>128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  <c r="V2938" s="14" t="s">
        <v>11332</v>
      </c>
      <c r="W2938" t="s">
        <v>8394</v>
      </c>
      <c r="X2938" t="s">
        <v>8394</v>
      </c>
      <c r="Y2938" t="s">
        <v>8395</v>
      </c>
    </row>
    <row r="2939" spans="1:25" ht="32" x14ac:dyDescent="0.2">
      <c r="A2939">
        <v>2937</v>
      </c>
      <c r="B2939" s="8" t="s">
        <v>2937</v>
      </c>
      <c r="C2939" s="3" t="s">
        <v>7047</v>
      </c>
      <c r="D2939" s="5">
        <v>1500</v>
      </c>
      <c r="E2939" s="5">
        <v>2000</v>
      </c>
      <c r="F2939" t="s">
        <v>8218</v>
      </c>
      <c r="G2939">
        <f t="shared" si="225"/>
        <v>133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  <c r="V2939" s="14" t="s">
        <v>11333</v>
      </c>
      <c r="W2939" t="s">
        <v>8394</v>
      </c>
      <c r="X2939" t="s">
        <v>8394</v>
      </c>
      <c r="Y2939" t="s">
        <v>8395</v>
      </c>
    </row>
    <row r="2940" spans="1:25" ht="48" x14ac:dyDescent="0.2">
      <c r="A2940">
        <v>2938</v>
      </c>
      <c r="B2940" s="8" t="s">
        <v>2938</v>
      </c>
      <c r="C2940" s="3" t="s">
        <v>7048</v>
      </c>
      <c r="D2940" s="5">
        <v>4000</v>
      </c>
      <c r="E2940" s="5">
        <v>4055</v>
      </c>
      <c r="F2940" t="s">
        <v>8218</v>
      </c>
      <c r="G2940">
        <f t="shared" si="225"/>
        <v>101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  <c r="V2940" s="14" t="s">
        <v>11334</v>
      </c>
      <c r="W2940" t="s">
        <v>8394</v>
      </c>
      <c r="X2940" t="s">
        <v>8394</v>
      </c>
      <c r="Y2940" t="s">
        <v>8395</v>
      </c>
    </row>
    <row r="2941" spans="1:25" ht="48" x14ac:dyDescent="0.2">
      <c r="A2941">
        <v>2939</v>
      </c>
      <c r="B2941" s="8" t="s">
        <v>2939</v>
      </c>
      <c r="C2941" s="3" t="s">
        <v>7049</v>
      </c>
      <c r="D2941" s="5">
        <v>8000</v>
      </c>
      <c r="E2941" s="5">
        <v>8230</v>
      </c>
      <c r="F2941" t="s">
        <v>8218</v>
      </c>
      <c r="G2941">
        <f t="shared" si="225"/>
        <v>103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  <c r="V2941" s="14" t="s">
        <v>11335</v>
      </c>
      <c r="W2941" t="s">
        <v>8394</v>
      </c>
      <c r="X2941" t="s">
        <v>8394</v>
      </c>
      <c r="Y2941" t="s">
        <v>8395</v>
      </c>
    </row>
    <row r="2942" spans="1:25" ht="48" x14ac:dyDescent="0.2">
      <c r="A2942">
        <v>2940</v>
      </c>
      <c r="B2942" s="8" t="s">
        <v>2940</v>
      </c>
      <c r="C2942" s="3" t="s">
        <v>7050</v>
      </c>
      <c r="D2942" s="5">
        <v>2500</v>
      </c>
      <c r="E2942" s="5">
        <v>2681</v>
      </c>
      <c r="F2942" t="s">
        <v>8218</v>
      </c>
      <c r="G2942">
        <f t="shared" si="225"/>
        <v>107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  <c r="V2942" s="14" t="s">
        <v>11336</v>
      </c>
      <c r="W2942" t="s">
        <v>8394</v>
      </c>
      <c r="X2942" t="s">
        <v>8394</v>
      </c>
      <c r="Y2942" t="s">
        <v>8395</v>
      </c>
    </row>
    <row r="2943" spans="1:25" ht="48" x14ac:dyDescent="0.2">
      <c r="A2943">
        <v>2941</v>
      </c>
      <c r="B2943" s="8" t="s">
        <v>2941</v>
      </c>
      <c r="C2943" s="3" t="s">
        <v>7051</v>
      </c>
      <c r="D2943" s="5">
        <v>25000</v>
      </c>
      <c r="E2943" s="5">
        <v>1</v>
      </c>
      <c r="F2943" t="s">
        <v>8220</v>
      </c>
      <c r="G2943">
        <f t="shared" si="225"/>
        <v>0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  <c r="V2943" s="14" t="s">
        <v>11337</v>
      </c>
      <c r="W2943" t="s">
        <v>8394</v>
      </c>
      <c r="X2943" t="s">
        <v>8394</v>
      </c>
      <c r="Y2943" t="s">
        <v>8395</v>
      </c>
    </row>
    <row r="2944" spans="1:25" ht="48" x14ac:dyDescent="0.2">
      <c r="A2944">
        <v>2942</v>
      </c>
      <c r="B2944" s="8" t="s">
        <v>2942</v>
      </c>
      <c r="C2944" s="3" t="s">
        <v>7052</v>
      </c>
      <c r="D2944" s="5">
        <v>200000</v>
      </c>
      <c r="E2944" s="5">
        <v>40850</v>
      </c>
      <c r="F2944" t="s">
        <v>8220</v>
      </c>
      <c r="G2944">
        <f t="shared" si="225"/>
        <v>20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  <c r="V2944" s="14" t="s">
        <v>11338</v>
      </c>
      <c r="W2944" t="s">
        <v>8394</v>
      </c>
      <c r="X2944" t="s">
        <v>8394</v>
      </c>
      <c r="Y2944" t="s">
        <v>8395</v>
      </c>
    </row>
    <row r="2945" spans="1:25" ht="48" x14ac:dyDescent="0.2">
      <c r="A2945">
        <v>2943</v>
      </c>
      <c r="B2945" s="8" t="s">
        <v>2943</v>
      </c>
      <c r="C2945" s="3" t="s">
        <v>7053</v>
      </c>
      <c r="D2945" s="5">
        <v>3000</v>
      </c>
      <c r="E2945" s="5">
        <v>0</v>
      </c>
      <c r="F2945" t="s">
        <v>8220</v>
      </c>
      <c r="G2945">
        <f t="shared" si="225"/>
        <v>0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  <c r="V2945" s="14" t="s">
        <v>11339</v>
      </c>
      <c r="W2945" t="s">
        <v>8394</v>
      </c>
      <c r="X2945" t="s">
        <v>8394</v>
      </c>
      <c r="Y2945" t="s">
        <v>8395</v>
      </c>
    </row>
    <row r="2946" spans="1:25" ht="32" x14ac:dyDescent="0.2">
      <c r="A2946">
        <v>2944</v>
      </c>
      <c r="B2946" s="8" t="s">
        <v>2944</v>
      </c>
      <c r="C2946" s="3" t="s">
        <v>7054</v>
      </c>
      <c r="D2946" s="5">
        <v>10000</v>
      </c>
      <c r="E2946" s="5">
        <v>100</v>
      </c>
      <c r="F2946" t="s">
        <v>8220</v>
      </c>
      <c r="G2946">
        <f t="shared" ref="G2946:G3009" si="230">ROUND(E2946/D2946*100,0)</f>
        <v>1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  <c r="V2946" s="14" t="s">
        <v>11340</v>
      </c>
      <c r="W2946" t="s">
        <v>8394</v>
      </c>
      <c r="X2946" t="s">
        <v>8394</v>
      </c>
      <c r="Y2946" t="s">
        <v>8395</v>
      </c>
    </row>
    <row r="2947" spans="1:25" ht="48" x14ac:dyDescent="0.2">
      <c r="A2947">
        <v>2945</v>
      </c>
      <c r="B2947" s="8" t="s">
        <v>2945</v>
      </c>
      <c r="C2947" s="3" t="s">
        <v>7055</v>
      </c>
      <c r="D2947" s="5">
        <v>50000</v>
      </c>
      <c r="E2947" s="5">
        <v>0</v>
      </c>
      <c r="F2947" t="s">
        <v>8220</v>
      </c>
      <c r="G2947">
        <f t="shared" si="230"/>
        <v>0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>
        <f t="shared" ref="P2947:P3010" si="231">IFERROR(ROUND(E2947/M2947,2),0)</f>
        <v>0</v>
      </c>
      <c r="Q2947" s="10" t="s">
        <v>8315</v>
      </c>
      <c r="R2947" t="s">
        <v>8355</v>
      </c>
      <c r="S2947" s="14">
        <f t="shared" ref="S2947:S3010" si="232">(((K2947/60)/60)/24)+DATE(1970,1,1)</f>
        <v>42118.139583333337</v>
      </c>
      <c r="T2947" s="14">
        <f t="shared" ref="T2947:T3010" si="233">(((J2947/60)/60)/24)+DATE(1970,1,1)</f>
        <v>42148.139583333337</v>
      </c>
      <c r="U2947">
        <f t="shared" ref="U2947:U3010" si="234">YEAR(S2947)</f>
        <v>2015</v>
      </c>
      <c r="V2947" s="14" t="s">
        <v>11341</v>
      </c>
      <c r="W2947" t="s">
        <v>8394</v>
      </c>
      <c r="X2947" t="s">
        <v>8394</v>
      </c>
      <c r="Y2947" t="s">
        <v>8395</v>
      </c>
    </row>
    <row r="2948" spans="1:25" ht="48" x14ac:dyDescent="0.2">
      <c r="A2948">
        <v>2946</v>
      </c>
      <c r="B2948" s="8" t="s">
        <v>2946</v>
      </c>
      <c r="C2948" s="3" t="s">
        <v>7056</v>
      </c>
      <c r="D2948" s="5">
        <v>2000</v>
      </c>
      <c r="E2948" s="5">
        <v>2</v>
      </c>
      <c r="F2948" t="s">
        <v>8220</v>
      </c>
      <c r="G2948">
        <f t="shared" si="230"/>
        <v>0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  <c r="V2948" s="14" t="s">
        <v>11342</v>
      </c>
      <c r="W2948" t="s">
        <v>8394</v>
      </c>
      <c r="X2948" t="s">
        <v>8394</v>
      </c>
      <c r="Y2948" t="s">
        <v>8395</v>
      </c>
    </row>
    <row r="2949" spans="1:25" ht="48" x14ac:dyDescent="0.2">
      <c r="A2949">
        <v>2947</v>
      </c>
      <c r="B2949" s="8" t="s">
        <v>2947</v>
      </c>
      <c r="C2949" s="3" t="s">
        <v>7057</v>
      </c>
      <c r="D2949" s="5">
        <v>25000</v>
      </c>
      <c r="E2949" s="5">
        <v>1072</v>
      </c>
      <c r="F2949" t="s">
        <v>8220</v>
      </c>
      <c r="G2949">
        <f t="shared" si="230"/>
        <v>4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  <c r="V2949" s="14" t="s">
        <v>11343</v>
      </c>
      <c r="W2949" t="s">
        <v>8394</v>
      </c>
      <c r="X2949" t="s">
        <v>8394</v>
      </c>
      <c r="Y2949" t="s">
        <v>8395</v>
      </c>
    </row>
    <row r="2950" spans="1:25" ht="48" x14ac:dyDescent="0.2">
      <c r="A2950">
        <v>2948</v>
      </c>
      <c r="B2950" s="8" t="s">
        <v>2948</v>
      </c>
      <c r="C2950" s="3" t="s">
        <v>7058</v>
      </c>
      <c r="D2950" s="5">
        <v>500000</v>
      </c>
      <c r="E2950" s="5">
        <v>24</v>
      </c>
      <c r="F2950" t="s">
        <v>8220</v>
      </c>
      <c r="G2950">
        <f t="shared" si="230"/>
        <v>0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  <c r="V2950" s="14" t="s">
        <v>11344</v>
      </c>
      <c r="W2950" t="s">
        <v>8394</v>
      </c>
      <c r="X2950" t="s">
        <v>8394</v>
      </c>
      <c r="Y2950" t="s">
        <v>8395</v>
      </c>
    </row>
    <row r="2951" spans="1:25" ht="48" x14ac:dyDescent="0.2">
      <c r="A2951">
        <v>2949</v>
      </c>
      <c r="B2951" s="8" t="s">
        <v>2949</v>
      </c>
      <c r="C2951" s="3" t="s">
        <v>7059</v>
      </c>
      <c r="D2951" s="5">
        <v>1000</v>
      </c>
      <c r="E2951" s="5">
        <v>25</v>
      </c>
      <c r="F2951" t="s">
        <v>8220</v>
      </c>
      <c r="G2951">
        <f t="shared" si="230"/>
        <v>3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  <c r="V2951" s="14" t="s">
        <v>11345</v>
      </c>
      <c r="W2951" t="s">
        <v>8394</v>
      </c>
      <c r="X2951" t="s">
        <v>8394</v>
      </c>
      <c r="Y2951" t="s">
        <v>8395</v>
      </c>
    </row>
    <row r="2952" spans="1:25" ht="48" x14ac:dyDescent="0.2">
      <c r="A2952">
        <v>2950</v>
      </c>
      <c r="B2952" s="8" t="s">
        <v>2950</v>
      </c>
      <c r="C2952" s="3" t="s">
        <v>7060</v>
      </c>
      <c r="D2952" s="5">
        <v>5000000</v>
      </c>
      <c r="E2952" s="5">
        <v>0</v>
      </c>
      <c r="F2952" t="s">
        <v>8220</v>
      </c>
      <c r="G2952">
        <f t="shared" si="230"/>
        <v>0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  <c r="V2952" s="14" t="s">
        <v>11346</v>
      </c>
      <c r="W2952" t="s">
        <v>8394</v>
      </c>
      <c r="X2952" t="s">
        <v>8394</v>
      </c>
      <c r="Y2952" t="s">
        <v>8395</v>
      </c>
    </row>
    <row r="2953" spans="1:25" ht="64" x14ac:dyDescent="0.2">
      <c r="A2953">
        <v>2951</v>
      </c>
      <c r="B2953" s="8" t="s">
        <v>2951</v>
      </c>
      <c r="C2953" s="3" t="s">
        <v>7061</v>
      </c>
      <c r="D2953" s="5">
        <v>50000</v>
      </c>
      <c r="E2953" s="5">
        <v>1096</v>
      </c>
      <c r="F2953" t="s">
        <v>8219</v>
      </c>
      <c r="G2953">
        <f t="shared" si="230"/>
        <v>2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  <c r="V2953" s="14" t="s">
        <v>11347</v>
      </c>
      <c r="W2953" t="s">
        <v>8394</v>
      </c>
      <c r="X2953" t="s">
        <v>8394</v>
      </c>
      <c r="Y2953" t="s">
        <v>8395</v>
      </c>
    </row>
    <row r="2954" spans="1:25" ht="48" x14ac:dyDescent="0.2">
      <c r="A2954">
        <v>2952</v>
      </c>
      <c r="B2954" s="8" t="s">
        <v>2952</v>
      </c>
      <c r="C2954" s="3" t="s">
        <v>7062</v>
      </c>
      <c r="D2954" s="5">
        <v>20000</v>
      </c>
      <c r="E2954" s="5">
        <v>1605</v>
      </c>
      <c r="F2954" t="s">
        <v>8219</v>
      </c>
      <c r="G2954">
        <f t="shared" si="230"/>
        <v>8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  <c r="V2954" s="14" t="s">
        <v>11348</v>
      </c>
      <c r="W2954" t="s">
        <v>8394</v>
      </c>
      <c r="X2954" t="s">
        <v>8394</v>
      </c>
      <c r="Y2954" t="s">
        <v>8395</v>
      </c>
    </row>
    <row r="2955" spans="1:25" ht="48" x14ac:dyDescent="0.2">
      <c r="A2955">
        <v>2953</v>
      </c>
      <c r="B2955" s="8" t="s">
        <v>2953</v>
      </c>
      <c r="C2955" s="3" t="s">
        <v>7063</v>
      </c>
      <c r="D2955" s="5">
        <v>400000</v>
      </c>
      <c r="E2955" s="5">
        <v>605</v>
      </c>
      <c r="F2955" t="s">
        <v>8219</v>
      </c>
      <c r="G2955">
        <f t="shared" si="230"/>
        <v>0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  <c r="V2955" s="14" t="s">
        <v>11349</v>
      </c>
      <c r="W2955" t="s">
        <v>8394</v>
      </c>
      <c r="X2955" t="s">
        <v>8394</v>
      </c>
      <c r="Y2955" t="s">
        <v>8395</v>
      </c>
    </row>
    <row r="2956" spans="1:25" ht="48" x14ac:dyDescent="0.2">
      <c r="A2956">
        <v>2954</v>
      </c>
      <c r="B2956" s="8" t="s">
        <v>2954</v>
      </c>
      <c r="C2956" s="3" t="s">
        <v>7064</v>
      </c>
      <c r="D2956" s="5">
        <v>15000</v>
      </c>
      <c r="E2956" s="5">
        <v>0</v>
      </c>
      <c r="F2956" t="s">
        <v>8219</v>
      </c>
      <c r="G2956">
        <f t="shared" si="230"/>
        <v>0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  <c r="V2956" s="14" t="s">
        <v>11350</v>
      </c>
      <c r="W2956" t="s">
        <v>8394</v>
      </c>
      <c r="X2956" t="s">
        <v>8394</v>
      </c>
      <c r="Y2956" t="s">
        <v>8395</v>
      </c>
    </row>
    <row r="2957" spans="1:25" ht="32" x14ac:dyDescent="0.2">
      <c r="A2957">
        <v>2955</v>
      </c>
      <c r="B2957" s="8" t="s">
        <v>2955</v>
      </c>
      <c r="C2957" s="3" t="s">
        <v>7065</v>
      </c>
      <c r="D2957" s="5">
        <v>1200</v>
      </c>
      <c r="E2957" s="5">
        <v>715</v>
      </c>
      <c r="F2957" t="s">
        <v>8219</v>
      </c>
      <c r="G2957">
        <f t="shared" si="230"/>
        <v>60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  <c r="V2957" s="14" t="s">
        <v>11351</v>
      </c>
      <c r="W2957" t="s">
        <v>8394</v>
      </c>
      <c r="X2957" t="s">
        <v>8394</v>
      </c>
      <c r="Y2957" t="s">
        <v>8395</v>
      </c>
    </row>
    <row r="2958" spans="1:25" ht="48" x14ac:dyDescent="0.2">
      <c r="A2958">
        <v>2956</v>
      </c>
      <c r="B2958" s="8" t="s">
        <v>2956</v>
      </c>
      <c r="C2958" s="3" t="s">
        <v>7066</v>
      </c>
      <c r="D2958" s="5">
        <v>7900</v>
      </c>
      <c r="E2958" s="5">
        <v>1322</v>
      </c>
      <c r="F2958" t="s">
        <v>8219</v>
      </c>
      <c r="G2958">
        <f t="shared" si="230"/>
        <v>17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  <c r="V2958" s="14" t="s">
        <v>11352</v>
      </c>
      <c r="W2958" t="s">
        <v>8394</v>
      </c>
      <c r="X2958" t="s">
        <v>8394</v>
      </c>
      <c r="Y2958" t="s">
        <v>8395</v>
      </c>
    </row>
    <row r="2959" spans="1:25" ht="48" x14ac:dyDescent="0.2">
      <c r="A2959">
        <v>2957</v>
      </c>
      <c r="B2959" s="8" t="s">
        <v>2957</v>
      </c>
      <c r="C2959" s="3" t="s">
        <v>7067</v>
      </c>
      <c r="D2959" s="5">
        <v>15000</v>
      </c>
      <c r="E2959" s="5">
        <v>280</v>
      </c>
      <c r="F2959" t="s">
        <v>8219</v>
      </c>
      <c r="G2959">
        <f t="shared" si="230"/>
        <v>2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  <c r="V2959" s="14" t="s">
        <v>11353</v>
      </c>
      <c r="W2959" t="s">
        <v>8394</v>
      </c>
      <c r="X2959" t="s">
        <v>8394</v>
      </c>
      <c r="Y2959" t="s">
        <v>8395</v>
      </c>
    </row>
    <row r="2960" spans="1:25" ht="48" x14ac:dyDescent="0.2">
      <c r="A2960">
        <v>2958</v>
      </c>
      <c r="B2960" s="8" t="s">
        <v>2958</v>
      </c>
      <c r="C2960" s="3" t="s">
        <v>7068</v>
      </c>
      <c r="D2960" s="5">
        <v>80000</v>
      </c>
      <c r="E2960" s="5">
        <v>0</v>
      </c>
      <c r="F2960" t="s">
        <v>8219</v>
      </c>
      <c r="G2960">
        <f t="shared" si="230"/>
        <v>0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  <c r="V2960" s="14" t="s">
        <v>11354</v>
      </c>
      <c r="W2960" t="s">
        <v>8394</v>
      </c>
      <c r="X2960" t="s">
        <v>8394</v>
      </c>
      <c r="Y2960" t="s">
        <v>8395</v>
      </c>
    </row>
    <row r="2961" spans="1:25" ht="48" x14ac:dyDescent="0.2">
      <c r="A2961">
        <v>2959</v>
      </c>
      <c r="B2961" s="8" t="s">
        <v>2959</v>
      </c>
      <c r="C2961" s="3" t="s">
        <v>7069</v>
      </c>
      <c r="D2961" s="5">
        <v>10000</v>
      </c>
      <c r="E2961" s="5">
        <v>0</v>
      </c>
      <c r="F2961" t="s">
        <v>8219</v>
      </c>
      <c r="G2961">
        <f t="shared" si="230"/>
        <v>0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  <c r="V2961" s="14" t="s">
        <v>11355</v>
      </c>
      <c r="W2961" t="s">
        <v>8394</v>
      </c>
      <c r="X2961" t="s">
        <v>8394</v>
      </c>
      <c r="Y2961" t="s">
        <v>8395</v>
      </c>
    </row>
    <row r="2962" spans="1:25" ht="48" x14ac:dyDescent="0.2">
      <c r="A2962">
        <v>2960</v>
      </c>
      <c r="B2962" s="8" t="s">
        <v>2960</v>
      </c>
      <c r="C2962" s="3" t="s">
        <v>7070</v>
      </c>
      <c r="D2962" s="5">
        <v>30000000</v>
      </c>
      <c r="E2962" s="5">
        <v>0</v>
      </c>
      <c r="F2962" t="s">
        <v>8219</v>
      </c>
      <c r="G2962">
        <f t="shared" si="230"/>
        <v>0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  <c r="V2962" s="14" t="s">
        <v>11356</v>
      </c>
      <c r="W2962" t="s">
        <v>8394</v>
      </c>
      <c r="X2962" t="s">
        <v>8394</v>
      </c>
      <c r="Y2962" t="s">
        <v>8395</v>
      </c>
    </row>
    <row r="2963" spans="1:25" ht="48" x14ac:dyDescent="0.2">
      <c r="A2963">
        <v>2961</v>
      </c>
      <c r="B2963" s="8" t="s">
        <v>2961</v>
      </c>
      <c r="C2963" s="3" t="s">
        <v>7071</v>
      </c>
      <c r="D2963" s="5">
        <v>5000</v>
      </c>
      <c r="E2963" s="5">
        <v>5481</v>
      </c>
      <c r="F2963" t="s">
        <v>8218</v>
      </c>
      <c r="G2963">
        <f t="shared" si="230"/>
        <v>110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  <c r="V2963" s="14" t="s">
        <v>11357</v>
      </c>
      <c r="W2963" t="s">
        <v>8394</v>
      </c>
      <c r="X2963" t="s">
        <v>8394</v>
      </c>
      <c r="Y2963" t="s">
        <v>8395</v>
      </c>
    </row>
    <row r="2964" spans="1:25" ht="48" x14ac:dyDescent="0.2">
      <c r="A2964">
        <v>2962</v>
      </c>
      <c r="B2964" s="8" t="s">
        <v>2962</v>
      </c>
      <c r="C2964" s="3" t="s">
        <v>7072</v>
      </c>
      <c r="D2964" s="5">
        <v>1000</v>
      </c>
      <c r="E2964" s="5">
        <v>1218</v>
      </c>
      <c r="F2964" t="s">
        <v>8218</v>
      </c>
      <c r="G2964">
        <f t="shared" si="230"/>
        <v>122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  <c r="V2964" s="14" t="s">
        <v>11358</v>
      </c>
      <c r="W2964" t="s">
        <v>8394</v>
      </c>
      <c r="X2964" t="s">
        <v>8394</v>
      </c>
      <c r="Y2964" t="s">
        <v>8395</v>
      </c>
    </row>
    <row r="2965" spans="1:25" ht="64" x14ac:dyDescent="0.2">
      <c r="A2965">
        <v>2963</v>
      </c>
      <c r="B2965" s="8" t="s">
        <v>2963</v>
      </c>
      <c r="C2965" s="3" t="s">
        <v>7073</v>
      </c>
      <c r="D2965" s="5">
        <v>10000</v>
      </c>
      <c r="E2965" s="5">
        <v>10685</v>
      </c>
      <c r="F2965" t="s">
        <v>8218</v>
      </c>
      <c r="G2965">
        <f t="shared" si="230"/>
        <v>107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  <c r="V2965" s="14" t="s">
        <v>11359</v>
      </c>
      <c r="W2965" t="s">
        <v>8394</v>
      </c>
      <c r="X2965" t="s">
        <v>8394</v>
      </c>
      <c r="Y2965" t="s">
        <v>8395</v>
      </c>
    </row>
    <row r="2966" spans="1:25" ht="48" x14ac:dyDescent="0.2">
      <c r="A2966">
        <v>2964</v>
      </c>
      <c r="B2966" s="8" t="s">
        <v>2964</v>
      </c>
      <c r="C2966" s="3" t="s">
        <v>7074</v>
      </c>
      <c r="D2966" s="5">
        <v>5000</v>
      </c>
      <c r="E2966" s="5">
        <v>5035.6899999999996</v>
      </c>
      <c r="F2966" t="s">
        <v>8218</v>
      </c>
      <c r="G2966">
        <f t="shared" si="230"/>
        <v>101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  <c r="V2966" s="14" t="s">
        <v>11360</v>
      </c>
      <c r="W2966" t="s">
        <v>8394</v>
      </c>
      <c r="X2966" t="s">
        <v>8394</v>
      </c>
      <c r="Y2966" t="s">
        <v>8395</v>
      </c>
    </row>
    <row r="2967" spans="1:25" ht="48" x14ac:dyDescent="0.2">
      <c r="A2967">
        <v>2965</v>
      </c>
      <c r="B2967" s="8" t="s">
        <v>2965</v>
      </c>
      <c r="C2967" s="3" t="s">
        <v>7075</v>
      </c>
      <c r="D2967" s="5">
        <v>1500</v>
      </c>
      <c r="E2967" s="5">
        <v>1635</v>
      </c>
      <c r="F2967" t="s">
        <v>8218</v>
      </c>
      <c r="G2967">
        <f t="shared" si="230"/>
        <v>109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  <c r="V2967" s="14" t="s">
        <v>11361</v>
      </c>
      <c r="W2967" t="s">
        <v>8394</v>
      </c>
      <c r="X2967" t="s">
        <v>8394</v>
      </c>
      <c r="Y2967" t="s">
        <v>8395</v>
      </c>
    </row>
    <row r="2968" spans="1:25" ht="48" x14ac:dyDescent="0.2">
      <c r="A2968">
        <v>2966</v>
      </c>
      <c r="B2968" s="8" t="s">
        <v>2966</v>
      </c>
      <c r="C2968" s="3" t="s">
        <v>7076</v>
      </c>
      <c r="D2968" s="5">
        <v>10000</v>
      </c>
      <c r="E2968" s="5">
        <v>11363</v>
      </c>
      <c r="F2968" t="s">
        <v>8218</v>
      </c>
      <c r="G2968">
        <f t="shared" si="230"/>
        <v>114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  <c r="V2968" s="14" t="s">
        <v>11362</v>
      </c>
      <c r="W2968" t="s">
        <v>8394</v>
      </c>
      <c r="X2968" t="s">
        <v>8394</v>
      </c>
      <c r="Y2968" t="s">
        <v>8395</v>
      </c>
    </row>
    <row r="2969" spans="1:25" ht="48" x14ac:dyDescent="0.2">
      <c r="A2969">
        <v>2967</v>
      </c>
      <c r="B2969" s="8" t="s">
        <v>2967</v>
      </c>
      <c r="C2969" s="3" t="s">
        <v>7077</v>
      </c>
      <c r="D2969" s="5">
        <v>5000</v>
      </c>
      <c r="E2969" s="5">
        <v>5696</v>
      </c>
      <c r="F2969" t="s">
        <v>8218</v>
      </c>
      <c r="G2969">
        <f t="shared" si="230"/>
        <v>114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  <c r="V2969" s="14" t="s">
        <v>11363</v>
      </c>
      <c r="W2969" t="s">
        <v>8394</v>
      </c>
      <c r="X2969" t="s">
        <v>8394</v>
      </c>
      <c r="Y2969" t="s">
        <v>8395</v>
      </c>
    </row>
    <row r="2970" spans="1:25" ht="32" x14ac:dyDescent="0.2">
      <c r="A2970">
        <v>2968</v>
      </c>
      <c r="B2970" s="8" t="s">
        <v>2968</v>
      </c>
      <c r="C2970" s="3" t="s">
        <v>7078</v>
      </c>
      <c r="D2970" s="5">
        <v>3500</v>
      </c>
      <c r="E2970" s="5">
        <v>3710</v>
      </c>
      <c r="F2970" t="s">
        <v>8218</v>
      </c>
      <c r="G2970">
        <f t="shared" si="230"/>
        <v>106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  <c r="V2970" s="14" t="s">
        <v>11364</v>
      </c>
      <c r="W2970" t="s">
        <v>8394</v>
      </c>
      <c r="X2970" t="s">
        <v>8394</v>
      </c>
      <c r="Y2970" t="s">
        <v>8395</v>
      </c>
    </row>
    <row r="2971" spans="1:25" ht="48" x14ac:dyDescent="0.2">
      <c r="A2971">
        <v>2969</v>
      </c>
      <c r="B2971" s="8" t="s">
        <v>2969</v>
      </c>
      <c r="C2971" s="3" t="s">
        <v>7079</v>
      </c>
      <c r="D2971" s="5">
        <v>1000</v>
      </c>
      <c r="E2971" s="5">
        <v>1625</v>
      </c>
      <c r="F2971" t="s">
        <v>8218</v>
      </c>
      <c r="G2971">
        <f t="shared" si="230"/>
        <v>163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  <c r="V2971" s="14" t="s">
        <v>11365</v>
      </c>
      <c r="W2971" t="s">
        <v>8394</v>
      </c>
      <c r="X2971" t="s">
        <v>8394</v>
      </c>
      <c r="Y2971" t="s">
        <v>8395</v>
      </c>
    </row>
    <row r="2972" spans="1:25" ht="48" x14ac:dyDescent="0.2">
      <c r="A2972">
        <v>2970</v>
      </c>
      <c r="B2972" s="8" t="s">
        <v>2970</v>
      </c>
      <c r="C2972" s="3" t="s">
        <v>7080</v>
      </c>
      <c r="D2972" s="5">
        <v>6000</v>
      </c>
      <c r="E2972" s="5">
        <v>6360</v>
      </c>
      <c r="F2972" t="s">
        <v>8218</v>
      </c>
      <c r="G2972">
        <f t="shared" si="230"/>
        <v>106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  <c r="V2972" s="14" t="s">
        <v>11366</v>
      </c>
      <c r="W2972" t="s">
        <v>8394</v>
      </c>
      <c r="X2972" t="s">
        <v>8394</v>
      </c>
      <c r="Y2972" t="s">
        <v>8395</v>
      </c>
    </row>
    <row r="2973" spans="1:25" ht="48" x14ac:dyDescent="0.2">
      <c r="A2973">
        <v>2971</v>
      </c>
      <c r="B2973" s="8" t="s">
        <v>2971</v>
      </c>
      <c r="C2973" s="3" t="s">
        <v>7081</v>
      </c>
      <c r="D2973" s="5">
        <v>3200</v>
      </c>
      <c r="E2973" s="5">
        <v>3205</v>
      </c>
      <c r="F2973" t="s">
        <v>8218</v>
      </c>
      <c r="G2973">
        <f t="shared" si="230"/>
        <v>100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  <c r="V2973" s="14" t="s">
        <v>11367</v>
      </c>
      <c r="W2973" t="s">
        <v>8394</v>
      </c>
      <c r="X2973" t="s">
        <v>8394</v>
      </c>
      <c r="Y2973" t="s">
        <v>8395</v>
      </c>
    </row>
    <row r="2974" spans="1:25" ht="32" x14ac:dyDescent="0.2">
      <c r="A2974">
        <v>2972</v>
      </c>
      <c r="B2974" s="8" t="s">
        <v>2972</v>
      </c>
      <c r="C2974" s="3" t="s">
        <v>7082</v>
      </c>
      <c r="D2974" s="5">
        <v>2000</v>
      </c>
      <c r="E2974" s="5">
        <v>2107</v>
      </c>
      <c r="F2974" t="s">
        <v>8218</v>
      </c>
      <c r="G2974">
        <f t="shared" si="230"/>
        <v>105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  <c r="V2974" s="14" t="s">
        <v>11368</v>
      </c>
      <c r="W2974" t="s">
        <v>8394</v>
      </c>
      <c r="X2974" t="s">
        <v>8394</v>
      </c>
      <c r="Y2974" t="s">
        <v>8395</v>
      </c>
    </row>
    <row r="2975" spans="1:25" ht="48" x14ac:dyDescent="0.2">
      <c r="A2975">
        <v>2973</v>
      </c>
      <c r="B2975" s="8" t="s">
        <v>2973</v>
      </c>
      <c r="C2975" s="3" t="s">
        <v>7083</v>
      </c>
      <c r="D2975" s="5">
        <v>5000</v>
      </c>
      <c r="E2975" s="5">
        <v>8740</v>
      </c>
      <c r="F2975" t="s">
        <v>8218</v>
      </c>
      <c r="G2975">
        <f t="shared" si="230"/>
        <v>175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  <c r="V2975" s="14" t="s">
        <v>11369</v>
      </c>
      <c r="W2975" t="s">
        <v>8394</v>
      </c>
      <c r="X2975" t="s">
        <v>8394</v>
      </c>
      <c r="Y2975" t="s">
        <v>8395</v>
      </c>
    </row>
    <row r="2976" spans="1:25" ht="48" x14ac:dyDescent="0.2">
      <c r="A2976">
        <v>2974</v>
      </c>
      <c r="B2976" s="8" t="s">
        <v>2974</v>
      </c>
      <c r="C2976" s="3" t="s">
        <v>7084</v>
      </c>
      <c r="D2976" s="5">
        <v>5000</v>
      </c>
      <c r="E2976" s="5">
        <v>5100</v>
      </c>
      <c r="F2976" t="s">
        <v>8218</v>
      </c>
      <c r="G2976">
        <f t="shared" si="230"/>
        <v>102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  <c r="V2976" s="14" t="s">
        <v>11370</v>
      </c>
      <c r="W2976" t="s">
        <v>8394</v>
      </c>
      <c r="X2976" t="s">
        <v>8394</v>
      </c>
      <c r="Y2976" t="s">
        <v>8395</v>
      </c>
    </row>
    <row r="2977" spans="1:25" ht="48" x14ac:dyDescent="0.2">
      <c r="A2977">
        <v>2975</v>
      </c>
      <c r="B2977" s="8" t="s">
        <v>2975</v>
      </c>
      <c r="C2977" s="3" t="s">
        <v>7085</v>
      </c>
      <c r="D2977" s="5">
        <v>8000</v>
      </c>
      <c r="E2977" s="5">
        <v>8010</v>
      </c>
      <c r="F2977" t="s">
        <v>8218</v>
      </c>
      <c r="G2977">
        <f t="shared" si="230"/>
        <v>100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  <c r="V2977" s="14" t="s">
        <v>11371</v>
      </c>
      <c r="W2977" t="s">
        <v>8394</v>
      </c>
      <c r="X2977" t="s">
        <v>8394</v>
      </c>
      <c r="Y2977" t="s">
        <v>8395</v>
      </c>
    </row>
    <row r="2978" spans="1:25" ht="48" x14ac:dyDescent="0.2">
      <c r="A2978">
        <v>2976</v>
      </c>
      <c r="B2978" s="8" t="s">
        <v>2976</v>
      </c>
      <c r="C2978" s="3" t="s">
        <v>7086</v>
      </c>
      <c r="D2978" s="5">
        <v>70</v>
      </c>
      <c r="E2978" s="5">
        <v>120</v>
      </c>
      <c r="F2978" t="s">
        <v>8218</v>
      </c>
      <c r="G2978">
        <f t="shared" si="230"/>
        <v>171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  <c r="V2978" s="14" t="s">
        <v>11372</v>
      </c>
      <c r="W2978" t="s">
        <v>8394</v>
      </c>
      <c r="X2978" t="s">
        <v>8394</v>
      </c>
      <c r="Y2978" t="s">
        <v>8395</v>
      </c>
    </row>
    <row r="2979" spans="1:25" ht="64" x14ac:dyDescent="0.2">
      <c r="A2979">
        <v>2977</v>
      </c>
      <c r="B2979" s="8" t="s">
        <v>2977</v>
      </c>
      <c r="C2979" s="3" t="s">
        <v>7087</v>
      </c>
      <c r="D2979" s="5">
        <v>3000</v>
      </c>
      <c r="E2979" s="5">
        <v>3407</v>
      </c>
      <c r="F2979" t="s">
        <v>8218</v>
      </c>
      <c r="G2979">
        <f t="shared" si="230"/>
        <v>114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  <c r="V2979" s="14" t="s">
        <v>11373</v>
      </c>
      <c r="W2979" t="s">
        <v>8394</v>
      </c>
      <c r="X2979" t="s">
        <v>8394</v>
      </c>
      <c r="Y2979" t="s">
        <v>8395</v>
      </c>
    </row>
    <row r="2980" spans="1:25" ht="48" x14ac:dyDescent="0.2">
      <c r="A2980">
        <v>2978</v>
      </c>
      <c r="B2980" s="8" t="s">
        <v>2978</v>
      </c>
      <c r="C2980" s="3" t="s">
        <v>7088</v>
      </c>
      <c r="D2980" s="5">
        <v>750</v>
      </c>
      <c r="E2980" s="5">
        <v>971</v>
      </c>
      <c r="F2980" t="s">
        <v>8218</v>
      </c>
      <c r="G2980">
        <f t="shared" si="230"/>
        <v>129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  <c r="V2980" s="14" t="s">
        <v>11374</v>
      </c>
      <c r="W2980" t="s">
        <v>8394</v>
      </c>
      <c r="X2980" t="s">
        <v>8394</v>
      </c>
      <c r="Y2980" t="s">
        <v>8395</v>
      </c>
    </row>
    <row r="2981" spans="1:25" ht="48" x14ac:dyDescent="0.2">
      <c r="A2981">
        <v>2979</v>
      </c>
      <c r="B2981" s="8" t="s">
        <v>2979</v>
      </c>
      <c r="C2981" s="3" t="s">
        <v>7089</v>
      </c>
      <c r="D2981" s="5">
        <v>5000</v>
      </c>
      <c r="E2981" s="5">
        <v>5070</v>
      </c>
      <c r="F2981" t="s">
        <v>8218</v>
      </c>
      <c r="G2981">
        <f t="shared" si="230"/>
        <v>101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  <c r="V2981" s="14" t="s">
        <v>11375</v>
      </c>
      <c r="W2981" t="s">
        <v>8394</v>
      </c>
      <c r="X2981" t="s">
        <v>8394</v>
      </c>
      <c r="Y2981" t="s">
        <v>8395</v>
      </c>
    </row>
    <row r="2982" spans="1:25" ht="48" x14ac:dyDescent="0.2">
      <c r="A2982">
        <v>2980</v>
      </c>
      <c r="B2982" s="8" t="s">
        <v>2980</v>
      </c>
      <c r="C2982" s="3" t="s">
        <v>7090</v>
      </c>
      <c r="D2982" s="5">
        <v>3000</v>
      </c>
      <c r="E2982" s="5">
        <v>3275</v>
      </c>
      <c r="F2982" t="s">
        <v>8218</v>
      </c>
      <c r="G2982">
        <f t="shared" si="230"/>
        <v>109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  <c r="V2982" s="14" t="s">
        <v>11376</v>
      </c>
      <c r="W2982" t="s">
        <v>8394</v>
      </c>
      <c r="X2982" t="s">
        <v>8394</v>
      </c>
      <c r="Y2982" t="s">
        <v>8395</v>
      </c>
    </row>
    <row r="2983" spans="1:25" ht="48" x14ac:dyDescent="0.2">
      <c r="A2983">
        <v>2981</v>
      </c>
      <c r="B2983" s="8" t="s">
        <v>2981</v>
      </c>
      <c r="C2983" s="3" t="s">
        <v>7091</v>
      </c>
      <c r="D2983" s="5">
        <v>4000</v>
      </c>
      <c r="E2983" s="5">
        <v>5157</v>
      </c>
      <c r="F2983" t="s">
        <v>8218</v>
      </c>
      <c r="G2983">
        <f t="shared" si="230"/>
        <v>129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  <c r="V2983" s="14" t="s">
        <v>11377</v>
      </c>
      <c r="W2983" t="s">
        <v>8394</v>
      </c>
      <c r="X2983" t="s">
        <v>8394</v>
      </c>
      <c r="Y2983" t="s">
        <v>8395</v>
      </c>
    </row>
    <row r="2984" spans="1:25" ht="32" x14ac:dyDescent="0.2">
      <c r="A2984">
        <v>2982</v>
      </c>
      <c r="B2984" s="8" t="s">
        <v>2982</v>
      </c>
      <c r="C2984" s="3" t="s">
        <v>7092</v>
      </c>
      <c r="D2984" s="5">
        <v>5000</v>
      </c>
      <c r="E2984" s="5">
        <v>5103</v>
      </c>
      <c r="F2984" t="s">
        <v>8218</v>
      </c>
      <c r="G2984">
        <f t="shared" si="230"/>
        <v>102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  <c r="V2984" s="14" t="s">
        <v>11378</v>
      </c>
      <c r="W2984" t="s">
        <v>8394</v>
      </c>
      <c r="X2984" t="s">
        <v>8394</v>
      </c>
      <c r="Y2984" t="s">
        <v>8395</v>
      </c>
    </row>
    <row r="2985" spans="1:25" ht="48" x14ac:dyDescent="0.2">
      <c r="A2985">
        <v>2983</v>
      </c>
      <c r="B2985" s="8" t="s">
        <v>2983</v>
      </c>
      <c r="C2985" s="3" t="s">
        <v>7093</v>
      </c>
      <c r="D2985" s="5">
        <v>116000</v>
      </c>
      <c r="E2985" s="5">
        <v>169985.91</v>
      </c>
      <c r="F2985" t="s">
        <v>8218</v>
      </c>
      <c r="G2985">
        <f t="shared" si="230"/>
        <v>147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  <c r="V2985" s="14" t="s">
        <v>11379</v>
      </c>
      <c r="W2985" t="s">
        <v>8394</v>
      </c>
      <c r="X2985" t="s">
        <v>8394</v>
      </c>
      <c r="Y2985" t="s">
        <v>8395</v>
      </c>
    </row>
    <row r="2986" spans="1:25" ht="48" x14ac:dyDescent="0.2">
      <c r="A2986">
        <v>2984</v>
      </c>
      <c r="B2986" s="8" t="s">
        <v>2984</v>
      </c>
      <c r="C2986" s="3" t="s">
        <v>7094</v>
      </c>
      <c r="D2986" s="5">
        <v>25000</v>
      </c>
      <c r="E2986" s="5">
        <v>25088</v>
      </c>
      <c r="F2986" t="s">
        <v>8218</v>
      </c>
      <c r="G2986">
        <f t="shared" si="230"/>
        <v>100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  <c r="V2986" s="14" t="s">
        <v>11380</v>
      </c>
      <c r="W2986" t="s">
        <v>8394</v>
      </c>
      <c r="X2986" t="s">
        <v>8394</v>
      </c>
      <c r="Y2986" t="s">
        <v>8395</v>
      </c>
    </row>
    <row r="2987" spans="1:25" ht="48" x14ac:dyDescent="0.2">
      <c r="A2987">
        <v>2985</v>
      </c>
      <c r="B2987" s="8" t="s">
        <v>2985</v>
      </c>
      <c r="C2987" s="3" t="s">
        <v>7095</v>
      </c>
      <c r="D2987" s="5">
        <v>10000</v>
      </c>
      <c r="E2987" s="5">
        <v>12165</v>
      </c>
      <c r="F2987" t="s">
        <v>8218</v>
      </c>
      <c r="G2987">
        <f t="shared" si="230"/>
        <v>122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  <c r="V2987" s="14" t="s">
        <v>11381</v>
      </c>
      <c r="W2987" t="s">
        <v>8394</v>
      </c>
      <c r="X2987" t="s">
        <v>8394</v>
      </c>
      <c r="Y2987" t="s">
        <v>8395</v>
      </c>
    </row>
    <row r="2988" spans="1:25" ht="48" x14ac:dyDescent="0.2">
      <c r="A2988">
        <v>2986</v>
      </c>
      <c r="B2988" s="8" t="s">
        <v>2986</v>
      </c>
      <c r="C2988" s="3" t="s">
        <v>7096</v>
      </c>
      <c r="D2988" s="5">
        <v>2400</v>
      </c>
      <c r="E2988" s="5">
        <v>2532</v>
      </c>
      <c r="F2988" t="s">
        <v>8218</v>
      </c>
      <c r="G2988">
        <f t="shared" si="230"/>
        <v>106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  <c r="V2988" s="14" t="s">
        <v>11382</v>
      </c>
      <c r="W2988" t="s">
        <v>8394</v>
      </c>
      <c r="X2988" t="s">
        <v>8394</v>
      </c>
      <c r="Y2988" t="s">
        <v>8395</v>
      </c>
    </row>
    <row r="2989" spans="1:25" ht="48" x14ac:dyDescent="0.2">
      <c r="A2989">
        <v>2987</v>
      </c>
      <c r="B2989" s="8" t="s">
        <v>2987</v>
      </c>
      <c r="C2989" s="3" t="s">
        <v>7097</v>
      </c>
      <c r="D2989" s="5">
        <v>25000</v>
      </c>
      <c r="E2989" s="5">
        <v>27600.2</v>
      </c>
      <c r="F2989" t="s">
        <v>8218</v>
      </c>
      <c r="G2989">
        <f t="shared" si="230"/>
        <v>110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  <c r="V2989" s="14" t="s">
        <v>11383</v>
      </c>
      <c r="W2989" t="s">
        <v>8394</v>
      </c>
      <c r="X2989" t="s">
        <v>8394</v>
      </c>
      <c r="Y2989" t="s">
        <v>8395</v>
      </c>
    </row>
    <row r="2990" spans="1:25" ht="48" x14ac:dyDescent="0.2">
      <c r="A2990">
        <v>2988</v>
      </c>
      <c r="B2990" s="8" t="s">
        <v>2988</v>
      </c>
      <c r="C2990" s="3" t="s">
        <v>7098</v>
      </c>
      <c r="D2990" s="5">
        <v>1000</v>
      </c>
      <c r="E2990" s="5">
        <v>1000</v>
      </c>
      <c r="F2990" t="s">
        <v>8218</v>
      </c>
      <c r="G2990">
        <f t="shared" si="230"/>
        <v>100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  <c r="V2990" s="14" t="s">
        <v>11384</v>
      </c>
      <c r="W2990" t="s">
        <v>8394</v>
      </c>
      <c r="X2990" t="s">
        <v>8394</v>
      </c>
      <c r="Y2990" t="s">
        <v>8395</v>
      </c>
    </row>
    <row r="2991" spans="1:25" ht="16" x14ac:dyDescent="0.2">
      <c r="A2991">
        <v>2989</v>
      </c>
      <c r="B2991" s="8" t="s">
        <v>2989</v>
      </c>
      <c r="C2991" s="3" t="s">
        <v>7099</v>
      </c>
      <c r="D2991" s="5">
        <v>20000</v>
      </c>
      <c r="E2991" s="5">
        <v>35307</v>
      </c>
      <c r="F2991" t="s">
        <v>8218</v>
      </c>
      <c r="G2991">
        <f t="shared" si="230"/>
        <v>177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  <c r="V2991" s="14" t="s">
        <v>11385</v>
      </c>
      <c r="W2991" t="s">
        <v>8394</v>
      </c>
      <c r="X2991" t="s">
        <v>8394</v>
      </c>
      <c r="Y2991" t="s">
        <v>8395</v>
      </c>
    </row>
    <row r="2992" spans="1:25" ht="48" x14ac:dyDescent="0.2">
      <c r="A2992">
        <v>2990</v>
      </c>
      <c r="B2992" s="8" t="s">
        <v>2990</v>
      </c>
      <c r="C2992" s="3" t="s">
        <v>7100</v>
      </c>
      <c r="D2992" s="5">
        <v>10000</v>
      </c>
      <c r="E2992" s="5">
        <v>10000</v>
      </c>
      <c r="F2992" t="s">
        <v>8218</v>
      </c>
      <c r="G2992">
        <f t="shared" si="230"/>
        <v>100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  <c r="V2992" s="14" t="s">
        <v>11386</v>
      </c>
      <c r="W2992" t="s">
        <v>8394</v>
      </c>
      <c r="X2992" t="s">
        <v>8394</v>
      </c>
      <c r="Y2992" t="s">
        <v>8395</v>
      </c>
    </row>
    <row r="2993" spans="1:25" ht="48" x14ac:dyDescent="0.2">
      <c r="A2993">
        <v>2991</v>
      </c>
      <c r="B2993" s="8" t="s">
        <v>2991</v>
      </c>
      <c r="C2993" s="3" t="s">
        <v>7101</v>
      </c>
      <c r="D2993" s="5">
        <v>8500</v>
      </c>
      <c r="E2993" s="5">
        <v>8780</v>
      </c>
      <c r="F2993" t="s">
        <v>8218</v>
      </c>
      <c r="G2993">
        <f t="shared" si="230"/>
        <v>103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  <c r="V2993" s="14" t="s">
        <v>11387</v>
      </c>
      <c r="W2993" t="s">
        <v>8394</v>
      </c>
      <c r="X2993" t="s">
        <v>8394</v>
      </c>
      <c r="Y2993" t="s">
        <v>8395</v>
      </c>
    </row>
    <row r="2994" spans="1:25" ht="48" x14ac:dyDescent="0.2">
      <c r="A2994">
        <v>2992</v>
      </c>
      <c r="B2994" s="8" t="s">
        <v>2992</v>
      </c>
      <c r="C2994" s="3" t="s">
        <v>7102</v>
      </c>
      <c r="D2994" s="5">
        <v>3000</v>
      </c>
      <c r="E2994" s="5">
        <v>3135</v>
      </c>
      <c r="F2994" t="s">
        <v>8218</v>
      </c>
      <c r="G2994">
        <f t="shared" si="230"/>
        <v>105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  <c r="V2994" s="14" t="s">
        <v>11388</v>
      </c>
      <c r="W2994" t="s">
        <v>8394</v>
      </c>
      <c r="X2994" t="s">
        <v>8394</v>
      </c>
      <c r="Y2994" t="s">
        <v>8395</v>
      </c>
    </row>
    <row r="2995" spans="1:25" ht="16" x14ac:dyDescent="0.2">
      <c r="A2995">
        <v>2993</v>
      </c>
      <c r="B2995" s="8" t="s">
        <v>2993</v>
      </c>
      <c r="C2995" s="3" t="s">
        <v>7103</v>
      </c>
      <c r="D2995" s="5">
        <v>1000</v>
      </c>
      <c r="E2995" s="5">
        <v>1003</v>
      </c>
      <c r="F2995" t="s">
        <v>8218</v>
      </c>
      <c r="G2995">
        <f t="shared" si="230"/>
        <v>100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  <c r="V2995" s="14" t="s">
        <v>11389</v>
      </c>
      <c r="W2995" t="s">
        <v>8394</v>
      </c>
      <c r="X2995" t="s">
        <v>8394</v>
      </c>
      <c r="Y2995" t="s">
        <v>8395</v>
      </c>
    </row>
    <row r="2996" spans="1:25" ht="48" x14ac:dyDescent="0.2">
      <c r="A2996">
        <v>2994</v>
      </c>
      <c r="B2996" s="8" t="s">
        <v>2994</v>
      </c>
      <c r="C2996" s="3" t="s">
        <v>7104</v>
      </c>
      <c r="D2996" s="5">
        <v>300</v>
      </c>
      <c r="E2996" s="5">
        <v>1373.24</v>
      </c>
      <c r="F2996" t="s">
        <v>8218</v>
      </c>
      <c r="G2996">
        <f t="shared" si="230"/>
        <v>458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  <c r="V2996" s="14" t="s">
        <v>11390</v>
      </c>
      <c r="W2996" t="s">
        <v>8394</v>
      </c>
      <c r="X2996" t="s">
        <v>8394</v>
      </c>
      <c r="Y2996" t="s">
        <v>8395</v>
      </c>
    </row>
    <row r="2997" spans="1:25" ht="48" x14ac:dyDescent="0.2">
      <c r="A2997">
        <v>2995</v>
      </c>
      <c r="B2997" s="8" t="s">
        <v>2995</v>
      </c>
      <c r="C2997" s="3" t="s">
        <v>7105</v>
      </c>
      <c r="D2997" s="5">
        <v>15000</v>
      </c>
      <c r="E2997" s="5">
        <v>15744</v>
      </c>
      <c r="F2997" t="s">
        <v>8218</v>
      </c>
      <c r="G2997">
        <f t="shared" si="230"/>
        <v>105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  <c r="V2997" s="14" t="s">
        <v>11391</v>
      </c>
      <c r="W2997" t="s">
        <v>8394</v>
      </c>
      <c r="X2997" t="s">
        <v>8394</v>
      </c>
      <c r="Y2997" t="s">
        <v>8395</v>
      </c>
    </row>
    <row r="2998" spans="1:25" ht="32" x14ac:dyDescent="0.2">
      <c r="A2998">
        <v>2996</v>
      </c>
      <c r="B2998" s="8" t="s">
        <v>2996</v>
      </c>
      <c r="C2998" s="3" t="s">
        <v>7106</v>
      </c>
      <c r="D2998" s="5">
        <v>35000</v>
      </c>
      <c r="E2998" s="5">
        <v>60180</v>
      </c>
      <c r="F2998" t="s">
        <v>8218</v>
      </c>
      <c r="G2998">
        <f t="shared" si="230"/>
        <v>172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  <c r="V2998" s="14" t="s">
        <v>11392</v>
      </c>
      <c r="W2998" t="s">
        <v>8394</v>
      </c>
      <c r="X2998" t="s">
        <v>8394</v>
      </c>
      <c r="Y2998" t="s">
        <v>8395</v>
      </c>
    </row>
    <row r="2999" spans="1:25" ht="48" x14ac:dyDescent="0.2">
      <c r="A2999">
        <v>2997</v>
      </c>
      <c r="B2999" s="8" t="s">
        <v>2997</v>
      </c>
      <c r="C2999" s="3" t="s">
        <v>7107</v>
      </c>
      <c r="D2999" s="5">
        <v>10000</v>
      </c>
      <c r="E2999" s="5">
        <v>10373</v>
      </c>
      <c r="F2999" t="s">
        <v>8218</v>
      </c>
      <c r="G2999">
        <f t="shared" si="230"/>
        <v>104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  <c r="V2999" s="14" t="s">
        <v>11393</v>
      </c>
      <c r="W2999" t="s">
        <v>8394</v>
      </c>
      <c r="X2999" t="s">
        <v>8394</v>
      </c>
      <c r="Y2999" t="s">
        <v>8395</v>
      </c>
    </row>
    <row r="3000" spans="1:25" ht="48" x14ac:dyDescent="0.2">
      <c r="A3000">
        <v>2998</v>
      </c>
      <c r="B3000" s="8" t="s">
        <v>2998</v>
      </c>
      <c r="C3000" s="3" t="s">
        <v>7108</v>
      </c>
      <c r="D3000" s="5">
        <v>50000</v>
      </c>
      <c r="E3000" s="5">
        <v>51514.5</v>
      </c>
      <c r="F3000" t="s">
        <v>8218</v>
      </c>
      <c r="G3000">
        <f t="shared" si="230"/>
        <v>103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  <c r="V3000" s="14" t="s">
        <v>11394</v>
      </c>
      <c r="W3000" t="s">
        <v>8394</v>
      </c>
      <c r="X3000" t="s">
        <v>8394</v>
      </c>
      <c r="Y3000" t="s">
        <v>8395</v>
      </c>
    </row>
    <row r="3001" spans="1:25" ht="48" x14ac:dyDescent="0.2">
      <c r="A3001">
        <v>2999</v>
      </c>
      <c r="B3001" s="8" t="s">
        <v>2999</v>
      </c>
      <c r="C3001" s="3" t="s">
        <v>7109</v>
      </c>
      <c r="D3001" s="5">
        <v>1350</v>
      </c>
      <c r="E3001" s="5">
        <v>1605</v>
      </c>
      <c r="F3001" t="s">
        <v>8218</v>
      </c>
      <c r="G3001">
        <f t="shared" si="230"/>
        <v>119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  <c r="V3001" s="14" t="s">
        <v>11395</v>
      </c>
      <c r="W3001" t="s">
        <v>8394</v>
      </c>
      <c r="X3001" t="s">
        <v>8394</v>
      </c>
      <c r="Y3001" t="s">
        <v>8395</v>
      </c>
    </row>
    <row r="3002" spans="1:25" ht="48" x14ac:dyDescent="0.2">
      <c r="A3002">
        <v>3000</v>
      </c>
      <c r="B3002" s="8" t="s">
        <v>3000</v>
      </c>
      <c r="C3002" s="3" t="s">
        <v>7110</v>
      </c>
      <c r="D3002" s="5">
        <v>500</v>
      </c>
      <c r="E3002" s="5">
        <v>500</v>
      </c>
      <c r="F3002" t="s">
        <v>8218</v>
      </c>
      <c r="G3002">
        <f t="shared" si="230"/>
        <v>100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  <c r="V3002" s="14" t="s">
        <v>11396</v>
      </c>
      <c r="W3002" t="s">
        <v>8394</v>
      </c>
      <c r="X3002" t="s">
        <v>8394</v>
      </c>
      <c r="Y3002" t="s">
        <v>8395</v>
      </c>
    </row>
    <row r="3003" spans="1:25" ht="48" x14ac:dyDescent="0.2">
      <c r="A3003">
        <v>3001</v>
      </c>
      <c r="B3003" s="8" t="s">
        <v>3001</v>
      </c>
      <c r="C3003" s="3" t="s">
        <v>7111</v>
      </c>
      <c r="D3003" s="5">
        <v>7214</v>
      </c>
      <c r="E3003" s="5">
        <v>22991.01</v>
      </c>
      <c r="F3003" t="s">
        <v>8218</v>
      </c>
      <c r="G3003">
        <f t="shared" si="230"/>
        <v>319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  <c r="V3003" s="14" t="s">
        <v>11397</v>
      </c>
      <c r="W3003" t="s">
        <v>8394</v>
      </c>
      <c r="X3003" t="s">
        <v>8394</v>
      </c>
      <c r="Y3003" t="s">
        <v>8395</v>
      </c>
    </row>
    <row r="3004" spans="1:25" ht="32" x14ac:dyDescent="0.2">
      <c r="A3004">
        <v>3002</v>
      </c>
      <c r="B3004" s="8" t="s">
        <v>3002</v>
      </c>
      <c r="C3004" s="3" t="s">
        <v>7112</v>
      </c>
      <c r="D3004" s="5">
        <v>7000</v>
      </c>
      <c r="E3004" s="5">
        <v>7595.43</v>
      </c>
      <c r="F3004" t="s">
        <v>8218</v>
      </c>
      <c r="G3004">
        <f t="shared" si="230"/>
        <v>109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  <c r="V3004" s="14" t="s">
        <v>11398</v>
      </c>
      <c r="W3004" t="s">
        <v>8394</v>
      </c>
      <c r="X3004" t="s">
        <v>8394</v>
      </c>
      <c r="Y3004" t="s">
        <v>8395</v>
      </c>
    </row>
    <row r="3005" spans="1:25" ht="48" x14ac:dyDescent="0.2">
      <c r="A3005">
        <v>3003</v>
      </c>
      <c r="B3005" s="8" t="s">
        <v>3003</v>
      </c>
      <c r="C3005" s="3" t="s">
        <v>7113</v>
      </c>
      <c r="D3005" s="5">
        <v>3000</v>
      </c>
      <c r="E3005" s="5">
        <v>3035</v>
      </c>
      <c r="F3005" t="s">
        <v>8218</v>
      </c>
      <c r="G3005">
        <f t="shared" si="230"/>
        <v>101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  <c r="V3005" s="14" t="s">
        <v>11399</v>
      </c>
      <c r="W3005" t="s">
        <v>8394</v>
      </c>
      <c r="X3005" t="s">
        <v>8394</v>
      </c>
      <c r="Y3005" t="s">
        <v>8395</v>
      </c>
    </row>
    <row r="3006" spans="1:25" ht="48" x14ac:dyDescent="0.2">
      <c r="A3006">
        <v>3004</v>
      </c>
      <c r="B3006" s="8" t="s">
        <v>3004</v>
      </c>
      <c r="C3006" s="3" t="s">
        <v>7114</v>
      </c>
      <c r="D3006" s="5">
        <v>40000</v>
      </c>
      <c r="E3006" s="5">
        <v>45126</v>
      </c>
      <c r="F3006" t="s">
        <v>8218</v>
      </c>
      <c r="G3006">
        <f t="shared" si="230"/>
        <v>113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  <c r="V3006" s="14" t="s">
        <v>11400</v>
      </c>
      <c r="W3006" t="s">
        <v>8394</v>
      </c>
      <c r="X3006" t="s">
        <v>8394</v>
      </c>
      <c r="Y3006" t="s">
        <v>8395</v>
      </c>
    </row>
    <row r="3007" spans="1:25" ht="48" x14ac:dyDescent="0.2">
      <c r="A3007">
        <v>3005</v>
      </c>
      <c r="B3007" s="8" t="s">
        <v>3005</v>
      </c>
      <c r="C3007" s="3" t="s">
        <v>7115</v>
      </c>
      <c r="D3007" s="5">
        <v>10600</v>
      </c>
      <c r="E3007" s="5">
        <v>12772.6</v>
      </c>
      <c r="F3007" t="s">
        <v>8218</v>
      </c>
      <c r="G3007">
        <f t="shared" si="230"/>
        <v>120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  <c r="V3007" s="14" t="s">
        <v>11401</v>
      </c>
      <c r="W3007" t="s">
        <v>8394</v>
      </c>
      <c r="X3007" t="s">
        <v>8394</v>
      </c>
      <c r="Y3007" t="s">
        <v>8395</v>
      </c>
    </row>
    <row r="3008" spans="1:25" ht="32" x14ac:dyDescent="0.2">
      <c r="A3008">
        <v>3006</v>
      </c>
      <c r="B3008" s="8" t="s">
        <v>3006</v>
      </c>
      <c r="C3008" s="3" t="s">
        <v>7116</v>
      </c>
      <c r="D3008" s="5">
        <v>8000</v>
      </c>
      <c r="E3008" s="5">
        <v>8620</v>
      </c>
      <c r="F3008" t="s">
        <v>8218</v>
      </c>
      <c r="G3008">
        <f t="shared" si="230"/>
        <v>108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  <c r="V3008" s="14" t="s">
        <v>11402</v>
      </c>
      <c r="W3008" t="s">
        <v>8394</v>
      </c>
      <c r="X3008" t="s">
        <v>8394</v>
      </c>
      <c r="Y3008" t="s">
        <v>8395</v>
      </c>
    </row>
    <row r="3009" spans="1:25" ht="32" x14ac:dyDescent="0.2">
      <c r="A3009">
        <v>3007</v>
      </c>
      <c r="B3009" s="8" t="s">
        <v>3007</v>
      </c>
      <c r="C3009" s="3" t="s">
        <v>7117</v>
      </c>
      <c r="D3009" s="5">
        <v>600</v>
      </c>
      <c r="E3009" s="5">
        <v>1080</v>
      </c>
      <c r="F3009" t="s">
        <v>8218</v>
      </c>
      <c r="G3009">
        <f t="shared" si="230"/>
        <v>180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  <c r="V3009" s="14" t="s">
        <v>11403</v>
      </c>
      <c r="W3009" t="s">
        <v>8394</v>
      </c>
      <c r="X3009" t="s">
        <v>8394</v>
      </c>
      <c r="Y3009" t="s">
        <v>8395</v>
      </c>
    </row>
    <row r="3010" spans="1:25" ht="48" x14ac:dyDescent="0.2">
      <c r="A3010">
        <v>3008</v>
      </c>
      <c r="B3010" s="8" t="s">
        <v>3008</v>
      </c>
      <c r="C3010" s="3" t="s">
        <v>7118</v>
      </c>
      <c r="D3010" s="5">
        <v>3000</v>
      </c>
      <c r="E3010" s="5">
        <v>3035</v>
      </c>
      <c r="F3010" t="s">
        <v>8218</v>
      </c>
      <c r="G3010">
        <f t="shared" ref="G3010:G3073" si="235">ROUND(E3010/D3010*100,0)</f>
        <v>101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  <c r="V3010" s="14" t="s">
        <v>11404</v>
      </c>
      <c r="W3010" t="s">
        <v>8394</v>
      </c>
      <c r="X3010" t="s">
        <v>8394</v>
      </c>
      <c r="Y3010" t="s">
        <v>8395</v>
      </c>
    </row>
    <row r="3011" spans="1:25" ht="48" x14ac:dyDescent="0.2">
      <c r="A3011">
        <v>3009</v>
      </c>
      <c r="B3011" s="8" t="s">
        <v>3009</v>
      </c>
      <c r="C3011" s="3" t="s">
        <v>7119</v>
      </c>
      <c r="D3011" s="5">
        <v>25000</v>
      </c>
      <c r="E3011" s="5">
        <v>29939</v>
      </c>
      <c r="F3011" t="s">
        <v>8218</v>
      </c>
      <c r="G3011">
        <f t="shared" si="235"/>
        <v>120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>
        <f t="shared" ref="P3011:P3074" si="236">IFERROR(ROUND(E3011/M3011,2),0)</f>
        <v>233.9</v>
      </c>
      <c r="Q3011" s="10" t="s">
        <v>8315</v>
      </c>
      <c r="R3011" t="s">
        <v>8355</v>
      </c>
      <c r="S3011" s="14">
        <f t="shared" ref="S3011:S3074" si="237">(((K3011/60)/60)/24)+DATE(1970,1,1)</f>
        <v>41939.569907407407</v>
      </c>
      <c r="T3011" s="14">
        <f t="shared" ref="T3011:T3074" si="238">(((J3011/60)/60)/24)+DATE(1970,1,1)</f>
        <v>41969.611574074079</v>
      </c>
      <c r="U3011">
        <f t="shared" ref="U3011:U3074" si="239">YEAR(S3011)</f>
        <v>2014</v>
      </c>
      <c r="V3011" s="14" t="s">
        <v>11405</v>
      </c>
      <c r="W3011" t="s">
        <v>8394</v>
      </c>
      <c r="X3011" t="s">
        <v>8394</v>
      </c>
      <c r="Y3011" t="s">
        <v>8395</v>
      </c>
    </row>
    <row r="3012" spans="1:25" ht="48" x14ac:dyDescent="0.2">
      <c r="A3012">
        <v>3010</v>
      </c>
      <c r="B3012" s="8" t="s">
        <v>3010</v>
      </c>
      <c r="C3012" s="3" t="s">
        <v>7120</v>
      </c>
      <c r="D3012" s="5">
        <v>1500</v>
      </c>
      <c r="E3012" s="5">
        <v>2370</v>
      </c>
      <c r="F3012" t="s">
        <v>8218</v>
      </c>
      <c r="G3012">
        <f t="shared" si="235"/>
        <v>158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  <c r="V3012" s="14" t="s">
        <v>11406</v>
      </c>
      <c r="W3012" t="s">
        <v>8394</v>
      </c>
      <c r="X3012" t="s">
        <v>8394</v>
      </c>
      <c r="Y3012" t="s">
        <v>8395</v>
      </c>
    </row>
    <row r="3013" spans="1:25" ht="48" x14ac:dyDescent="0.2">
      <c r="A3013">
        <v>3011</v>
      </c>
      <c r="B3013" s="8" t="s">
        <v>3011</v>
      </c>
      <c r="C3013" s="3" t="s">
        <v>7121</v>
      </c>
      <c r="D3013" s="5">
        <v>300</v>
      </c>
      <c r="E3013" s="5">
        <v>371</v>
      </c>
      <c r="F3013" t="s">
        <v>8218</v>
      </c>
      <c r="G3013">
        <f t="shared" si="235"/>
        <v>124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  <c r="V3013" s="14" t="s">
        <v>11407</v>
      </c>
      <c r="W3013" t="s">
        <v>8394</v>
      </c>
      <c r="X3013" t="s">
        <v>8394</v>
      </c>
      <c r="Y3013" t="s">
        <v>8395</v>
      </c>
    </row>
    <row r="3014" spans="1:25" ht="48" x14ac:dyDescent="0.2">
      <c r="A3014">
        <v>3012</v>
      </c>
      <c r="B3014" s="8" t="s">
        <v>3012</v>
      </c>
      <c r="C3014" s="3" t="s">
        <v>7122</v>
      </c>
      <c r="D3014" s="5">
        <v>4000</v>
      </c>
      <c r="E3014" s="5">
        <v>4685</v>
      </c>
      <c r="F3014" t="s">
        <v>8218</v>
      </c>
      <c r="G3014">
        <f t="shared" si="235"/>
        <v>117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  <c r="V3014" s="14" t="s">
        <v>11408</v>
      </c>
      <c r="W3014" t="s">
        <v>8394</v>
      </c>
      <c r="X3014" t="s">
        <v>8394</v>
      </c>
      <c r="Y3014" t="s">
        <v>8395</v>
      </c>
    </row>
    <row r="3015" spans="1:25" ht="48" x14ac:dyDescent="0.2">
      <c r="A3015">
        <v>3013</v>
      </c>
      <c r="B3015" s="8" t="s">
        <v>3013</v>
      </c>
      <c r="C3015" s="3" t="s">
        <v>7123</v>
      </c>
      <c r="D3015" s="5">
        <v>10000</v>
      </c>
      <c r="E3015" s="5">
        <v>15696</v>
      </c>
      <c r="F3015" t="s">
        <v>8218</v>
      </c>
      <c r="G3015">
        <f t="shared" si="235"/>
        <v>157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  <c r="V3015" s="14" t="s">
        <v>11409</v>
      </c>
      <c r="W3015" t="s">
        <v>8394</v>
      </c>
      <c r="X3015" t="s">
        <v>8394</v>
      </c>
      <c r="Y3015" t="s">
        <v>8395</v>
      </c>
    </row>
    <row r="3016" spans="1:25" ht="48" x14ac:dyDescent="0.2">
      <c r="A3016">
        <v>3014</v>
      </c>
      <c r="B3016" s="8" t="s">
        <v>3014</v>
      </c>
      <c r="C3016" s="3" t="s">
        <v>7124</v>
      </c>
      <c r="D3016" s="5">
        <v>25000</v>
      </c>
      <c r="E3016" s="5">
        <v>28276</v>
      </c>
      <c r="F3016" t="s">
        <v>8218</v>
      </c>
      <c r="G3016">
        <f t="shared" si="235"/>
        <v>113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  <c r="V3016" s="14" t="s">
        <v>11410</v>
      </c>
      <c r="W3016" t="s">
        <v>8394</v>
      </c>
      <c r="X3016" t="s">
        <v>8394</v>
      </c>
      <c r="Y3016" t="s">
        <v>8395</v>
      </c>
    </row>
    <row r="3017" spans="1:25" ht="48" x14ac:dyDescent="0.2">
      <c r="A3017">
        <v>3015</v>
      </c>
      <c r="B3017" s="8" t="s">
        <v>3015</v>
      </c>
      <c r="C3017" s="3" t="s">
        <v>7125</v>
      </c>
      <c r="D3017" s="5">
        <v>3400</v>
      </c>
      <c r="E3017" s="5">
        <v>3508</v>
      </c>
      <c r="F3017" t="s">
        <v>8218</v>
      </c>
      <c r="G3017">
        <f t="shared" si="235"/>
        <v>103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  <c r="V3017" s="14" t="s">
        <v>11411</v>
      </c>
      <c r="W3017" t="s">
        <v>8394</v>
      </c>
      <c r="X3017" t="s">
        <v>8394</v>
      </c>
      <c r="Y3017" t="s">
        <v>8395</v>
      </c>
    </row>
    <row r="3018" spans="1:25" ht="48" x14ac:dyDescent="0.2">
      <c r="A3018">
        <v>3016</v>
      </c>
      <c r="B3018" s="8" t="s">
        <v>3016</v>
      </c>
      <c r="C3018" s="3" t="s">
        <v>7126</v>
      </c>
      <c r="D3018" s="5">
        <v>8500</v>
      </c>
      <c r="E3018" s="5">
        <v>8722</v>
      </c>
      <c r="F3018" t="s">
        <v>8218</v>
      </c>
      <c r="G3018">
        <f t="shared" si="235"/>
        <v>103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  <c r="V3018" s="14" t="s">
        <v>11412</v>
      </c>
      <c r="W3018" t="s">
        <v>8394</v>
      </c>
      <c r="X3018" t="s">
        <v>8394</v>
      </c>
      <c r="Y3018" t="s">
        <v>8395</v>
      </c>
    </row>
    <row r="3019" spans="1:25" ht="48" x14ac:dyDescent="0.2">
      <c r="A3019">
        <v>3017</v>
      </c>
      <c r="B3019" s="8" t="s">
        <v>3017</v>
      </c>
      <c r="C3019" s="3" t="s">
        <v>7127</v>
      </c>
      <c r="D3019" s="5">
        <v>22000</v>
      </c>
      <c r="E3019" s="5">
        <v>23285</v>
      </c>
      <c r="F3019" t="s">
        <v>8218</v>
      </c>
      <c r="G3019">
        <f t="shared" si="235"/>
        <v>106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  <c r="V3019" s="14" t="s">
        <v>11413</v>
      </c>
      <c r="W3019" t="s">
        <v>8394</v>
      </c>
      <c r="X3019" t="s">
        <v>8394</v>
      </c>
      <c r="Y3019" t="s">
        <v>8395</v>
      </c>
    </row>
    <row r="3020" spans="1:25" ht="48" x14ac:dyDescent="0.2">
      <c r="A3020">
        <v>3018</v>
      </c>
      <c r="B3020" s="8" t="s">
        <v>3018</v>
      </c>
      <c r="C3020" s="3" t="s">
        <v>7128</v>
      </c>
      <c r="D3020" s="5">
        <v>4200</v>
      </c>
      <c r="E3020" s="5">
        <v>4230</v>
      </c>
      <c r="F3020" t="s">
        <v>8218</v>
      </c>
      <c r="G3020">
        <f t="shared" si="235"/>
        <v>101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  <c r="V3020" s="14" t="s">
        <v>11414</v>
      </c>
      <c r="W3020" t="s">
        <v>8394</v>
      </c>
      <c r="X3020" t="s">
        <v>8394</v>
      </c>
      <c r="Y3020" t="s">
        <v>8395</v>
      </c>
    </row>
    <row r="3021" spans="1:25" ht="48" x14ac:dyDescent="0.2">
      <c r="A3021">
        <v>3019</v>
      </c>
      <c r="B3021" s="8" t="s">
        <v>3019</v>
      </c>
      <c r="C3021" s="3" t="s">
        <v>7129</v>
      </c>
      <c r="D3021" s="5">
        <v>15000</v>
      </c>
      <c r="E3021" s="5">
        <v>18185</v>
      </c>
      <c r="F3021" t="s">
        <v>8218</v>
      </c>
      <c r="G3021">
        <f t="shared" si="235"/>
        <v>121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  <c r="V3021" s="14" t="s">
        <v>11415</v>
      </c>
      <c r="W3021" t="s">
        <v>8394</v>
      </c>
      <c r="X3021" t="s">
        <v>8394</v>
      </c>
      <c r="Y3021" t="s">
        <v>8395</v>
      </c>
    </row>
    <row r="3022" spans="1:25" ht="48" x14ac:dyDescent="0.2">
      <c r="A3022">
        <v>3020</v>
      </c>
      <c r="B3022" s="8" t="s">
        <v>3020</v>
      </c>
      <c r="C3022" s="3" t="s">
        <v>7130</v>
      </c>
      <c r="D3022" s="5">
        <v>7000</v>
      </c>
      <c r="E3022" s="5">
        <v>7040</v>
      </c>
      <c r="F3022" t="s">
        <v>8218</v>
      </c>
      <c r="G3022">
        <f t="shared" si="235"/>
        <v>101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  <c r="V3022" s="14" t="s">
        <v>11416</v>
      </c>
      <c r="W3022" t="s">
        <v>8394</v>
      </c>
      <c r="X3022" t="s">
        <v>8394</v>
      </c>
      <c r="Y3022" t="s">
        <v>8395</v>
      </c>
    </row>
    <row r="3023" spans="1:25" ht="48" x14ac:dyDescent="0.2">
      <c r="A3023">
        <v>3021</v>
      </c>
      <c r="B3023" s="8" t="s">
        <v>3021</v>
      </c>
      <c r="C3023" s="3" t="s">
        <v>7131</v>
      </c>
      <c r="D3023" s="5">
        <v>4500</v>
      </c>
      <c r="E3023" s="5">
        <v>5221</v>
      </c>
      <c r="F3023" t="s">
        <v>8218</v>
      </c>
      <c r="G3023">
        <f t="shared" si="235"/>
        <v>116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  <c r="V3023" s="14" t="s">
        <v>11417</v>
      </c>
      <c r="W3023" t="s">
        <v>8394</v>
      </c>
      <c r="X3023" t="s">
        <v>8394</v>
      </c>
      <c r="Y3023" t="s">
        <v>8395</v>
      </c>
    </row>
    <row r="3024" spans="1:25" ht="48" x14ac:dyDescent="0.2">
      <c r="A3024">
        <v>3022</v>
      </c>
      <c r="B3024" s="8" t="s">
        <v>3022</v>
      </c>
      <c r="C3024" s="3" t="s">
        <v>7132</v>
      </c>
      <c r="D3024" s="5">
        <v>10000</v>
      </c>
      <c r="E3024" s="5">
        <v>10088</v>
      </c>
      <c r="F3024" t="s">
        <v>8218</v>
      </c>
      <c r="G3024">
        <f t="shared" si="235"/>
        <v>101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  <c r="V3024" s="14" t="s">
        <v>11418</v>
      </c>
      <c r="W3024" t="s">
        <v>8394</v>
      </c>
      <c r="X3024" t="s">
        <v>8394</v>
      </c>
      <c r="Y3024" t="s">
        <v>8395</v>
      </c>
    </row>
    <row r="3025" spans="1:25" ht="48" x14ac:dyDescent="0.2">
      <c r="A3025">
        <v>3023</v>
      </c>
      <c r="B3025" s="8" t="s">
        <v>3023</v>
      </c>
      <c r="C3025" s="3" t="s">
        <v>7133</v>
      </c>
      <c r="D3025" s="5">
        <v>700</v>
      </c>
      <c r="E3025" s="5">
        <v>721</v>
      </c>
      <c r="F3025" t="s">
        <v>8218</v>
      </c>
      <c r="G3025">
        <f t="shared" si="235"/>
        <v>103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  <c r="V3025" s="14" t="s">
        <v>11419</v>
      </c>
      <c r="W3025" t="s">
        <v>8394</v>
      </c>
      <c r="X3025" t="s">
        <v>8394</v>
      </c>
      <c r="Y3025" t="s">
        <v>8395</v>
      </c>
    </row>
    <row r="3026" spans="1:25" ht="48" x14ac:dyDescent="0.2">
      <c r="A3026">
        <v>3024</v>
      </c>
      <c r="B3026" s="8" t="s">
        <v>3024</v>
      </c>
      <c r="C3026" s="3" t="s">
        <v>7134</v>
      </c>
      <c r="D3026" s="5">
        <v>5000</v>
      </c>
      <c r="E3026" s="5">
        <v>12321</v>
      </c>
      <c r="F3026" t="s">
        <v>8218</v>
      </c>
      <c r="G3026">
        <f t="shared" si="235"/>
        <v>246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  <c r="V3026" s="14" t="s">
        <v>11420</v>
      </c>
      <c r="W3026" t="s">
        <v>8394</v>
      </c>
      <c r="X3026" t="s">
        <v>8394</v>
      </c>
      <c r="Y3026" t="s">
        <v>8395</v>
      </c>
    </row>
    <row r="3027" spans="1:25" ht="48" x14ac:dyDescent="0.2">
      <c r="A3027">
        <v>3025</v>
      </c>
      <c r="B3027" s="8" t="s">
        <v>3025</v>
      </c>
      <c r="C3027" s="3" t="s">
        <v>7135</v>
      </c>
      <c r="D3027" s="5">
        <v>2500</v>
      </c>
      <c r="E3027" s="5">
        <v>7555</v>
      </c>
      <c r="F3027" t="s">
        <v>8218</v>
      </c>
      <c r="G3027">
        <f t="shared" si="235"/>
        <v>302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  <c r="V3027" s="14" t="s">
        <v>11421</v>
      </c>
      <c r="W3027" t="s">
        <v>8394</v>
      </c>
      <c r="X3027" t="s">
        <v>8394</v>
      </c>
      <c r="Y3027" t="s">
        <v>8395</v>
      </c>
    </row>
    <row r="3028" spans="1:25" ht="48" x14ac:dyDescent="0.2">
      <c r="A3028">
        <v>3026</v>
      </c>
      <c r="B3028" s="8" t="s">
        <v>3026</v>
      </c>
      <c r="C3028" s="3" t="s">
        <v>7136</v>
      </c>
      <c r="D3028" s="5">
        <v>900</v>
      </c>
      <c r="E3028" s="5">
        <v>1290</v>
      </c>
      <c r="F3028" t="s">
        <v>8218</v>
      </c>
      <c r="G3028">
        <f t="shared" si="235"/>
        <v>143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  <c r="V3028" s="14" t="s">
        <v>11422</v>
      </c>
      <c r="W3028" t="s">
        <v>8394</v>
      </c>
      <c r="X3028" t="s">
        <v>8394</v>
      </c>
      <c r="Y3028" t="s">
        <v>8395</v>
      </c>
    </row>
    <row r="3029" spans="1:25" ht="32" x14ac:dyDescent="0.2">
      <c r="A3029">
        <v>3027</v>
      </c>
      <c r="B3029" s="8" t="s">
        <v>3027</v>
      </c>
      <c r="C3029" s="3" t="s">
        <v>7137</v>
      </c>
      <c r="D3029" s="5">
        <v>40000</v>
      </c>
      <c r="E3029" s="5">
        <v>52576</v>
      </c>
      <c r="F3029" t="s">
        <v>8218</v>
      </c>
      <c r="G3029">
        <f t="shared" si="235"/>
        <v>131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  <c r="V3029" s="14" t="s">
        <v>11423</v>
      </c>
      <c r="W3029" t="s">
        <v>8394</v>
      </c>
      <c r="X3029" t="s">
        <v>8394</v>
      </c>
      <c r="Y3029" t="s">
        <v>8395</v>
      </c>
    </row>
    <row r="3030" spans="1:25" ht="32" x14ac:dyDescent="0.2">
      <c r="A3030">
        <v>3028</v>
      </c>
      <c r="B3030" s="8" t="s">
        <v>3028</v>
      </c>
      <c r="C3030" s="3" t="s">
        <v>7138</v>
      </c>
      <c r="D3030" s="5">
        <v>5000</v>
      </c>
      <c r="E3030" s="5">
        <v>8401</v>
      </c>
      <c r="F3030" t="s">
        <v>8218</v>
      </c>
      <c r="G3030">
        <f t="shared" si="235"/>
        <v>168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  <c r="V3030" s="14" t="s">
        <v>11424</v>
      </c>
      <c r="W3030" t="s">
        <v>8394</v>
      </c>
      <c r="X3030" t="s">
        <v>8394</v>
      </c>
      <c r="Y3030" t="s">
        <v>8395</v>
      </c>
    </row>
    <row r="3031" spans="1:25" ht="48" x14ac:dyDescent="0.2">
      <c r="A3031">
        <v>3029</v>
      </c>
      <c r="B3031" s="8" t="s">
        <v>3029</v>
      </c>
      <c r="C3031" s="3" t="s">
        <v>7139</v>
      </c>
      <c r="D3031" s="5">
        <v>30000</v>
      </c>
      <c r="E3031" s="5">
        <v>32903</v>
      </c>
      <c r="F3031" t="s">
        <v>8218</v>
      </c>
      <c r="G3031">
        <f t="shared" si="235"/>
        <v>110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  <c r="V3031" s="14" t="s">
        <v>11425</v>
      </c>
      <c r="W3031" t="s">
        <v>8394</v>
      </c>
      <c r="X3031" t="s">
        <v>8394</v>
      </c>
      <c r="Y3031" t="s">
        <v>8395</v>
      </c>
    </row>
    <row r="3032" spans="1:25" ht="48" x14ac:dyDescent="0.2">
      <c r="A3032">
        <v>3030</v>
      </c>
      <c r="B3032" s="8" t="s">
        <v>3030</v>
      </c>
      <c r="C3032" s="3" t="s">
        <v>7140</v>
      </c>
      <c r="D3032" s="5">
        <v>1750</v>
      </c>
      <c r="E3032" s="5">
        <v>1867</v>
      </c>
      <c r="F3032" t="s">
        <v>8218</v>
      </c>
      <c r="G3032">
        <f t="shared" si="235"/>
        <v>107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  <c r="V3032" s="14" t="s">
        <v>11426</v>
      </c>
      <c r="W3032" t="s">
        <v>8394</v>
      </c>
      <c r="X3032" t="s">
        <v>8394</v>
      </c>
      <c r="Y3032" t="s">
        <v>8395</v>
      </c>
    </row>
    <row r="3033" spans="1:25" ht="80" x14ac:dyDescent="0.2">
      <c r="A3033">
        <v>3031</v>
      </c>
      <c r="B3033" s="8" t="s">
        <v>3031</v>
      </c>
      <c r="C3033" s="3" t="s">
        <v>7141</v>
      </c>
      <c r="D3033" s="5">
        <v>1500</v>
      </c>
      <c r="E3033" s="5">
        <v>1500</v>
      </c>
      <c r="F3033" t="s">
        <v>8218</v>
      </c>
      <c r="G3033">
        <f t="shared" si="235"/>
        <v>100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  <c r="V3033" s="14" t="s">
        <v>11427</v>
      </c>
      <c r="W3033" t="s">
        <v>8394</v>
      </c>
      <c r="X3033" t="s">
        <v>8394</v>
      </c>
      <c r="Y3033" t="s">
        <v>8395</v>
      </c>
    </row>
    <row r="3034" spans="1:25" ht="48" x14ac:dyDescent="0.2">
      <c r="A3034">
        <v>3032</v>
      </c>
      <c r="B3034" s="8" t="s">
        <v>3032</v>
      </c>
      <c r="C3034" s="3" t="s">
        <v>7142</v>
      </c>
      <c r="D3034" s="5">
        <v>1000</v>
      </c>
      <c r="E3034" s="5">
        <v>1272</v>
      </c>
      <c r="F3034" t="s">
        <v>8218</v>
      </c>
      <c r="G3034">
        <f t="shared" si="235"/>
        <v>127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  <c r="V3034" s="14" t="s">
        <v>11428</v>
      </c>
      <c r="W3034" t="s">
        <v>8394</v>
      </c>
      <c r="X3034" t="s">
        <v>8394</v>
      </c>
      <c r="Y3034" t="s">
        <v>8395</v>
      </c>
    </row>
    <row r="3035" spans="1:25" ht="48" x14ac:dyDescent="0.2">
      <c r="A3035">
        <v>3033</v>
      </c>
      <c r="B3035" s="8" t="s">
        <v>3033</v>
      </c>
      <c r="C3035" s="3" t="s">
        <v>7143</v>
      </c>
      <c r="D3035" s="5">
        <v>3000</v>
      </c>
      <c r="E3035" s="5">
        <v>4396</v>
      </c>
      <c r="F3035" t="s">
        <v>8218</v>
      </c>
      <c r="G3035">
        <f t="shared" si="235"/>
        <v>147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  <c r="V3035" s="14" t="s">
        <v>11429</v>
      </c>
      <c r="W3035" t="s">
        <v>8394</v>
      </c>
      <c r="X3035" t="s">
        <v>8394</v>
      </c>
      <c r="Y3035" t="s">
        <v>8395</v>
      </c>
    </row>
    <row r="3036" spans="1:25" ht="64" x14ac:dyDescent="0.2">
      <c r="A3036">
        <v>3034</v>
      </c>
      <c r="B3036" s="8" t="s">
        <v>3034</v>
      </c>
      <c r="C3036" s="3" t="s">
        <v>7144</v>
      </c>
      <c r="D3036" s="5">
        <v>100000</v>
      </c>
      <c r="E3036" s="5">
        <v>112536</v>
      </c>
      <c r="F3036" t="s">
        <v>8218</v>
      </c>
      <c r="G3036">
        <f t="shared" si="235"/>
        <v>113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  <c r="V3036" s="14" t="s">
        <v>11430</v>
      </c>
      <c r="W3036" t="s">
        <v>8394</v>
      </c>
      <c r="X3036" t="s">
        <v>8394</v>
      </c>
      <c r="Y3036" t="s">
        <v>8395</v>
      </c>
    </row>
    <row r="3037" spans="1:25" ht="32" x14ac:dyDescent="0.2">
      <c r="A3037">
        <v>3035</v>
      </c>
      <c r="B3037" s="8" t="s">
        <v>3035</v>
      </c>
      <c r="C3037" s="3" t="s">
        <v>7145</v>
      </c>
      <c r="D3037" s="5">
        <v>25000</v>
      </c>
      <c r="E3037" s="5">
        <v>27196.71</v>
      </c>
      <c r="F3037" t="s">
        <v>8218</v>
      </c>
      <c r="G3037">
        <f t="shared" si="235"/>
        <v>109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  <c r="V3037" s="14" t="s">
        <v>11431</v>
      </c>
      <c r="W3037" t="s">
        <v>8394</v>
      </c>
      <c r="X3037" t="s">
        <v>8394</v>
      </c>
      <c r="Y3037" t="s">
        <v>8395</v>
      </c>
    </row>
    <row r="3038" spans="1:25" ht="48" x14ac:dyDescent="0.2">
      <c r="A3038">
        <v>3036</v>
      </c>
      <c r="B3038" s="8" t="s">
        <v>3036</v>
      </c>
      <c r="C3038" s="3" t="s">
        <v>7146</v>
      </c>
      <c r="D3038" s="5">
        <v>25000</v>
      </c>
      <c r="E3038" s="5">
        <v>31683</v>
      </c>
      <c r="F3038" t="s">
        <v>8218</v>
      </c>
      <c r="G3038">
        <f t="shared" si="235"/>
        <v>127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  <c r="V3038" s="14" t="s">
        <v>11432</v>
      </c>
      <c r="W3038" t="s">
        <v>8394</v>
      </c>
      <c r="X3038" t="s">
        <v>8394</v>
      </c>
      <c r="Y3038" t="s">
        <v>8395</v>
      </c>
    </row>
    <row r="3039" spans="1:25" ht="64" x14ac:dyDescent="0.2">
      <c r="A3039">
        <v>3037</v>
      </c>
      <c r="B3039" s="8" t="s">
        <v>3037</v>
      </c>
      <c r="C3039" s="3" t="s">
        <v>7147</v>
      </c>
      <c r="D3039" s="5">
        <v>500</v>
      </c>
      <c r="E3039" s="5">
        <v>1066</v>
      </c>
      <c r="F3039" t="s">
        <v>8218</v>
      </c>
      <c r="G3039">
        <f t="shared" si="235"/>
        <v>213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  <c r="V3039" s="14" t="s">
        <v>11433</v>
      </c>
      <c r="W3039" t="s">
        <v>8394</v>
      </c>
      <c r="X3039" t="s">
        <v>8394</v>
      </c>
      <c r="Y3039" t="s">
        <v>8395</v>
      </c>
    </row>
    <row r="3040" spans="1:25" ht="48" x14ac:dyDescent="0.2">
      <c r="A3040">
        <v>3038</v>
      </c>
      <c r="B3040" s="8" t="s">
        <v>3038</v>
      </c>
      <c r="C3040" s="3" t="s">
        <v>7148</v>
      </c>
      <c r="D3040" s="5">
        <v>1000</v>
      </c>
      <c r="E3040" s="5">
        <v>1005</v>
      </c>
      <c r="F3040" t="s">
        <v>8218</v>
      </c>
      <c r="G3040">
        <f t="shared" si="235"/>
        <v>101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  <c r="V3040" s="14" t="s">
        <v>11434</v>
      </c>
      <c r="W3040" t="s">
        <v>8394</v>
      </c>
      <c r="X3040" t="s">
        <v>8394</v>
      </c>
      <c r="Y3040" t="s">
        <v>8395</v>
      </c>
    </row>
    <row r="3041" spans="1:25" ht="48" x14ac:dyDescent="0.2">
      <c r="A3041">
        <v>3039</v>
      </c>
      <c r="B3041" s="8" t="s">
        <v>3039</v>
      </c>
      <c r="C3041" s="3" t="s">
        <v>7149</v>
      </c>
      <c r="D3041" s="5">
        <v>20000</v>
      </c>
      <c r="E3041" s="5">
        <v>21742.78</v>
      </c>
      <c r="F3041" t="s">
        <v>8218</v>
      </c>
      <c r="G3041">
        <f t="shared" si="235"/>
        <v>109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  <c r="V3041" s="14" t="s">
        <v>11435</v>
      </c>
      <c r="W3041" t="s">
        <v>8394</v>
      </c>
      <c r="X3041" t="s">
        <v>8394</v>
      </c>
      <c r="Y3041" t="s">
        <v>8395</v>
      </c>
    </row>
    <row r="3042" spans="1:25" ht="48" x14ac:dyDescent="0.2">
      <c r="A3042">
        <v>3040</v>
      </c>
      <c r="B3042" s="8" t="s">
        <v>3040</v>
      </c>
      <c r="C3042" s="3" t="s">
        <v>7150</v>
      </c>
      <c r="D3042" s="5">
        <v>3000</v>
      </c>
      <c r="E3042" s="5">
        <v>3225</v>
      </c>
      <c r="F3042" t="s">
        <v>8218</v>
      </c>
      <c r="G3042">
        <f t="shared" si="235"/>
        <v>108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  <c r="V3042" s="14" t="s">
        <v>11436</v>
      </c>
      <c r="W3042" t="s">
        <v>8394</v>
      </c>
      <c r="X3042" t="s">
        <v>8394</v>
      </c>
      <c r="Y3042" t="s">
        <v>8395</v>
      </c>
    </row>
    <row r="3043" spans="1:25" ht="32" x14ac:dyDescent="0.2">
      <c r="A3043">
        <v>3041</v>
      </c>
      <c r="B3043" s="8" t="s">
        <v>3041</v>
      </c>
      <c r="C3043" s="3" t="s">
        <v>7151</v>
      </c>
      <c r="D3043" s="5">
        <v>8300</v>
      </c>
      <c r="E3043" s="5">
        <v>9170</v>
      </c>
      <c r="F3043" t="s">
        <v>8218</v>
      </c>
      <c r="G3043">
        <f t="shared" si="235"/>
        <v>110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  <c r="V3043" s="14" t="s">
        <v>11437</v>
      </c>
      <c r="W3043" t="s">
        <v>8394</v>
      </c>
      <c r="X3043" t="s">
        <v>8394</v>
      </c>
      <c r="Y3043" t="s">
        <v>8395</v>
      </c>
    </row>
    <row r="3044" spans="1:25" ht="48" x14ac:dyDescent="0.2">
      <c r="A3044">
        <v>3042</v>
      </c>
      <c r="B3044" s="8" t="s">
        <v>3042</v>
      </c>
      <c r="C3044" s="3" t="s">
        <v>7152</v>
      </c>
      <c r="D3044" s="5">
        <v>1500</v>
      </c>
      <c r="E3044" s="5">
        <v>1920</v>
      </c>
      <c r="F3044" t="s">
        <v>8218</v>
      </c>
      <c r="G3044">
        <f t="shared" si="235"/>
        <v>128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  <c r="V3044" s="14" t="s">
        <v>11438</v>
      </c>
      <c r="W3044" t="s">
        <v>8394</v>
      </c>
      <c r="X3044" t="s">
        <v>8394</v>
      </c>
      <c r="Y3044" t="s">
        <v>8395</v>
      </c>
    </row>
    <row r="3045" spans="1:25" ht="48" x14ac:dyDescent="0.2">
      <c r="A3045">
        <v>3043</v>
      </c>
      <c r="B3045" s="8" t="s">
        <v>3043</v>
      </c>
      <c r="C3045" s="3" t="s">
        <v>7153</v>
      </c>
      <c r="D3045" s="5">
        <v>15000</v>
      </c>
      <c r="E3045" s="5">
        <v>16501</v>
      </c>
      <c r="F3045" t="s">
        <v>8218</v>
      </c>
      <c r="G3045">
        <f t="shared" si="235"/>
        <v>110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  <c r="V3045" s="14" t="s">
        <v>11439</v>
      </c>
      <c r="W3045" t="s">
        <v>8394</v>
      </c>
      <c r="X3045" t="s">
        <v>8394</v>
      </c>
      <c r="Y3045" t="s">
        <v>8395</v>
      </c>
    </row>
    <row r="3046" spans="1:25" ht="48" x14ac:dyDescent="0.2">
      <c r="A3046">
        <v>3044</v>
      </c>
      <c r="B3046" s="8" t="s">
        <v>3044</v>
      </c>
      <c r="C3046" s="3" t="s">
        <v>7154</v>
      </c>
      <c r="D3046" s="5">
        <v>12000</v>
      </c>
      <c r="E3046" s="5">
        <v>13121</v>
      </c>
      <c r="F3046" t="s">
        <v>8218</v>
      </c>
      <c r="G3046">
        <f t="shared" si="235"/>
        <v>109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  <c r="V3046" s="14" t="s">
        <v>11440</v>
      </c>
      <c r="W3046" t="s">
        <v>8394</v>
      </c>
      <c r="X3046" t="s">
        <v>8394</v>
      </c>
      <c r="Y3046" t="s">
        <v>8395</v>
      </c>
    </row>
    <row r="3047" spans="1:25" ht="48" x14ac:dyDescent="0.2">
      <c r="A3047">
        <v>3045</v>
      </c>
      <c r="B3047" s="8" t="s">
        <v>3045</v>
      </c>
      <c r="C3047" s="3" t="s">
        <v>7155</v>
      </c>
      <c r="D3047" s="5">
        <v>4000</v>
      </c>
      <c r="E3047" s="5">
        <v>5308.26</v>
      </c>
      <c r="F3047" t="s">
        <v>8218</v>
      </c>
      <c r="G3047">
        <f t="shared" si="235"/>
        <v>133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  <c r="V3047" s="14" t="s">
        <v>11441</v>
      </c>
      <c r="W3047" t="s">
        <v>8394</v>
      </c>
      <c r="X3047" t="s">
        <v>8394</v>
      </c>
      <c r="Y3047" t="s">
        <v>8395</v>
      </c>
    </row>
    <row r="3048" spans="1:25" ht="48" x14ac:dyDescent="0.2">
      <c r="A3048">
        <v>3046</v>
      </c>
      <c r="B3048" s="8" t="s">
        <v>3046</v>
      </c>
      <c r="C3048" s="3" t="s">
        <v>7156</v>
      </c>
      <c r="D3048" s="5">
        <v>7900</v>
      </c>
      <c r="E3048" s="5">
        <v>15077</v>
      </c>
      <c r="F3048" t="s">
        <v>8218</v>
      </c>
      <c r="G3048">
        <f t="shared" si="235"/>
        <v>191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  <c r="V3048" s="14" t="s">
        <v>11442</v>
      </c>
      <c r="W3048" t="s">
        <v>8394</v>
      </c>
      <c r="X3048" t="s">
        <v>8394</v>
      </c>
      <c r="Y3048" t="s">
        <v>8395</v>
      </c>
    </row>
    <row r="3049" spans="1:25" ht="48" x14ac:dyDescent="0.2">
      <c r="A3049">
        <v>3047</v>
      </c>
      <c r="B3049" s="8" t="s">
        <v>3047</v>
      </c>
      <c r="C3049" s="3" t="s">
        <v>7157</v>
      </c>
      <c r="D3049" s="5">
        <v>500</v>
      </c>
      <c r="E3049" s="5">
        <v>745</v>
      </c>
      <c r="F3049" t="s">
        <v>8218</v>
      </c>
      <c r="G3049">
        <f t="shared" si="235"/>
        <v>149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  <c r="V3049" s="14" t="s">
        <v>11443</v>
      </c>
      <c r="W3049" t="s">
        <v>8394</v>
      </c>
      <c r="X3049" t="s">
        <v>8394</v>
      </c>
      <c r="Y3049" t="s">
        <v>8395</v>
      </c>
    </row>
    <row r="3050" spans="1:25" ht="48" x14ac:dyDescent="0.2">
      <c r="A3050">
        <v>3048</v>
      </c>
      <c r="B3050" s="8" t="s">
        <v>3048</v>
      </c>
      <c r="C3050" s="3" t="s">
        <v>7158</v>
      </c>
      <c r="D3050" s="5">
        <v>5000</v>
      </c>
      <c r="E3050" s="5">
        <v>8320</v>
      </c>
      <c r="F3050" t="s">
        <v>8218</v>
      </c>
      <c r="G3050">
        <f t="shared" si="235"/>
        <v>166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  <c r="V3050" s="14" t="s">
        <v>11444</v>
      </c>
      <c r="W3050" t="s">
        <v>8394</v>
      </c>
      <c r="X3050" t="s">
        <v>8394</v>
      </c>
      <c r="Y3050" t="s">
        <v>8395</v>
      </c>
    </row>
    <row r="3051" spans="1:25" ht="48" x14ac:dyDescent="0.2">
      <c r="A3051">
        <v>3049</v>
      </c>
      <c r="B3051" s="8" t="s">
        <v>3049</v>
      </c>
      <c r="C3051" s="3" t="s">
        <v>7159</v>
      </c>
      <c r="D3051" s="5">
        <v>3750</v>
      </c>
      <c r="E3051" s="5">
        <v>4000</v>
      </c>
      <c r="F3051" t="s">
        <v>8218</v>
      </c>
      <c r="G3051">
        <f t="shared" si="235"/>
        <v>107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  <c r="V3051" s="14" t="s">
        <v>11445</v>
      </c>
      <c r="W3051" t="s">
        <v>8394</v>
      </c>
      <c r="X3051" t="s">
        <v>8394</v>
      </c>
      <c r="Y3051" t="s">
        <v>8395</v>
      </c>
    </row>
    <row r="3052" spans="1:25" ht="32" x14ac:dyDescent="0.2">
      <c r="A3052">
        <v>3050</v>
      </c>
      <c r="B3052" s="8" t="s">
        <v>3050</v>
      </c>
      <c r="C3052" s="3" t="s">
        <v>7160</v>
      </c>
      <c r="D3052" s="5">
        <v>600</v>
      </c>
      <c r="E3052" s="5">
        <v>636</v>
      </c>
      <c r="F3052" t="s">
        <v>8218</v>
      </c>
      <c r="G3052">
        <f t="shared" si="235"/>
        <v>106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  <c r="V3052" s="14" t="s">
        <v>11446</v>
      </c>
      <c r="W3052" t="s">
        <v>8394</v>
      </c>
      <c r="X3052" t="s">
        <v>8394</v>
      </c>
      <c r="Y3052" t="s">
        <v>8395</v>
      </c>
    </row>
    <row r="3053" spans="1:25" ht="48" x14ac:dyDescent="0.2">
      <c r="A3053">
        <v>3051</v>
      </c>
      <c r="B3053" s="8" t="s">
        <v>3051</v>
      </c>
      <c r="C3053" s="3" t="s">
        <v>7161</v>
      </c>
      <c r="D3053" s="5">
        <v>3500</v>
      </c>
      <c r="E3053" s="5">
        <v>827</v>
      </c>
      <c r="F3053" t="s">
        <v>8220</v>
      </c>
      <c r="G3053">
        <f t="shared" si="235"/>
        <v>24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  <c r="V3053" s="14" t="s">
        <v>11447</v>
      </c>
      <c r="W3053" t="s">
        <v>8394</v>
      </c>
      <c r="X3053" t="s">
        <v>8394</v>
      </c>
      <c r="Y3053" t="s">
        <v>8395</v>
      </c>
    </row>
    <row r="3054" spans="1:25" ht="32" x14ac:dyDescent="0.2">
      <c r="A3054">
        <v>3052</v>
      </c>
      <c r="B3054" s="8" t="s">
        <v>3052</v>
      </c>
      <c r="C3054" s="3" t="s">
        <v>7162</v>
      </c>
      <c r="D3054" s="5">
        <v>50000</v>
      </c>
      <c r="E3054" s="5">
        <v>75</v>
      </c>
      <c r="F3054" t="s">
        <v>8220</v>
      </c>
      <c r="G3054">
        <f t="shared" si="235"/>
        <v>0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  <c r="V3054" s="14" t="s">
        <v>11448</v>
      </c>
      <c r="W3054" t="s">
        <v>8394</v>
      </c>
      <c r="X3054" t="s">
        <v>8394</v>
      </c>
      <c r="Y3054" t="s">
        <v>8395</v>
      </c>
    </row>
    <row r="3055" spans="1:25" ht="48" x14ac:dyDescent="0.2">
      <c r="A3055">
        <v>3053</v>
      </c>
      <c r="B3055" s="8" t="s">
        <v>3053</v>
      </c>
      <c r="C3055" s="3" t="s">
        <v>7163</v>
      </c>
      <c r="D3055" s="5">
        <v>10000</v>
      </c>
      <c r="E3055" s="5">
        <v>40</v>
      </c>
      <c r="F3055" t="s">
        <v>8220</v>
      </c>
      <c r="G3055">
        <f t="shared" si="235"/>
        <v>0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  <c r="V3055" s="14" t="s">
        <v>11449</v>
      </c>
      <c r="W3055" t="s">
        <v>8394</v>
      </c>
      <c r="X3055" t="s">
        <v>8394</v>
      </c>
      <c r="Y3055" t="s">
        <v>8395</v>
      </c>
    </row>
    <row r="3056" spans="1:25" ht="48" x14ac:dyDescent="0.2">
      <c r="A3056">
        <v>3054</v>
      </c>
      <c r="B3056" s="8" t="s">
        <v>3054</v>
      </c>
      <c r="C3056" s="3" t="s">
        <v>7164</v>
      </c>
      <c r="D3056" s="5">
        <v>300</v>
      </c>
      <c r="E3056" s="5">
        <v>0</v>
      </c>
      <c r="F3056" t="s">
        <v>8220</v>
      </c>
      <c r="G3056">
        <f t="shared" si="235"/>
        <v>0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  <c r="V3056" s="14" t="s">
        <v>11450</v>
      </c>
      <c r="W3056" t="s">
        <v>8394</v>
      </c>
      <c r="X3056" t="s">
        <v>8394</v>
      </c>
      <c r="Y3056" t="s">
        <v>8395</v>
      </c>
    </row>
    <row r="3057" spans="1:25" ht="48" x14ac:dyDescent="0.2">
      <c r="A3057">
        <v>3055</v>
      </c>
      <c r="B3057" s="8" t="s">
        <v>3055</v>
      </c>
      <c r="C3057" s="3" t="s">
        <v>7165</v>
      </c>
      <c r="D3057" s="5">
        <v>20000</v>
      </c>
      <c r="E3057" s="5">
        <v>1</v>
      </c>
      <c r="F3057" t="s">
        <v>8220</v>
      </c>
      <c r="G3057">
        <f t="shared" si="235"/>
        <v>0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  <c r="V3057" s="14" t="s">
        <v>11451</v>
      </c>
      <c r="W3057" t="s">
        <v>8394</v>
      </c>
      <c r="X3057" t="s">
        <v>8394</v>
      </c>
      <c r="Y3057" t="s">
        <v>8395</v>
      </c>
    </row>
    <row r="3058" spans="1:25" ht="48" x14ac:dyDescent="0.2">
      <c r="A3058">
        <v>3056</v>
      </c>
      <c r="B3058" s="8" t="s">
        <v>3056</v>
      </c>
      <c r="C3058" s="3" t="s">
        <v>7166</v>
      </c>
      <c r="D3058" s="5">
        <v>25000</v>
      </c>
      <c r="E3058" s="5">
        <v>0</v>
      </c>
      <c r="F3058" t="s">
        <v>8220</v>
      </c>
      <c r="G3058">
        <f t="shared" si="235"/>
        <v>0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  <c r="V3058" s="14" t="s">
        <v>11452</v>
      </c>
      <c r="W3058" t="s">
        <v>8394</v>
      </c>
      <c r="X3058" t="s">
        <v>8394</v>
      </c>
      <c r="Y3058" t="s">
        <v>8395</v>
      </c>
    </row>
    <row r="3059" spans="1:25" ht="48" x14ac:dyDescent="0.2">
      <c r="A3059">
        <v>3057</v>
      </c>
      <c r="B3059" s="8" t="s">
        <v>3057</v>
      </c>
      <c r="C3059" s="3" t="s">
        <v>7167</v>
      </c>
      <c r="D3059" s="5">
        <v>50000</v>
      </c>
      <c r="E3059" s="5">
        <v>0</v>
      </c>
      <c r="F3059" t="s">
        <v>8220</v>
      </c>
      <c r="G3059">
        <f t="shared" si="235"/>
        <v>0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  <c r="V3059" s="14" t="s">
        <v>11453</v>
      </c>
      <c r="W3059" t="s">
        <v>8394</v>
      </c>
      <c r="X3059" t="s">
        <v>8394</v>
      </c>
      <c r="Y3059" t="s">
        <v>8395</v>
      </c>
    </row>
    <row r="3060" spans="1:25" ht="48" x14ac:dyDescent="0.2">
      <c r="A3060">
        <v>3058</v>
      </c>
      <c r="B3060" s="8" t="s">
        <v>3058</v>
      </c>
      <c r="C3060" s="3" t="s">
        <v>7168</v>
      </c>
      <c r="D3060" s="5">
        <v>18000</v>
      </c>
      <c r="E3060" s="5">
        <v>3</v>
      </c>
      <c r="F3060" t="s">
        <v>8220</v>
      </c>
      <c r="G3060">
        <f t="shared" si="235"/>
        <v>0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  <c r="V3060" s="14" t="s">
        <v>11454</v>
      </c>
      <c r="W3060" t="s">
        <v>8394</v>
      </c>
      <c r="X3060" t="s">
        <v>8394</v>
      </c>
      <c r="Y3060" t="s">
        <v>8395</v>
      </c>
    </row>
    <row r="3061" spans="1:25" ht="48" x14ac:dyDescent="0.2">
      <c r="A3061">
        <v>3059</v>
      </c>
      <c r="B3061" s="8" t="s">
        <v>3059</v>
      </c>
      <c r="C3061" s="3" t="s">
        <v>7169</v>
      </c>
      <c r="D3061" s="5">
        <v>15000</v>
      </c>
      <c r="E3061" s="5">
        <v>451</v>
      </c>
      <c r="F3061" t="s">
        <v>8220</v>
      </c>
      <c r="G3061">
        <f t="shared" si="235"/>
        <v>3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  <c r="V3061" s="14" t="s">
        <v>11455</v>
      </c>
      <c r="W3061" t="s">
        <v>8394</v>
      </c>
      <c r="X3061" t="s">
        <v>8394</v>
      </c>
      <c r="Y3061" t="s">
        <v>8395</v>
      </c>
    </row>
    <row r="3062" spans="1:25" ht="32" x14ac:dyDescent="0.2">
      <c r="A3062">
        <v>3060</v>
      </c>
      <c r="B3062" s="8" t="s">
        <v>3060</v>
      </c>
      <c r="C3062" s="3" t="s">
        <v>7170</v>
      </c>
      <c r="D3062" s="5">
        <v>220000</v>
      </c>
      <c r="E3062" s="5">
        <v>335</v>
      </c>
      <c r="F3062" t="s">
        <v>8220</v>
      </c>
      <c r="G3062">
        <f t="shared" si="235"/>
        <v>0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  <c r="V3062" s="14" t="s">
        <v>11456</v>
      </c>
      <c r="W3062" t="s">
        <v>8394</v>
      </c>
      <c r="X3062" t="s">
        <v>8394</v>
      </c>
      <c r="Y3062" t="s">
        <v>8395</v>
      </c>
    </row>
    <row r="3063" spans="1:25" ht="16" x14ac:dyDescent="0.2">
      <c r="A3063">
        <v>3061</v>
      </c>
      <c r="B3063" s="8" t="s">
        <v>3061</v>
      </c>
      <c r="C3063" s="3" t="s">
        <v>7171</v>
      </c>
      <c r="D3063" s="5">
        <v>1000000</v>
      </c>
      <c r="E3063" s="5">
        <v>0</v>
      </c>
      <c r="F3063" t="s">
        <v>8220</v>
      </c>
      <c r="G3063">
        <f t="shared" si="235"/>
        <v>0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  <c r="V3063" s="14" t="s">
        <v>11457</v>
      </c>
      <c r="W3063" t="s">
        <v>8394</v>
      </c>
      <c r="X3063" t="s">
        <v>8394</v>
      </c>
      <c r="Y3063" t="s">
        <v>8395</v>
      </c>
    </row>
    <row r="3064" spans="1:25" ht="48" x14ac:dyDescent="0.2">
      <c r="A3064">
        <v>3062</v>
      </c>
      <c r="B3064" s="8" t="s">
        <v>3062</v>
      </c>
      <c r="C3064" s="3" t="s">
        <v>7172</v>
      </c>
      <c r="D3064" s="5">
        <v>10000</v>
      </c>
      <c r="E3064" s="5">
        <v>6684</v>
      </c>
      <c r="F3064" t="s">
        <v>8220</v>
      </c>
      <c r="G3064">
        <f t="shared" si="235"/>
        <v>67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  <c r="V3064" s="14" t="s">
        <v>11458</v>
      </c>
      <c r="W3064" t="s">
        <v>8394</v>
      </c>
      <c r="X3064" t="s">
        <v>8394</v>
      </c>
      <c r="Y3064" t="s">
        <v>8395</v>
      </c>
    </row>
    <row r="3065" spans="1:25" ht="32" x14ac:dyDescent="0.2">
      <c r="A3065">
        <v>3063</v>
      </c>
      <c r="B3065" s="8" t="s">
        <v>3063</v>
      </c>
      <c r="C3065" s="3" t="s">
        <v>7173</v>
      </c>
      <c r="D3065" s="5">
        <v>3000</v>
      </c>
      <c r="E3065" s="5">
        <v>587</v>
      </c>
      <c r="F3065" t="s">
        <v>8220</v>
      </c>
      <c r="G3065">
        <f t="shared" si="235"/>
        <v>20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  <c r="V3065" s="14" t="s">
        <v>11459</v>
      </c>
      <c r="W3065" t="s">
        <v>8394</v>
      </c>
      <c r="X3065" t="s">
        <v>8394</v>
      </c>
      <c r="Y3065" t="s">
        <v>8395</v>
      </c>
    </row>
    <row r="3066" spans="1:25" ht="32" x14ac:dyDescent="0.2">
      <c r="A3066">
        <v>3064</v>
      </c>
      <c r="B3066" s="8" t="s">
        <v>3064</v>
      </c>
      <c r="C3066" s="3" t="s">
        <v>7174</v>
      </c>
      <c r="D3066" s="5">
        <v>75000</v>
      </c>
      <c r="E3066" s="5">
        <v>8471</v>
      </c>
      <c r="F3066" t="s">
        <v>8220</v>
      </c>
      <c r="G3066">
        <f t="shared" si="235"/>
        <v>11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  <c r="V3066" s="14" t="s">
        <v>11460</v>
      </c>
      <c r="W3066" t="s">
        <v>8394</v>
      </c>
      <c r="X3066" t="s">
        <v>8394</v>
      </c>
      <c r="Y3066" t="s">
        <v>8395</v>
      </c>
    </row>
    <row r="3067" spans="1:25" ht="48" x14ac:dyDescent="0.2">
      <c r="A3067">
        <v>3065</v>
      </c>
      <c r="B3067" s="8" t="s">
        <v>3065</v>
      </c>
      <c r="C3067" s="3" t="s">
        <v>7175</v>
      </c>
      <c r="D3067" s="5">
        <v>25000</v>
      </c>
      <c r="E3067" s="5">
        <v>10</v>
      </c>
      <c r="F3067" t="s">
        <v>8220</v>
      </c>
      <c r="G3067">
        <f t="shared" si="235"/>
        <v>0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  <c r="V3067" s="14" t="s">
        <v>11461</v>
      </c>
      <c r="W3067" t="s">
        <v>8394</v>
      </c>
      <c r="X3067" t="s">
        <v>8394</v>
      </c>
      <c r="Y3067" t="s">
        <v>8395</v>
      </c>
    </row>
    <row r="3068" spans="1:25" ht="48" x14ac:dyDescent="0.2">
      <c r="A3068">
        <v>3066</v>
      </c>
      <c r="B3068" s="8" t="s">
        <v>3066</v>
      </c>
      <c r="C3068" s="3" t="s">
        <v>7176</v>
      </c>
      <c r="D3068" s="5">
        <v>350000</v>
      </c>
      <c r="E3068" s="5">
        <v>41950</v>
      </c>
      <c r="F3068" t="s">
        <v>8220</v>
      </c>
      <c r="G3068">
        <f t="shared" si="235"/>
        <v>12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  <c r="V3068" s="14" t="s">
        <v>11462</v>
      </c>
      <c r="W3068" t="s">
        <v>8394</v>
      </c>
      <c r="X3068" t="s">
        <v>8394</v>
      </c>
      <c r="Y3068" t="s">
        <v>8395</v>
      </c>
    </row>
    <row r="3069" spans="1:25" ht="48" x14ac:dyDescent="0.2">
      <c r="A3069">
        <v>3067</v>
      </c>
      <c r="B3069" s="8" t="s">
        <v>3067</v>
      </c>
      <c r="C3069" s="3" t="s">
        <v>7177</v>
      </c>
      <c r="D3069" s="5">
        <v>8000</v>
      </c>
      <c r="E3069" s="5">
        <v>200</v>
      </c>
      <c r="F3069" t="s">
        <v>8220</v>
      </c>
      <c r="G3069">
        <f t="shared" si="235"/>
        <v>3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  <c r="V3069" s="14" t="s">
        <v>11463</v>
      </c>
      <c r="W3069" t="s">
        <v>8394</v>
      </c>
      <c r="X3069" t="s">
        <v>8394</v>
      </c>
      <c r="Y3069" t="s">
        <v>8395</v>
      </c>
    </row>
    <row r="3070" spans="1:25" ht="48" x14ac:dyDescent="0.2">
      <c r="A3070">
        <v>3068</v>
      </c>
      <c r="B3070" s="8" t="s">
        <v>3068</v>
      </c>
      <c r="C3070" s="3" t="s">
        <v>7178</v>
      </c>
      <c r="D3070" s="5">
        <v>250000</v>
      </c>
      <c r="E3070" s="5">
        <v>175</v>
      </c>
      <c r="F3070" t="s">
        <v>8220</v>
      </c>
      <c r="G3070">
        <f t="shared" si="235"/>
        <v>0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  <c r="V3070" s="14" t="s">
        <v>11464</v>
      </c>
      <c r="W3070" t="s">
        <v>8394</v>
      </c>
      <c r="X3070" t="s">
        <v>8394</v>
      </c>
      <c r="Y3070" t="s">
        <v>8395</v>
      </c>
    </row>
    <row r="3071" spans="1:25" ht="48" x14ac:dyDescent="0.2">
      <c r="A3071">
        <v>3069</v>
      </c>
      <c r="B3071" s="8" t="s">
        <v>3069</v>
      </c>
      <c r="C3071" s="3" t="s">
        <v>7179</v>
      </c>
      <c r="D3071" s="5">
        <v>1000</v>
      </c>
      <c r="E3071" s="5">
        <v>141</v>
      </c>
      <c r="F3071" t="s">
        <v>8220</v>
      </c>
      <c r="G3071">
        <f t="shared" si="235"/>
        <v>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  <c r="V3071" s="14" t="s">
        <v>11465</v>
      </c>
      <c r="W3071" t="s">
        <v>8394</v>
      </c>
      <c r="X3071" t="s">
        <v>8394</v>
      </c>
      <c r="Y3071" t="s">
        <v>8395</v>
      </c>
    </row>
    <row r="3072" spans="1:25" ht="48" x14ac:dyDescent="0.2">
      <c r="A3072">
        <v>3070</v>
      </c>
      <c r="B3072" s="8" t="s">
        <v>3070</v>
      </c>
      <c r="C3072" s="3" t="s">
        <v>7180</v>
      </c>
      <c r="D3072" s="5">
        <v>10000</v>
      </c>
      <c r="E3072" s="5">
        <v>334</v>
      </c>
      <c r="F3072" t="s">
        <v>8220</v>
      </c>
      <c r="G3072">
        <f t="shared" si="235"/>
        <v>3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  <c r="V3072" s="14" t="s">
        <v>11466</v>
      </c>
      <c r="W3072" t="s">
        <v>8394</v>
      </c>
      <c r="X3072" t="s">
        <v>8394</v>
      </c>
      <c r="Y3072" t="s">
        <v>8395</v>
      </c>
    </row>
    <row r="3073" spans="1:25" ht="48" x14ac:dyDescent="0.2">
      <c r="A3073">
        <v>3071</v>
      </c>
      <c r="B3073" s="8" t="s">
        <v>3071</v>
      </c>
      <c r="C3073" s="3" t="s">
        <v>7181</v>
      </c>
      <c r="D3073" s="5">
        <v>12000</v>
      </c>
      <c r="E3073" s="5">
        <v>7173</v>
      </c>
      <c r="F3073" t="s">
        <v>8220</v>
      </c>
      <c r="G3073">
        <f t="shared" si="235"/>
        <v>60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  <c r="V3073" s="14" t="s">
        <v>11467</v>
      </c>
      <c r="W3073" t="s">
        <v>8394</v>
      </c>
      <c r="X3073" t="s">
        <v>8394</v>
      </c>
      <c r="Y3073" t="s">
        <v>8395</v>
      </c>
    </row>
    <row r="3074" spans="1:25" ht="48" x14ac:dyDescent="0.2">
      <c r="A3074">
        <v>3072</v>
      </c>
      <c r="B3074" s="8" t="s">
        <v>3072</v>
      </c>
      <c r="C3074" s="3" t="s">
        <v>7182</v>
      </c>
      <c r="D3074" s="5">
        <v>12000</v>
      </c>
      <c r="E3074" s="5">
        <v>2</v>
      </c>
      <c r="F3074" t="s">
        <v>8220</v>
      </c>
      <c r="G3074">
        <f t="shared" ref="G3074:G3137" si="240">ROUND(E3074/D3074*100,0)</f>
        <v>0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  <c r="V3074" s="14" t="s">
        <v>11468</v>
      </c>
      <c r="W3074" t="s">
        <v>8394</v>
      </c>
      <c r="X3074" t="s">
        <v>8394</v>
      </c>
      <c r="Y3074" t="s">
        <v>8395</v>
      </c>
    </row>
    <row r="3075" spans="1:25" ht="48" x14ac:dyDescent="0.2">
      <c r="A3075">
        <v>3073</v>
      </c>
      <c r="B3075" s="8" t="s">
        <v>3073</v>
      </c>
      <c r="C3075" s="3" t="s">
        <v>7183</v>
      </c>
      <c r="D3075" s="5">
        <v>2800000</v>
      </c>
      <c r="E3075" s="5">
        <v>645</v>
      </c>
      <c r="F3075" t="s">
        <v>8220</v>
      </c>
      <c r="G3075">
        <f t="shared" si="240"/>
        <v>0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>
        <f t="shared" ref="P3075:P3138" si="241">IFERROR(ROUND(E3075/M3075,2),0)</f>
        <v>92.14</v>
      </c>
      <c r="Q3075" s="10" t="s">
        <v>8315</v>
      </c>
      <c r="R3075" t="s">
        <v>8355</v>
      </c>
      <c r="S3075" s="14">
        <f t="shared" ref="S3075:S3138" si="242">(((K3075/60)/60)/24)+DATE(1970,1,1)</f>
        <v>42111.684027777781</v>
      </c>
      <c r="T3075" s="14">
        <f t="shared" ref="T3075:T3138" si="243">(((J3075/60)/60)/24)+DATE(1970,1,1)</f>
        <v>42169.804861111115</v>
      </c>
      <c r="U3075">
        <f t="shared" ref="U3075:U3138" si="244">YEAR(S3075)</f>
        <v>2015</v>
      </c>
      <c r="V3075" s="14" t="s">
        <v>11469</v>
      </c>
      <c r="W3075" t="s">
        <v>8394</v>
      </c>
      <c r="X3075" t="s">
        <v>8394</v>
      </c>
      <c r="Y3075" t="s">
        <v>8395</v>
      </c>
    </row>
    <row r="3076" spans="1:25" ht="64" x14ac:dyDescent="0.2">
      <c r="A3076">
        <v>3074</v>
      </c>
      <c r="B3076" s="8" t="s">
        <v>3074</v>
      </c>
      <c r="C3076" s="3" t="s">
        <v>7184</v>
      </c>
      <c r="D3076" s="5">
        <v>25000</v>
      </c>
      <c r="E3076" s="5">
        <v>22</v>
      </c>
      <c r="F3076" t="s">
        <v>8220</v>
      </c>
      <c r="G3076">
        <f t="shared" si="240"/>
        <v>0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  <c r="V3076" s="14" t="s">
        <v>11470</v>
      </c>
      <c r="W3076" t="s">
        <v>8394</v>
      </c>
      <c r="X3076" t="s">
        <v>8394</v>
      </c>
      <c r="Y3076" t="s">
        <v>8395</v>
      </c>
    </row>
    <row r="3077" spans="1:25" ht="48" x14ac:dyDescent="0.2">
      <c r="A3077">
        <v>3075</v>
      </c>
      <c r="B3077" s="8" t="s">
        <v>3075</v>
      </c>
      <c r="C3077" s="3" t="s">
        <v>7185</v>
      </c>
      <c r="D3077" s="5">
        <v>15000</v>
      </c>
      <c r="E3077" s="5">
        <v>1296</v>
      </c>
      <c r="F3077" t="s">
        <v>8220</v>
      </c>
      <c r="G3077">
        <f t="shared" si="240"/>
        <v>9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  <c r="V3077" s="14" t="s">
        <v>11471</v>
      </c>
      <c r="W3077" t="s">
        <v>8394</v>
      </c>
      <c r="X3077" t="s">
        <v>8394</v>
      </c>
      <c r="Y3077" t="s">
        <v>8395</v>
      </c>
    </row>
    <row r="3078" spans="1:25" ht="32" x14ac:dyDescent="0.2">
      <c r="A3078">
        <v>3076</v>
      </c>
      <c r="B3078" s="8" t="s">
        <v>3076</v>
      </c>
      <c r="C3078" s="3" t="s">
        <v>7186</v>
      </c>
      <c r="D3078" s="5">
        <v>10000</v>
      </c>
      <c r="E3078" s="5">
        <v>1506</v>
      </c>
      <c r="F3078" t="s">
        <v>8220</v>
      </c>
      <c r="G3078">
        <f t="shared" si="240"/>
        <v>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  <c r="V3078" s="14" t="s">
        <v>11472</v>
      </c>
      <c r="W3078" t="s">
        <v>8394</v>
      </c>
      <c r="X3078" t="s">
        <v>8394</v>
      </c>
      <c r="Y3078" t="s">
        <v>8395</v>
      </c>
    </row>
    <row r="3079" spans="1:25" ht="48" x14ac:dyDescent="0.2">
      <c r="A3079">
        <v>3077</v>
      </c>
      <c r="B3079" s="8" t="s">
        <v>3077</v>
      </c>
      <c r="C3079" s="3" t="s">
        <v>7187</v>
      </c>
      <c r="D3079" s="5">
        <v>22000</v>
      </c>
      <c r="E3079" s="5">
        <v>105</v>
      </c>
      <c r="F3079" t="s">
        <v>8220</v>
      </c>
      <c r="G3079">
        <f t="shared" si="240"/>
        <v>0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  <c r="V3079" s="14" t="s">
        <v>11473</v>
      </c>
      <c r="W3079" t="s">
        <v>8394</v>
      </c>
      <c r="X3079" t="s">
        <v>8394</v>
      </c>
      <c r="Y3079" t="s">
        <v>8395</v>
      </c>
    </row>
    <row r="3080" spans="1:25" ht="48" x14ac:dyDescent="0.2">
      <c r="A3080">
        <v>3078</v>
      </c>
      <c r="B3080" s="8" t="s">
        <v>3078</v>
      </c>
      <c r="C3080" s="3" t="s">
        <v>7188</v>
      </c>
      <c r="D3080" s="5">
        <v>60000</v>
      </c>
      <c r="E3080" s="5">
        <v>71</v>
      </c>
      <c r="F3080" t="s">
        <v>8220</v>
      </c>
      <c r="G3080">
        <f t="shared" si="240"/>
        <v>0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  <c r="V3080" s="14" t="s">
        <v>11474</v>
      </c>
      <c r="W3080" t="s">
        <v>8394</v>
      </c>
      <c r="X3080" t="s">
        <v>8394</v>
      </c>
      <c r="Y3080" t="s">
        <v>8395</v>
      </c>
    </row>
    <row r="3081" spans="1:25" ht="48" x14ac:dyDescent="0.2">
      <c r="A3081">
        <v>3079</v>
      </c>
      <c r="B3081" s="8" t="s">
        <v>3079</v>
      </c>
      <c r="C3081" s="3" t="s">
        <v>7189</v>
      </c>
      <c r="D3081" s="5">
        <v>1333666</v>
      </c>
      <c r="E3081" s="5">
        <v>11226</v>
      </c>
      <c r="F3081" t="s">
        <v>8220</v>
      </c>
      <c r="G3081">
        <f t="shared" si="240"/>
        <v>1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  <c r="V3081" s="14" t="s">
        <v>11475</v>
      </c>
      <c r="W3081" t="s">
        <v>8394</v>
      </c>
      <c r="X3081" t="s">
        <v>8394</v>
      </c>
      <c r="Y3081" t="s">
        <v>8395</v>
      </c>
    </row>
    <row r="3082" spans="1:25" ht="48" x14ac:dyDescent="0.2">
      <c r="A3082">
        <v>3080</v>
      </c>
      <c r="B3082" s="8" t="s">
        <v>3080</v>
      </c>
      <c r="C3082" s="3" t="s">
        <v>7190</v>
      </c>
      <c r="D3082" s="5">
        <v>2000000</v>
      </c>
      <c r="E3082" s="5">
        <v>376</v>
      </c>
      <c r="F3082" t="s">
        <v>8220</v>
      </c>
      <c r="G3082">
        <f t="shared" si="240"/>
        <v>0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  <c r="V3082" s="14" t="s">
        <v>11476</v>
      </c>
      <c r="W3082" t="s">
        <v>8394</v>
      </c>
      <c r="X3082" t="s">
        <v>8394</v>
      </c>
      <c r="Y3082" t="s">
        <v>8395</v>
      </c>
    </row>
    <row r="3083" spans="1:25" ht="48" x14ac:dyDescent="0.2">
      <c r="A3083">
        <v>3081</v>
      </c>
      <c r="B3083" s="8" t="s">
        <v>3081</v>
      </c>
      <c r="C3083" s="3" t="s">
        <v>7191</v>
      </c>
      <c r="D3083" s="5">
        <v>1000000</v>
      </c>
      <c r="E3083" s="5">
        <v>2103</v>
      </c>
      <c r="F3083" t="s">
        <v>8220</v>
      </c>
      <c r="G3083">
        <f t="shared" si="240"/>
        <v>0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  <c r="V3083" s="14" t="s">
        <v>11477</v>
      </c>
      <c r="W3083" t="s">
        <v>8394</v>
      </c>
      <c r="X3083" t="s">
        <v>8394</v>
      </c>
      <c r="Y3083" t="s">
        <v>8395</v>
      </c>
    </row>
    <row r="3084" spans="1:25" ht="48" x14ac:dyDescent="0.2">
      <c r="A3084">
        <v>3082</v>
      </c>
      <c r="B3084" s="8" t="s">
        <v>3082</v>
      </c>
      <c r="C3084" s="3" t="s">
        <v>7192</v>
      </c>
      <c r="D3084" s="5">
        <v>9000</v>
      </c>
      <c r="E3084" s="5">
        <v>0</v>
      </c>
      <c r="F3084" t="s">
        <v>8220</v>
      </c>
      <c r="G3084">
        <f t="shared" si="240"/>
        <v>0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  <c r="V3084" s="14" t="s">
        <v>11478</v>
      </c>
      <c r="W3084" t="s">
        <v>8394</v>
      </c>
      <c r="X3084" t="s">
        <v>8394</v>
      </c>
      <c r="Y3084" t="s">
        <v>8395</v>
      </c>
    </row>
    <row r="3085" spans="1:25" ht="64" x14ac:dyDescent="0.2">
      <c r="A3085">
        <v>3083</v>
      </c>
      <c r="B3085" s="8" t="s">
        <v>3083</v>
      </c>
      <c r="C3085" s="3" t="s">
        <v>7193</v>
      </c>
      <c r="D3085" s="5">
        <v>20000</v>
      </c>
      <c r="E3085" s="5">
        <v>56</v>
      </c>
      <c r="F3085" t="s">
        <v>8220</v>
      </c>
      <c r="G3085">
        <f t="shared" si="240"/>
        <v>0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  <c r="V3085" s="14" t="s">
        <v>11479</v>
      </c>
      <c r="W3085" t="s">
        <v>8394</v>
      </c>
      <c r="X3085" t="s">
        <v>8394</v>
      </c>
      <c r="Y3085" t="s">
        <v>8395</v>
      </c>
    </row>
    <row r="3086" spans="1:25" ht="48" x14ac:dyDescent="0.2">
      <c r="A3086">
        <v>3084</v>
      </c>
      <c r="B3086" s="8" t="s">
        <v>3084</v>
      </c>
      <c r="C3086" s="3" t="s">
        <v>7194</v>
      </c>
      <c r="D3086" s="5">
        <v>4059</v>
      </c>
      <c r="E3086" s="5">
        <v>470</v>
      </c>
      <c r="F3086" t="s">
        <v>8220</v>
      </c>
      <c r="G3086">
        <f t="shared" si="240"/>
        <v>12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  <c r="V3086" s="14" t="s">
        <v>11480</v>
      </c>
      <c r="W3086" t="s">
        <v>8394</v>
      </c>
      <c r="X3086" t="s">
        <v>8394</v>
      </c>
      <c r="Y3086" t="s">
        <v>8395</v>
      </c>
    </row>
    <row r="3087" spans="1:25" ht="48" x14ac:dyDescent="0.2">
      <c r="A3087">
        <v>3085</v>
      </c>
      <c r="B3087" s="8" t="s">
        <v>3085</v>
      </c>
      <c r="C3087" s="3" t="s">
        <v>7195</v>
      </c>
      <c r="D3087" s="5">
        <v>25000</v>
      </c>
      <c r="E3087" s="5">
        <v>610</v>
      </c>
      <c r="F3087" t="s">
        <v>8220</v>
      </c>
      <c r="G3087">
        <f t="shared" si="240"/>
        <v>2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  <c r="V3087" s="14" t="s">
        <v>11481</v>
      </c>
      <c r="W3087" t="s">
        <v>8394</v>
      </c>
      <c r="X3087" t="s">
        <v>8394</v>
      </c>
      <c r="Y3087" t="s">
        <v>8395</v>
      </c>
    </row>
    <row r="3088" spans="1:25" ht="48" x14ac:dyDescent="0.2">
      <c r="A3088">
        <v>3086</v>
      </c>
      <c r="B3088" s="8" t="s">
        <v>3086</v>
      </c>
      <c r="C3088" s="3" t="s">
        <v>7196</v>
      </c>
      <c r="D3088" s="5">
        <v>20000</v>
      </c>
      <c r="E3088" s="5">
        <v>50</v>
      </c>
      <c r="F3088" t="s">
        <v>8220</v>
      </c>
      <c r="G3088">
        <f t="shared" si="240"/>
        <v>0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  <c r="V3088" s="14" t="s">
        <v>11482</v>
      </c>
      <c r="W3088" t="s">
        <v>8394</v>
      </c>
      <c r="X3088" t="s">
        <v>8394</v>
      </c>
      <c r="Y3088" t="s">
        <v>8395</v>
      </c>
    </row>
    <row r="3089" spans="1:25" ht="48" x14ac:dyDescent="0.2">
      <c r="A3089">
        <v>3087</v>
      </c>
      <c r="B3089" s="8" t="s">
        <v>3087</v>
      </c>
      <c r="C3089" s="3" t="s">
        <v>7197</v>
      </c>
      <c r="D3089" s="5">
        <v>20000</v>
      </c>
      <c r="E3089" s="5">
        <v>125</v>
      </c>
      <c r="F3089" t="s">
        <v>8220</v>
      </c>
      <c r="G3089">
        <f t="shared" si="240"/>
        <v>1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  <c r="V3089" s="14" t="s">
        <v>11483</v>
      </c>
      <c r="W3089" t="s">
        <v>8394</v>
      </c>
      <c r="X3089" t="s">
        <v>8394</v>
      </c>
      <c r="Y3089" t="s">
        <v>8395</v>
      </c>
    </row>
    <row r="3090" spans="1:25" ht="32" x14ac:dyDescent="0.2">
      <c r="A3090">
        <v>3088</v>
      </c>
      <c r="B3090" s="8" t="s">
        <v>3088</v>
      </c>
      <c r="C3090" s="3" t="s">
        <v>7198</v>
      </c>
      <c r="D3090" s="5">
        <v>65000</v>
      </c>
      <c r="E3090" s="5">
        <v>126</v>
      </c>
      <c r="F3090" t="s">
        <v>8220</v>
      </c>
      <c r="G3090">
        <f t="shared" si="240"/>
        <v>0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  <c r="V3090" s="14" t="s">
        <v>11484</v>
      </c>
      <c r="W3090" t="s">
        <v>8394</v>
      </c>
      <c r="X3090" t="s">
        <v>8394</v>
      </c>
      <c r="Y3090" t="s">
        <v>8395</v>
      </c>
    </row>
    <row r="3091" spans="1:25" ht="32" x14ac:dyDescent="0.2">
      <c r="A3091">
        <v>3089</v>
      </c>
      <c r="B3091" s="8" t="s">
        <v>3089</v>
      </c>
      <c r="C3091" s="3" t="s">
        <v>7199</v>
      </c>
      <c r="D3091" s="5">
        <v>25000</v>
      </c>
      <c r="E3091" s="5">
        <v>5854</v>
      </c>
      <c r="F3091" t="s">
        <v>8220</v>
      </c>
      <c r="G3091">
        <f t="shared" si="240"/>
        <v>23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  <c r="V3091" s="14" t="s">
        <v>11485</v>
      </c>
      <c r="W3091" t="s">
        <v>8394</v>
      </c>
      <c r="X3091" t="s">
        <v>8394</v>
      </c>
      <c r="Y3091" t="s">
        <v>8395</v>
      </c>
    </row>
    <row r="3092" spans="1:25" ht="48" x14ac:dyDescent="0.2">
      <c r="A3092">
        <v>3090</v>
      </c>
      <c r="B3092" s="8" t="s">
        <v>3090</v>
      </c>
      <c r="C3092" s="3" t="s">
        <v>7200</v>
      </c>
      <c r="D3092" s="5">
        <v>225000</v>
      </c>
      <c r="E3092" s="5">
        <v>11432</v>
      </c>
      <c r="F3092" t="s">
        <v>8220</v>
      </c>
      <c r="G3092">
        <f t="shared" si="240"/>
        <v>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  <c r="V3092" s="14" t="s">
        <v>11486</v>
      </c>
      <c r="W3092" t="s">
        <v>8394</v>
      </c>
      <c r="X3092" t="s">
        <v>8394</v>
      </c>
      <c r="Y3092" t="s">
        <v>8395</v>
      </c>
    </row>
    <row r="3093" spans="1:25" ht="48" x14ac:dyDescent="0.2">
      <c r="A3093">
        <v>3091</v>
      </c>
      <c r="B3093" s="8" t="s">
        <v>3091</v>
      </c>
      <c r="C3093" s="3" t="s">
        <v>7201</v>
      </c>
      <c r="D3093" s="5">
        <v>5000</v>
      </c>
      <c r="E3093" s="5">
        <v>796</v>
      </c>
      <c r="F3093" t="s">
        <v>8220</v>
      </c>
      <c r="G3093">
        <f t="shared" si="240"/>
        <v>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  <c r="V3093" s="14" t="s">
        <v>11487</v>
      </c>
      <c r="W3093" t="s">
        <v>8394</v>
      </c>
      <c r="X3093" t="s">
        <v>8394</v>
      </c>
      <c r="Y3093" t="s">
        <v>8395</v>
      </c>
    </row>
    <row r="3094" spans="1:25" ht="48" x14ac:dyDescent="0.2">
      <c r="A3094">
        <v>3092</v>
      </c>
      <c r="B3094" s="8" t="s">
        <v>3092</v>
      </c>
      <c r="C3094" s="3" t="s">
        <v>7202</v>
      </c>
      <c r="D3094" s="5">
        <v>100000</v>
      </c>
      <c r="E3094" s="5">
        <v>1183.19</v>
      </c>
      <c r="F3094" t="s">
        <v>8220</v>
      </c>
      <c r="G3094">
        <f t="shared" si="240"/>
        <v>1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  <c r="V3094" s="14" t="s">
        <v>11488</v>
      </c>
      <c r="W3094" t="s">
        <v>8394</v>
      </c>
      <c r="X3094" t="s">
        <v>8394</v>
      </c>
      <c r="Y3094" t="s">
        <v>8395</v>
      </c>
    </row>
    <row r="3095" spans="1:25" ht="48" x14ac:dyDescent="0.2">
      <c r="A3095">
        <v>3093</v>
      </c>
      <c r="B3095" s="8" t="s">
        <v>3093</v>
      </c>
      <c r="C3095" s="3" t="s">
        <v>7203</v>
      </c>
      <c r="D3095" s="5">
        <v>4000</v>
      </c>
      <c r="E3095" s="5">
        <v>910</v>
      </c>
      <c r="F3095" t="s">
        <v>8220</v>
      </c>
      <c r="G3095">
        <f t="shared" si="240"/>
        <v>23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  <c r="V3095" s="14" t="s">
        <v>11489</v>
      </c>
      <c r="W3095" t="s">
        <v>8394</v>
      </c>
      <c r="X3095" t="s">
        <v>8394</v>
      </c>
      <c r="Y3095" t="s">
        <v>8395</v>
      </c>
    </row>
    <row r="3096" spans="1:25" ht="32" x14ac:dyDescent="0.2">
      <c r="A3096">
        <v>3094</v>
      </c>
      <c r="B3096" s="8" t="s">
        <v>3094</v>
      </c>
      <c r="C3096" s="3" t="s">
        <v>7204</v>
      </c>
      <c r="D3096" s="5">
        <v>100000</v>
      </c>
      <c r="E3096" s="5">
        <v>25</v>
      </c>
      <c r="F3096" t="s">
        <v>8220</v>
      </c>
      <c r="G3096">
        <f t="shared" si="240"/>
        <v>0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  <c r="V3096" s="14" t="s">
        <v>11490</v>
      </c>
      <c r="W3096" t="s">
        <v>8394</v>
      </c>
      <c r="X3096" t="s">
        <v>8394</v>
      </c>
      <c r="Y3096" t="s">
        <v>8395</v>
      </c>
    </row>
    <row r="3097" spans="1:25" ht="48" x14ac:dyDescent="0.2">
      <c r="A3097">
        <v>3095</v>
      </c>
      <c r="B3097" s="8" t="s">
        <v>3095</v>
      </c>
      <c r="C3097" s="3" t="s">
        <v>7205</v>
      </c>
      <c r="D3097" s="5">
        <v>14920</v>
      </c>
      <c r="E3097" s="5">
        <v>50</v>
      </c>
      <c r="F3097" t="s">
        <v>8220</v>
      </c>
      <c r="G3097">
        <f t="shared" si="240"/>
        <v>0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  <c r="V3097" s="14" t="s">
        <v>11491</v>
      </c>
      <c r="W3097" t="s">
        <v>8394</v>
      </c>
      <c r="X3097" t="s">
        <v>8394</v>
      </c>
      <c r="Y3097" t="s">
        <v>8395</v>
      </c>
    </row>
    <row r="3098" spans="1:25" ht="48" x14ac:dyDescent="0.2">
      <c r="A3098">
        <v>3096</v>
      </c>
      <c r="B3098" s="8" t="s">
        <v>3096</v>
      </c>
      <c r="C3098" s="3" t="s">
        <v>7206</v>
      </c>
      <c r="D3098" s="5">
        <v>20000</v>
      </c>
      <c r="E3098" s="5">
        <v>795</v>
      </c>
      <c r="F3098" t="s">
        <v>8220</v>
      </c>
      <c r="G3098">
        <f t="shared" si="240"/>
        <v>4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  <c r="V3098" s="14" t="s">
        <v>11492</v>
      </c>
      <c r="W3098" t="s">
        <v>8394</v>
      </c>
      <c r="X3098" t="s">
        <v>8394</v>
      </c>
      <c r="Y3098" t="s">
        <v>8395</v>
      </c>
    </row>
    <row r="3099" spans="1:25" ht="48" x14ac:dyDescent="0.2">
      <c r="A3099">
        <v>3097</v>
      </c>
      <c r="B3099" s="8" t="s">
        <v>3097</v>
      </c>
      <c r="C3099" s="3" t="s">
        <v>7207</v>
      </c>
      <c r="D3099" s="5">
        <v>10000</v>
      </c>
      <c r="E3099" s="5">
        <v>1715</v>
      </c>
      <c r="F3099" t="s">
        <v>8220</v>
      </c>
      <c r="G3099">
        <f t="shared" si="240"/>
        <v>17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  <c r="V3099" s="14" t="s">
        <v>11493</v>
      </c>
      <c r="W3099" t="s">
        <v>8394</v>
      </c>
      <c r="X3099" t="s">
        <v>8394</v>
      </c>
      <c r="Y3099" t="s">
        <v>8395</v>
      </c>
    </row>
    <row r="3100" spans="1:25" ht="48" x14ac:dyDescent="0.2">
      <c r="A3100">
        <v>3098</v>
      </c>
      <c r="B3100" s="8" t="s">
        <v>3098</v>
      </c>
      <c r="C3100" s="3" t="s">
        <v>7208</v>
      </c>
      <c r="D3100" s="5">
        <v>48725</v>
      </c>
      <c r="E3100" s="5">
        <v>1758</v>
      </c>
      <c r="F3100" t="s">
        <v>8220</v>
      </c>
      <c r="G3100">
        <f t="shared" si="240"/>
        <v>4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  <c r="V3100" s="14" t="s">
        <v>11494</v>
      </c>
      <c r="W3100" t="s">
        <v>8394</v>
      </c>
      <c r="X3100" t="s">
        <v>8394</v>
      </c>
      <c r="Y3100" t="s">
        <v>8395</v>
      </c>
    </row>
    <row r="3101" spans="1:25" ht="48" x14ac:dyDescent="0.2">
      <c r="A3101">
        <v>3099</v>
      </c>
      <c r="B3101" s="8" t="s">
        <v>3099</v>
      </c>
      <c r="C3101" s="3" t="s">
        <v>7209</v>
      </c>
      <c r="D3101" s="5">
        <v>2000</v>
      </c>
      <c r="E3101" s="5">
        <v>278</v>
      </c>
      <c r="F3101" t="s">
        <v>8220</v>
      </c>
      <c r="G3101">
        <f t="shared" si="240"/>
        <v>14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  <c r="V3101" s="14" t="s">
        <v>11495</v>
      </c>
      <c r="W3101" t="s">
        <v>8394</v>
      </c>
      <c r="X3101" t="s">
        <v>8394</v>
      </c>
      <c r="Y3101" t="s">
        <v>8395</v>
      </c>
    </row>
    <row r="3102" spans="1:25" ht="48" x14ac:dyDescent="0.2">
      <c r="A3102">
        <v>3100</v>
      </c>
      <c r="B3102" s="8" t="s">
        <v>3100</v>
      </c>
      <c r="C3102" s="3" t="s">
        <v>7210</v>
      </c>
      <c r="D3102" s="5">
        <v>12000</v>
      </c>
      <c r="E3102" s="5">
        <v>1827</v>
      </c>
      <c r="F3102" t="s">
        <v>8220</v>
      </c>
      <c r="G3102">
        <f t="shared" si="240"/>
        <v>15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  <c r="V3102" s="14" t="s">
        <v>11496</v>
      </c>
      <c r="W3102" t="s">
        <v>8394</v>
      </c>
      <c r="X3102" t="s">
        <v>8394</v>
      </c>
      <c r="Y3102" t="s">
        <v>8395</v>
      </c>
    </row>
    <row r="3103" spans="1:25" ht="48" x14ac:dyDescent="0.2">
      <c r="A3103">
        <v>3101</v>
      </c>
      <c r="B3103" s="8" t="s">
        <v>3101</v>
      </c>
      <c r="C3103" s="3" t="s">
        <v>7211</v>
      </c>
      <c r="D3103" s="5">
        <v>2500</v>
      </c>
      <c r="E3103" s="5">
        <v>300</v>
      </c>
      <c r="F3103" t="s">
        <v>8220</v>
      </c>
      <c r="G3103">
        <f t="shared" si="240"/>
        <v>12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  <c r="V3103" s="14" t="s">
        <v>11497</v>
      </c>
      <c r="W3103" t="s">
        <v>8394</v>
      </c>
      <c r="X3103" t="s">
        <v>8394</v>
      </c>
      <c r="Y3103" t="s">
        <v>8395</v>
      </c>
    </row>
    <row r="3104" spans="1:25" ht="48" x14ac:dyDescent="0.2">
      <c r="A3104">
        <v>3102</v>
      </c>
      <c r="B3104" s="8" t="s">
        <v>3102</v>
      </c>
      <c r="C3104" s="3" t="s">
        <v>7212</v>
      </c>
      <c r="D3104" s="5">
        <v>16000</v>
      </c>
      <c r="E3104" s="5">
        <v>6258</v>
      </c>
      <c r="F3104" t="s">
        <v>8220</v>
      </c>
      <c r="G3104">
        <f t="shared" si="240"/>
        <v>39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  <c r="V3104" s="14" t="s">
        <v>11498</v>
      </c>
      <c r="W3104" t="s">
        <v>8394</v>
      </c>
      <c r="X3104" t="s">
        <v>8394</v>
      </c>
      <c r="Y3104" t="s">
        <v>8395</v>
      </c>
    </row>
    <row r="3105" spans="1:25" ht="32" x14ac:dyDescent="0.2">
      <c r="A3105">
        <v>3103</v>
      </c>
      <c r="B3105" s="8" t="s">
        <v>3103</v>
      </c>
      <c r="C3105" s="3" t="s">
        <v>7213</v>
      </c>
      <c r="D3105" s="5">
        <v>4100</v>
      </c>
      <c r="E3105" s="5">
        <v>11</v>
      </c>
      <c r="F3105" t="s">
        <v>8220</v>
      </c>
      <c r="G3105">
        <f t="shared" si="240"/>
        <v>0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  <c r="V3105" s="14" t="s">
        <v>11499</v>
      </c>
      <c r="W3105" t="s">
        <v>8394</v>
      </c>
      <c r="X3105" t="s">
        <v>8394</v>
      </c>
      <c r="Y3105" t="s">
        <v>8395</v>
      </c>
    </row>
    <row r="3106" spans="1:25" ht="48" x14ac:dyDescent="0.2">
      <c r="A3106">
        <v>3104</v>
      </c>
      <c r="B3106" s="8" t="s">
        <v>3104</v>
      </c>
      <c r="C3106" s="3" t="s">
        <v>7214</v>
      </c>
      <c r="D3106" s="5">
        <v>4000</v>
      </c>
      <c r="E3106" s="5">
        <v>1185</v>
      </c>
      <c r="F3106" t="s">
        <v>8220</v>
      </c>
      <c r="G3106">
        <f t="shared" si="240"/>
        <v>30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  <c r="V3106" s="14" t="s">
        <v>11500</v>
      </c>
      <c r="W3106" t="s">
        <v>8394</v>
      </c>
      <c r="X3106" t="s">
        <v>8394</v>
      </c>
      <c r="Y3106" t="s">
        <v>8395</v>
      </c>
    </row>
    <row r="3107" spans="1:25" ht="48" x14ac:dyDescent="0.2">
      <c r="A3107">
        <v>3105</v>
      </c>
      <c r="B3107" s="8" t="s">
        <v>3105</v>
      </c>
      <c r="C3107" s="3" t="s">
        <v>7215</v>
      </c>
      <c r="D3107" s="5">
        <v>5845</v>
      </c>
      <c r="E3107" s="5">
        <v>2476</v>
      </c>
      <c r="F3107" t="s">
        <v>8220</v>
      </c>
      <c r="G3107">
        <f t="shared" si="240"/>
        <v>42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  <c r="V3107" s="14" t="s">
        <v>11501</v>
      </c>
      <c r="W3107" t="s">
        <v>8394</v>
      </c>
      <c r="X3107" t="s">
        <v>8394</v>
      </c>
      <c r="Y3107" t="s">
        <v>8395</v>
      </c>
    </row>
    <row r="3108" spans="1:25" ht="48" x14ac:dyDescent="0.2">
      <c r="A3108">
        <v>3106</v>
      </c>
      <c r="B3108" s="8" t="s">
        <v>3106</v>
      </c>
      <c r="C3108" s="3" t="s">
        <v>7216</v>
      </c>
      <c r="D3108" s="5">
        <v>1000</v>
      </c>
      <c r="E3108" s="5">
        <v>41</v>
      </c>
      <c r="F3108" t="s">
        <v>8220</v>
      </c>
      <c r="G3108">
        <f t="shared" si="240"/>
        <v>4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  <c r="V3108" s="14" t="s">
        <v>11502</v>
      </c>
      <c r="W3108" t="s">
        <v>8394</v>
      </c>
      <c r="X3108" t="s">
        <v>8394</v>
      </c>
      <c r="Y3108" t="s">
        <v>8395</v>
      </c>
    </row>
    <row r="3109" spans="1:25" ht="48" x14ac:dyDescent="0.2">
      <c r="A3109">
        <v>3107</v>
      </c>
      <c r="B3109" s="8" t="s">
        <v>3107</v>
      </c>
      <c r="C3109" s="3" t="s">
        <v>7217</v>
      </c>
      <c r="D3109" s="5">
        <v>40000</v>
      </c>
      <c r="E3109" s="5">
        <v>7905</v>
      </c>
      <c r="F3109" t="s">
        <v>8220</v>
      </c>
      <c r="G3109">
        <f t="shared" si="240"/>
        <v>20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  <c r="V3109" s="14" t="s">
        <v>11503</v>
      </c>
      <c r="W3109" t="s">
        <v>8394</v>
      </c>
      <c r="X3109" t="s">
        <v>8394</v>
      </c>
      <c r="Y3109" t="s">
        <v>8395</v>
      </c>
    </row>
    <row r="3110" spans="1:25" ht="16" x14ac:dyDescent="0.2">
      <c r="A3110">
        <v>3108</v>
      </c>
      <c r="B3110" s="8" t="s">
        <v>3108</v>
      </c>
      <c r="C3110" s="3" t="s">
        <v>7218</v>
      </c>
      <c r="D3110" s="5">
        <v>50000</v>
      </c>
      <c r="E3110" s="5">
        <v>26</v>
      </c>
      <c r="F3110" t="s">
        <v>8220</v>
      </c>
      <c r="G3110">
        <f t="shared" si="240"/>
        <v>0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  <c r="V3110" s="14" t="s">
        <v>11504</v>
      </c>
      <c r="W3110" t="s">
        <v>8394</v>
      </c>
      <c r="X3110" t="s">
        <v>8394</v>
      </c>
      <c r="Y3110" t="s">
        <v>8395</v>
      </c>
    </row>
    <row r="3111" spans="1:25" ht="48" x14ac:dyDescent="0.2">
      <c r="A3111">
        <v>3109</v>
      </c>
      <c r="B3111" s="8" t="s">
        <v>3109</v>
      </c>
      <c r="C3111" s="3" t="s">
        <v>7219</v>
      </c>
      <c r="D3111" s="5">
        <v>26500</v>
      </c>
      <c r="E3111" s="5">
        <v>6633</v>
      </c>
      <c r="F3111" t="s">
        <v>8220</v>
      </c>
      <c r="G3111">
        <f t="shared" si="240"/>
        <v>25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  <c r="V3111" s="14" t="s">
        <v>11505</v>
      </c>
      <c r="W3111" t="s">
        <v>8394</v>
      </c>
      <c r="X3111" t="s">
        <v>8394</v>
      </c>
      <c r="Y3111" t="s">
        <v>8395</v>
      </c>
    </row>
    <row r="3112" spans="1:25" ht="48" x14ac:dyDescent="0.2">
      <c r="A3112">
        <v>3110</v>
      </c>
      <c r="B3112" s="8" t="s">
        <v>3110</v>
      </c>
      <c r="C3112" s="3" t="s">
        <v>7220</v>
      </c>
      <c r="D3112" s="5">
        <v>25000</v>
      </c>
      <c r="E3112" s="5">
        <v>10</v>
      </c>
      <c r="F3112" t="s">
        <v>8220</v>
      </c>
      <c r="G3112">
        <f t="shared" si="240"/>
        <v>0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  <c r="V3112" s="14" t="s">
        <v>11506</v>
      </c>
      <c r="W3112" t="s">
        <v>8394</v>
      </c>
      <c r="X3112" t="s">
        <v>8394</v>
      </c>
      <c r="Y3112" t="s">
        <v>8395</v>
      </c>
    </row>
    <row r="3113" spans="1:25" ht="32" x14ac:dyDescent="0.2">
      <c r="A3113">
        <v>3111</v>
      </c>
      <c r="B3113" s="8" t="s">
        <v>3111</v>
      </c>
      <c r="C3113" s="3" t="s">
        <v>7221</v>
      </c>
      <c r="D3113" s="5">
        <v>20000</v>
      </c>
      <c r="E3113" s="5">
        <v>5328</v>
      </c>
      <c r="F3113" t="s">
        <v>8220</v>
      </c>
      <c r="G3113">
        <f t="shared" si="240"/>
        <v>27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  <c r="V3113" s="14" t="s">
        <v>11507</v>
      </c>
      <c r="W3113" t="s">
        <v>8394</v>
      </c>
      <c r="X3113" t="s">
        <v>8394</v>
      </c>
      <c r="Y3113" t="s">
        <v>8395</v>
      </c>
    </row>
    <row r="3114" spans="1:25" ht="48" x14ac:dyDescent="0.2">
      <c r="A3114">
        <v>3112</v>
      </c>
      <c r="B3114" s="8" t="s">
        <v>3112</v>
      </c>
      <c r="C3114" s="3" t="s">
        <v>7222</v>
      </c>
      <c r="D3114" s="5">
        <v>11000</v>
      </c>
      <c r="E3114" s="5">
        <v>521</v>
      </c>
      <c r="F3114" t="s">
        <v>8220</v>
      </c>
      <c r="G3114">
        <f t="shared" si="240"/>
        <v>5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  <c r="V3114" s="14" t="s">
        <v>11508</v>
      </c>
      <c r="W3114" t="s">
        <v>8394</v>
      </c>
      <c r="X3114" t="s">
        <v>8394</v>
      </c>
      <c r="Y3114" t="s">
        <v>8395</v>
      </c>
    </row>
    <row r="3115" spans="1:25" ht="48" x14ac:dyDescent="0.2">
      <c r="A3115">
        <v>3113</v>
      </c>
      <c r="B3115" s="8" t="s">
        <v>3113</v>
      </c>
      <c r="C3115" s="3" t="s">
        <v>7223</v>
      </c>
      <c r="D3115" s="5">
        <v>109225</v>
      </c>
      <c r="E3115" s="5">
        <v>4635</v>
      </c>
      <c r="F3115" t="s">
        <v>8220</v>
      </c>
      <c r="G3115">
        <f t="shared" si="240"/>
        <v>4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  <c r="V3115" s="14" t="s">
        <v>11509</v>
      </c>
      <c r="W3115" t="s">
        <v>8394</v>
      </c>
      <c r="X3115" t="s">
        <v>8394</v>
      </c>
      <c r="Y3115" t="s">
        <v>8395</v>
      </c>
    </row>
    <row r="3116" spans="1:25" ht="48" x14ac:dyDescent="0.2">
      <c r="A3116">
        <v>3114</v>
      </c>
      <c r="B3116" s="8" t="s">
        <v>3114</v>
      </c>
      <c r="C3116" s="3" t="s">
        <v>7224</v>
      </c>
      <c r="D3116" s="5">
        <v>75000</v>
      </c>
      <c r="E3116" s="5">
        <v>0</v>
      </c>
      <c r="F3116" t="s">
        <v>8220</v>
      </c>
      <c r="G3116">
        <f t="shared" si="240"/>
        <v>0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  <c r="V3116" s="14" t="s">
        <v>11510</v>
      </c>
      <c r="W3116" t="s">
        <v>8394</v>
      </c>
      <c r="X3116" t="s">
        <v>8394</v>
      </c>
      <c r="Y3116" t="s">
        <v>8395</v>
      </c>
    </row>
    <row r="3117" spans="1:25" ht="48" x14ac:dyDescent="0.2">
      <c r="A3117">
        <v>3115</v>
      </c>
      <c r="B3117" s="8" t="s">
        <v>3115</v>
      </c>
      <c r="C3117" s="3" t="s">
        <v>7225</v>
      </c>
      <c r="D3117" s="5">
        <v>10000</v>
      </c>
      <c r="E3117" s="5">
        <v>300</v>
      </c>
      <c r="F3117" t="s">
        <v>8220</v>
      </c>
      <c r="G3117">
        <f t="shared" si="240"/>
        <v>3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  <c r="V3117" s="14" t="s">
        <v>11511</v>
      </c>
      <c r="W3117" t="s">
        <v>8394</v>
      </c>
      <c r="X3117" t="s">
        <v>8394</v>
      </c>
      <c r="Y3117" t="s">
        <v>8395</v>
      </c>
    </row>
    <row r="3118" spans="1:25" ht="48" x14ac:dyDescent="0.2">
      <c r="A3118">
        <v>3116</v>
      </c>
      <c r="B3118" s="8" t="s">
        <v>3116</v>
      </c>
      <c r="C3118" s="3" t="s">
        <v>7226</v>
      </c>
      <c r="D3118" s="5">
        <v>750</v>
      </c>
      <c r="E3118" s="5">
        <v>430</v>
      </c>
      <c r="F3118" t="s">
        <v>8220</v>
      </c>
      <c r="G3118">
        <f t="shared" si="240"/>
        <v>57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  <c r="V3118" s="14" t="s">
        <v>11512</v>
      </c>
      <c r="W3118" t="s">
        <v>8394</v>
      </c>
      <c r="X3118" t="s">
        <v>8394</v>
      </c>
      <c r="Y3118" t="s">
        <v>8395</v>
      </c>
    </row>
    <row r="3119" spans="1:25" ht="48" x14ac:dyDescent="0.2">
      <c r="A3119">
        <v>3117</v>
      </c>
      <c r="B3119" s="8" t="s">
        <v>3117</v>
      </c>
      <c r="C3119" s="3" t="s">
        <v>7227</v>
      </c>
      <c r="D3119" s="5">
        <v>1000</v>
      </c>
      <c r="E3119" s="5">
        <v>1</v>
      </c>
      <c r="F3119" t="s">
        <v>8220</v>
      </c>
      <c r="G3119">
        <f t="shared" si="240"/>
        <v>0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  <c r="V3119" s="14" t="s">
        <v>11513</v>
      </c>
      <c r="W3119" t="s">
        <v>8394</v>
      </c>
      <c r="X3119" t="s">
        <v>8394</v>
      </c>
      <c r="Y3119" t="s">
        <v>8395</v>
      </c>
    </row>
    <row r="3120" spans="1:25" ht="32" x14ac:dyDescent="0.2">
      <c r="A3120">
        <v>3118</v>
      </c>
      <c r="B3120" s="8" t="s">
        <v>3118</v>
      </c>
      <c r="C3120" s="3" t="s">
        <v>7228</v>
      </c>
      <c r="D3120" s="5">
        <v>500000</v>
      </c>
      <c r="E3120" s="5">
        <v>1550</v>
      </c>
      <c r="F3120" t="s">
        <v>8220</v>
      </c>
      <c r="G3120">
        <f t="shared" si="240"/>
        <v>0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  <c r="V3120" s="14" t="s">
        <v>11514</v>
      </c>
      <c r="W3120" t="s">
        <v>8394</v>
      </c>
      <c r="X3120" t="s">
        <v>8394</v>
      </c>
      <c r="Y3120" t="s">
        <v>8395</v>
      </c>
    </row>
    <row r="3121" spans="1:25" ht="48" x14ac:dyDescent="0.2">
      <c r="A3121">
        <v>3119</v>
      </c>
      <c r="B3121" s="8" t="s">
        <v>3119</v>
      </c>
      <c r="C3121" s="3" t="s">
        <v>7229</v>
      </c>
      <c r="D3121" s="5">
        <v>10000</v>
      </c>
      <c r="E3121" s="5">
        <v>5</v>
      </c>
      <c r="F3121" t="s">
        <v>8220</v>
      </c>
      <c r="G3121">
        <f t="shared" si="240"/>
        <v>0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  <c r="V3121" s="14" t="s">
        <v>11515</v>
      </c>
      <c r="W3121" t="s">
        <v>8394</v>
      </c>
      <c r="X3121" t="s">
        <v>8394</v>
      </c>
      <c r="Y3121" t="s">
        <v>8395</v>
      </c>
    </row>
    <row r="3122" spans="1:25" ht="48" x14ac:dyDescent="0.2">
      <c r="A3122">
        <v>3120</v>
      </c>
      <c r="B3122" s="8" t="s">
        <v>3120</v>
      </c>
      <c r="C3122" s="3" t="s">
        <v>7230</v>
      </c>
      <c r="D3122" s="5">
        <v>1300000</v>
      </c>
      <c r="E3122" s="5">
        <v>128</v>
      </c>
      <c r="F3122" t="s">
        <v>8220</v>
      </c>
      <c r="G3122">
        <f t="shared" si="240"/>
        <v>0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  <c r="V3122" s="14" t="s">
        <v>11516</v>
      </c>
      <c r="W3122" t="s">
        <v>8394</v>
      </c>
      <c r="X3122" t="s">
        <v>8394</v>
      </c>
      <c r="Y3122" t="s">
        <v>8395</v>
      </c>
    </row>
    <row r="3123" spans="1:25" ht="32" x14ac:dyDescent="0.2">
      <c r="A3123">
        <v>3121</v>
      </c>
      <c r="B3123" s="8" t="s">
        <v>3121</v>
      </c>
      <c r="C3123" s="3" t="s">
        <v>7231</v>
      </c>
      <c r="D3123" s="5">
        <v>1500</v>
      </c>
      <c r="E3123" s="5">
        <v>10</v>
      </c>
      <c r="F3123" t="s">
        <v>8219</v>
      </c>
      <c r="G3123">
        <f t="shared" si="240"/>
        <v>1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  <c r="V3123" s="14" t="s">
        <v>11517</v>
      </c>
      <c r="W3123" t="s">
        <v>8394</v>
      </c>
      <c r="X3123" t="s">
        <v>8394</v>
      </c>
      <c r="Y3123" t="s">
        <v>8395</v>
      </c>
    </row>
    <row r="3124" spans="1:25" ht="16" x14ac:dyDescent="0.2">
      <c r="A3124">
        <v>3122</v>
      </c>
      <c r="B3124" s="8" t="s">
        <v>3122</v>
      </c>
      <c r="C3124" s="3" t="s">
        <v>7232</v>
      </c>
      <c r="D3124" s="5">
        <v>199</v>
      </c>
      <c r="E3124" s="5">
        <v>116</v>
      </c>
      <c r="F3124" t="s">
        <v>8219</v>
      </c>
      <c r="G3124">
        <f t="shared" si="240"/>
        <v>58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  <c r="V3124" s="14" t="s">
        <v>11518</v>
      </c>
      <c r="W3124" t="s">
        <v>8394</v>
      </c>
      <c r="X3124" t="s">
        <v>8394</v>
      </c>
      <c r="Y3124" t="s">
        <v>8395</v>
      </c>
    </row>
    <row r="3125" spans="1:25" ht="48" x14ac:dyDescent="0.2">
      <c r="A3125">
        <v>3123</v>
      </c>
      <c r="B3125" s="8" t="s">
        <v>3123</v>
      </c>
      <c r="C3125" s="3" t="s">
        <v>7233</v>
      </c>
      <c r="D3125" s="5">
        <v>125000</v>
      </c>
      <c r="E3125" s="5">
        <v>85192</v>
      </c>
      <c r="F3125" t="s">
        <v>8219</v>
      </c>
      <c r="G3125">
        <f t="shared" si="240"/>
        <v>68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  <c r="V3125" s="14" t="s">
        <v>11519</v>
      </c>
      <c r="W3125" t="s">
        <v>8394</v>
      </c>
      <c r="X3125" t="s">
        <v>8394</v>
      </c>
      <c r="Y3125" t="s">
        <v>8395</v>
      </c>
    </row>
    <row r="3126" spans="1:25" ht="32" x14ac:dyDescent="0.2">
      <c r="A3126">
        <v>3124</v>
      </c>
      <c r="B3126" s="8" t="s">
        <v>3124</v>
      </c>
      <c r="C3126" s="3" t="s">
        <v>7234</v>
      </c>
      <c r="D3126" s="5">
        <v>800000</v>
      </c>
      <c r="E3126" s="5">
        <v>26</v>
      </c>
      <c r="F3126" t="s">
        <v>8219</v>
      </c>
      <c r="G3126">
        <f t="shared" si="240"/>
        <v>0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  <c r="V3126" s="14" t="s">
        <v>11520</v>
      </c>
      <c r="W3126" t="s">
        <v>8394</v>
      </c>
      <c r="X3126" t="s">
        <v>8394</v>
      </c>
      <c r="Y3126" t="s">
        <v>8395</v>
      </c>
    </row>
    <row r="3127" spans="1:25" ht="16" x14ac:dyDescent="0.2">
      <c r="A3127">
        <v>3125</v>
      </c>
      <c r="B3127" s="8" t="s">
        <v>3125</v>
      </c>
      <c r="C3127" s="3" t="s">
        <v>7235</v>
      </c>
      <c r="D3127" s="5">
        <v>1500000</v>
      </c>
      <c r="E3127" s="5">
        <v>0</v>
      </c>
      <c r="F3127" t="s">
        <v>8219</v>
      </c>
      <c r="G3127">
        <f t="shared" si="240"/>
        <v>0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  <c r="V3127" s="14" t="s">
        <v>11521</v>
      </c>
      <c r="W3127" t="s">
        <v>8394</v>
      </c>
      <c r="X3127" t="s">
        <v>8394</v>
      </c>
      <c r="Y3127" t="s">
        <v>8395</v>
      </c>
    </row>
    <row r="3128" spans="1:25" ht="80" x14ac:dyDescent="0.2">
      <c r="A3128">
        <v>3126</v>
      </c>
      <c r="B3128" s="8" t="s">
        <v>3126</v>
      </c>
      <c r="C3128" s="3" t="s">
        <v>7236</v>
      </c>
      <c r="D3128" s="5">
        <v>25000</v>
      </c>
      <c r="E3128" s="5">
        <v>1040</v>
      </c>
      <c r="F3128" t="s">
        <v>8219</v>
      </c>
      <c r="G3128">
        <f t="shared" si="240"/>
        <v>4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  <c r="V3128" s="14" t="s">
        <v>11522</v>
      </c>
      <c r="W3128" t="s">
        <v>8394</v>
      </c>
      <c r="X3128" t="s">
        <v>8394</v>
      </c>
      <c r="Y3128" t="s">
        <v>8395</v>
      </c>
    </row>
    <row r="3129" spans="1:25" ht="48" x14ac:dyDescent="0.2">
      <c r="A3129">
        <v>3127</v>
      </c>
      <c r="B3129" s="8" t="s">
        <v>3127</v>
      </c>
      <c r="C3129" s="3" t="s">
        <v>7237</v>
      </c>
      <c r="D3129" s="5">
        <v>100000</v>
      </c>
      <c r="E3129" s="5">
        <v>0</v>
      </c>
      <c r="F3129" t="s">
        <v>8219</v>
      </c>
      <c r="G3129">
        <f t="shared" si="240"/>
        <v>0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  <c r="V3129" s="14" t="s">
        <v>11523</v>
      </c>
      <c r="W3129" t="s">
        <v>8394</v>
      </c>
      <c r="X3129" t="s">
        <v>8394</v>
      </c>
      <c r="Y3129" t="s">
        <v>8395</v>
      </c>
    </row>
    <row r="3130" spans="1:25" ht="48" x14ac:dyDescent="0.2">
      <c r="A3130">
        <v>3128</v>
      </c>
      <c r="B3130" s="8" t="s">
        <v>3128</v>
      </c>
      <c r="C3130" s="3" t="s">
        <v>7238</v>
      </c>
      <c r="D3130" s="5">
        <v>15000</v>
      </c>
      <c r="E3130" s="5">
        <v>16291</v>
      </c>
      <c r="F3130" t="s">
        <v>8221</v>
      </c>
      <c r="G3130">
        <f t="shared" si="240"/>
        <v>109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  <c r="V3130" s="14" t="s">
        <v>11524</v>
      </c>
      <c r="W3130" t="s">
        <v>8394</v>
      </c>
      <c r="X3130" t="s">
        <v>8394</v>
      </c>
      <c r="Y3130" t="s">
        <v>8395</v>
      </c>
    </row>
    <row r="3131" spans="1:25" ht="48" x14ac:dyDescent="0.2">
      <c r="A3131">
        <v>3129</v>
      </c>
      <c r="B3131" s="8" t="s">
        <v>3129</v>
      </c>
      <c r="C3131" s="3" t="s">
        <v>7239</v>
      </c>
      <c r="D3131" s="5">
        <v>1250</v>
      </c>
      <c r="E3131" s="5">
        <v>10</v>
      </c>
      <c r="F3131" t="s">
        <v>8221</v>
      </c>
      <c r="G3131">
        <f t="shared" si="240"/>
        <v>1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  <c r="V3131" s="14" t="s">
        <v>11525</v>
      </c>
      <c r="W3131" t="s">
        <v>8394</v>
      </c>
      <c r="X3131" t="s">
        <v>8394</v>
      </c>
      <c r="Y3131" t="s">
        <v>8395</v>
      </c>
    </row>
    <row r="3132" spans="1:25" ht="32" x14ac:dyDescent="0.2">
      <c r="A3132">
        <v>3130</v>
      </c>
      <c r="B3132" s="8" t="s">
        <v>3130</v>
      </c>
      <c r="C3132" s="3" t="s">
        <v>7240</v>
      </c>
      <c r="D3132" s="5">
        <v>10000</v>
      </c>
      <c r="E3132" s="5">
        <v>375</v>
      </c>
      <c r="F3132" t="s">
        <v>8221</v>
      </c>
      <c r="G3132">
        <f t="shared" si="240"/>
        <v>4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  <c r="V3132" s="14" t="s">
        <v>11526</v>
      </c>
      <c r="W3132" t="s">
        <v>8394</v>
      </c>
      <c r="X3132" t="s">
        <v>8394</v>
      </c>
      <c r="Y3132" t="s">
        <v>8395</v>
      </c>
    </row>
    <row r="3133" spans="1:25" ht="32" x14ac:dyDescent="0.2">
      <c r="A3133">
        <v>3131</v>
      </c>
      <c r="B3133" s="8" t="s">
        <v>3131</v>
      </c>
      <c r="C3133" s="3" t="s">
        <v>7241</v>
      </c>
      <c r="D3133" s="5">
        <v>4100</v>
      </c>
      <c r="E3133" s="5">
        <v>645</v>
      </c>
      <c r="F3133" t="s">
        <v>8221</v>
      </c>
      <c r="G3133">
        <f t="shared" si="240"/>
        <v>16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  <c r="V3133" s="14" t="s">
        <v>11527</v>
      </c>
      <c r="W3133" t="s">
        <v>8394</v>
      </c>
      <c r="X3133" t="s">
        <v>8394</v>
      </c>
      <c r="Y3133" t="s">
        <v>8395</v>
      </c>
    </row>
    <row r="3134" spans="1:25" ht="32" x14ac:dyDescent="0.2">
      <c r="A3134">
        <v>3132</v>
      </c>
      <c r="B3134" s="8" t="s">
        <v>3132</v>
      </c>
      <c r="C3134" s="3" t="s">
        <v>7242</v>
      </c>
      <c r="D3134" s="5">
        <v>30000</v>
      </c>
      <c r="E3134" s="5">
        <v>10</v>
      </c>
      <c r="F3134" t="s">
        <v>8221</v>
      </c>
      <c r="G3134">
        <f t="shared" si="240"/>
        <v>0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  <c r="V3134" s="14" t="s">
        <v>11528</v>
      </c>
      <c r="W3134" t="s">
        <v>8394</v>
      </c>
      <c r="X3134" t="s">
        <v>8394</v>
      </c>
      <c r="Y3134" t="s">
        <v>8395</v>
      </c>
    </row>
    <row r="3135" spans="1:25" ht="48" x14ac:dyDescent="0.2">
      <c r="A3135">
        <v>3133</v>
      </c>
      <c r="B3135" s="8" t="s">
        <v>3133</v>
      </c>
      <c r="C3135" s="3" t="s">
        <v>7243</v>
      </c>
      <c r="D3135" s="5">
        <v>500</v>
      </c>
      <c r="E3135" s="5">
        <v>540</v>
      </c>
      <c r="F3135" t="s">
        <v>8221</v>
      </c>
      <c r="G3135">
        <f t="shared" si="240"/>
        <v>108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  <c r="V3135" s="14" t="s">
        <v>11529</v>
      </c>
      <c r="W3135" t="s">
        <v>8394</v>
      </c>
      <c r="X3135" t="s">
        <v>8394</v>
      </c>
      <c r="Y3135" t="s">
        <v>8395</v>
      </c>
    </row>
    <row r="3136" spans="1:25" ht="48" x14ac:dyDescent="0.2">
      <c r="A3136">
        <v>3134</v>
      </c>
      <c r="B3136" s="8" t="s">
        <v>3134</v>
      </c>
      <c r="C3136" s="3" t="s">
        <v>7244</v>
      </c>
      <c r="D3136" s="5">
        <v>1000</v>
      </c>
      <c r="E3136" s="5">
        <v>225</v>
      </c>
      <c r="F3136" t="s">
        <v>8221</v>
      </c>
      <c r="G3136">
        <f t="shared" si="240"/>
        <v>23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  <c r="V3136" s="14" t="s">
        <v>11530</v>
      </c>
      <c r="W3136" t="s">
        <v>8394</v>
      </c>
      <c r="X3136" t="s">
        <v>8394</v>
      </c>
      <c r="Y3136" t="s">
        <v>8395</v>
      </c>
    </row>
    <row r="3137" spans="1:25" ht="48" x14ac:dyDescent="0.2">
      <c r="A3137">
        <v>3135</v>
      </c>
      <c r="B3137" s="8" t="s">
        <v>3135</v>
      </c>
      <c r="C3137" s="3" t="s">
        <v>7245</v>
      </c>
      <c r="D3137" s="5">
        <v>777</v>
      </c>
      <c r="E3137" s="5">
        <v>162</v>
      </c>
      <c r="F3137" t="s">
        <v>8221</v>
      </c>
      <c r="G3137">
        <f t="shared" si="240"/>
        <v>21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  <c r="V3137" s="14" t="s">
        <v>11531</v>
      </c>
      <c r="W3137" t="s">
        <v>8394</v>
      </c>
      <c r="X3137" t="s">
        <v>8394</v>
      </c>
      <c r="Y3137" t="s">
        <v>8395</v>
      </c>
    </row>
    <row r="3138" spans="1:25" ht="48" x14ac:dyDescent="0.2">
      <c r="A3138">
        <v>3136</v>
      </c>
      <c r="B3138" s="8" t="s">
        <v>3136</v>
      </c>
      <c r="C3138" s="3" t="s">
        <v>7246</v>
      </c>
      <c r="D3138" s="5">
        <v>500</v>
      </c>
      <c r="E3138" s="5">
        <v>639</v>
      </c>
      <c r="F3138" t="s">
        <v>8221</v>
      </c>
      <c r="G3138">
        <f t="shared" ref="G3138:G3201" si="245">ROUND(E3138/D3138*100,0)</f>
        <v>128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  <c r="V3138" s="14" t="s">
        <v>11532</v>
      </c>
      <c r="W3138" t="s">
        <v>8394</v>
      </c>
      <c r="X3138" t="s">
        <v>8394</v>
      </c>
      <c r="Y3138" t="s">
        <v>8395</v>
      </c>
    </row>
    <row r="3139" spans="1:25" ht="32" x14ac:dyDescent="0.2">
      <c r="A3139">
        <v>3137</v>
      </c>
      <c r="B3139" s="8" t="s">
        <v>3137</v>
      </c>
      <c r="C3139" s="3" t="s">
        <v>7247</v>
      </c>
      <c r="D3139" s="5">
        <v>1500</v>
      </c>
      <c r="E3139" s="5">
        <v>50</v>
      </c>
      <c r="F3139" t="s">
        <v>8221</v>
      </c>
      <c r="G3139">
        <f t="shared" si="245"/>
        <v>3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>
        <f t="shared" ref="P3139:P3202" si="246">IFERROR(ROUND(E3139/M3139,2),0)</f>
        <v>50</v>
      </c>
      <c r="Q3139" s="10" t="s">
        <v>8315</v>
      </c>
      <c r="R3139" t="s">
        <v>8316</v>
      </c>
      <c r="S3139" s="14">
        <f t="shared" ref="S3139:S3202" si="247">(((K3139/60)/60)/24)+DATE(1970,1,1)</f>
        <v>42807.885057870371</v>
      </c>
      <c r="T3139" s="14">
        <f t="shared" ref="T3139:T3202" si="248">(((J3139/60)/60)/24)+DATE(1970,1,1)</f>
        <v>42858.8</v>
      </c>
      <c r="U3139">
        <f t="shared" ref="U3139:U3202" si="249">YEAR(S3139)</f>
        <v>2017</v>
      </c>
      <c r="V3139" s="14" t="s">
        <v>11533</v>
      </c>
      <c r="W3139" t="s">
        <v>8394</v>
      </c>
      <c r="X3139" t="s">
        <v>8394</v>
      </c>
      <c r="Y3139" t="s">
        <v>8395</v>
      </c>
    </row>
    <row r="3140" spans="1:25" ht="64" x14ac:dyDescent="0.2">
      <c r="A3140">
        <v>3138</v>
      </c>
      <c r="B3140" s="8" t="s">
        <v>3138</v>
      </c>
      <c r="C3140" s="3" t="s">
        <v>7248</v>
      </c>
      <c r="D3140" s="5">
        <v>200</v>
      </c>
      <c r="E3140" s="5">
        <v>0</v>
      </c>
      <c r="F3140" t="s">
        <v>8221</v>
      </c>
      <c r="G3140">
        <f t="shared" si="245"/>
        <v>0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  <c r="V3140" s="14" t="s">
        <v>11534</v>
      </c>
      <c r="W3140" t="s">
        <v>8394</v>
      </c>
      <c r="X3140" t="s">
        <v>8394</v>
      </c>
      <c r="Y3140" t="s">
        <v>8395</v>
      </c>
    </row>
    <row r="3141" spans="1:25" ht="48" x14ac:dyDescent="0.2">
      <c r="A3141">
        <v>3139</v>
      </c>
      <c r="B3141" s="8" t="s">
        <v>3139</v>
      </c>
      <c r="C3141" s="3" t="s">
        <v>7249</v>
      </c>
      <c r="D3141" s="5">
        <v>50000</v>
      </c>
      <c r="E3141" s="5">
        <v>2700</v>
      </c>
      <c r="F3141" t="s">
        <v>8221</v>
      </c>
      <c r="G3141">
        <f t="shared" si="245"/>
        <v>5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  <c r="V3141" s="14" t="s">
        <v>11535</v>
      </c>
      <c r="W3141" t="s">
        <v>8394</v>
      </c>
      <c r="X3141" t="s">
        <v>8394</v>
      </c>
      <c r="Y3141" t="s">
        <v>8395</v>
      </c>
    </row>
    <row r="3142" spans="1:25" ht="48" x14ac:dyDescent="0.2">
      <c r="A3142">
        <v>3140</v>
      </c>
      <c r="B3142" s="8" t="s">
        <v>3140</v>
      </c>
      <c r="C3142" s="3" t="s">
        <v>7250</v>
      </c>
      <c r="D3142" s="5">
        <v>10000</v>
      </c>
      <c r="E3142" s="5">
        <v>96</v>
      </c>
      <c r="F3142" t="s">
        <v>8221</v>
      </c>
      <c r="G3142">
        <f t="shared" si="245"/>
        <v>1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  <c r="V3142" s="14" t="s">
        <v>11536</v>
      </c>
      <c r="W3142" t="s">
        <v>8394</v>
      </c>
      <c r="X3142" t="s">
        <v>8394</v>
      </c>
      <c r="Y3142" t="s">
        <v>8395</v>
      </c>
    </row>
    <row r="3143" spans="1:25" ht="64" x14ac:dyDescent="0.2">
      <c r="A3143">
        <v>3141</v>
      </c>
      <c r="B3143" s="8" t="s">
        <v>3141</v>
      </c>
      <c r="C3143" s="3" t="s">
        <v>7251</v>
      </c>
      <c r="D3143" s="5">
        <v>500</v>
      </c>
      <c r="E3143" s="5">
        <v>258</v>
      </c>
      <c r="F3143" t="s">
        <v>8221</v>
      </c>
      <c r="G3143">
        <f t="shared" si="245"/>
        <v>52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  <c r="V3143" s="14" t="s">
        <v>11537</v>
      </c>
      <c r="W3143" t="s">
        <v>8394</v>
      </c>
      <c r="X3143" t="s">
        <v>8394</v>
      </c>
      <c r="Y3143" t="s">
        <v>8395</v>
      </c>
    </row>
    <row r="3144" spans="1:25" ht="48" x14ac:dyDescent="0.2">
      <c r="A3144">
        <v>3142</v>
      </c>
      <c r="B3144" s="8" t="s">
        <v>3142</v>
      </c>
      <c r="C3144" s="3" t="s">
        <v>7252</v>
      </c>
      <c r="D3144" s="5">
        <v>2750</v>
      </c>
      <c r="E3144" s="5">
        <v>45</v>
      </c>
      <c r="F3144" t="s">
        <v>8221</v>
      </c>
      <c r="G3144">
        <f t="shared" si="245"/>
        <v>2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  <c r="V3144" s="14" t="s">
        <v>11538</v>
      </c>
      <c r="W3144" t="s">
        <v>8394</v>
      </c>
      <c r="X3144" t="s">
        <v>8394</v>
      </c>
      <c r="Y3144" t="s">
        <v>8395</v>
      </c>
    </row>
    <row r="3145" spans="1:25" ht="64" x14ac:dyDescent="0.2">
      <c r="A3145">
        <v>3143</v>
      </c>
      <c r="B3145" s="8" t="s">
        <v>3143</v>
      </c>
      <c r="C3145" s="3" t="s">
        <v>7253</v>
      </c>
      <c r="D3145" s="5">
        <v>700</v>
      </c>
      <c r="E3145" s="5">
        <v>0</v>
      </c>
      <c r="F3145" t="s">
        <v>8221</v>
      </c>
      <c r="G3145">
        <f t="shared" si="245"/>
        <v>0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  <c r="V3145" s="14" t="s">
        <v>11539</v>
      </c>
      <c r="W3145" t="s">
        <v>8394</v>
      </c>
      <c r="X3145" t="s">
        <v>8394</v>
      </c>
      <c r="Y3145" t="s">
        <v>8395</v>
      </c>
    </row>
    <row r="3146" spans="1:25" ht="64" x14ac:dyDescent="0.2">
      <c r="A3146">
        <v>3144</v>
      </c>
      <c r="B3146" s="8" t="s">
        <v>3144</v>
      </c>
      <c r="C3146" s="3" t="s">
        <v>7254</v>
      </c>
      <c r="D3146" s="5">
        <v>10000</v>
      </c>
      <c r="E3146" s="5">
        <v>7540</v>
      </c>
      <c r="F3146" t="s">
        <v>8221</v>
      </c>
      <c r="G3146">
        <f t="shared" si="245"/>
        <v>75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  <c r="V3146" s="14" t="s">
        <v>11540</v>
      </c>
      <c r="W3146" t="s">
        <v>8394</v>
      </c>
      <c r="X3146" t="s">
        <v>8394</v>
      </c>
      <c r="Y3146" t="s">
        <v>8395</v>
      </c>
    </row>
    <row r="3147" spans="1:25" ht="32" x14ac:dyDescent="0.2">
      <c r="A3147">
        <v>3145</v>
      </c>
      <c r="B3147" s="8" t="s">
        <v>3145</v>
      </c>
      <c r="C3147" s="3" t="s">
        <v>7255</v>
      </c>
      <c r="D3147" s="5">
        <v>25000</v>
      </c>
      <c r="E3147" s="5">
        <v>0</v>
      </c>
      <c r="F3147" t="s">
        <v>8221</v>
      </c>
      <c r="G3147">
        <f t="shared" si="245"/>
        <v>0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  <c r="V3147" s="14" t="s">
        <v>11541</v>
      </c>
      <c r="W3147" t="s">
        <v>8394</v>
      </c>
      <c r="X3147" t="s">
        <v>8394</v>
      </c>
      <c r="Y3147" t="s">
        <v>8395</v>
      </c>
    </row>
    <row r="3148" spans="1:25" ht="32" x14ac:dyDescent="0.2">
      <c r="A3148">
        <v>3146</v>
      </c>
      <c r="B3148" s="8" t="s">
        <v>3146</v>
      </c>
      <c r="C3148" s="3" t="s">
        <v>7256</v>
      </c>
      <c r="D3148" s="5">
        <v>50000</v>
      </c>
      <c r="E3148" s="5">
        <v>5250</v>
      </c>
      <c r="F3148" t="s">
        <v>8221</v>
      </c>
      <c r="G3148">
        <f t="shared" si="245"/>
        <v>11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  <c r="V3148" s="14" t="s">
        <v>11542</v>
      </c>
      <c r="W3148" t="s">
        <v>8394</v>
      </c>
      <c r="X3148" t="s">
        <v>8394</v>
      </c>
      <c r="Y3148" t="s">
        <v>8395</v>
      </c>
    </row>
    <row r="3149" spans="1:25" ht="48" x14ac:dyDescent="0.2">
      <c r="A3149">
        <v>3147</v>
      </c>
      <c r="B3149" s="8" t="s">
        <v>3147</v>
      </c>
      <c r="C3149" s="3" t="s">
        <v>7257</v>
      </c>
      <c r="D3149" s="5">
        <v>20000</v>
      </c>
      <c r="E3149" s="5">
        <v>23505</v>
      </c>
      <c r="F3149" t="s">
        <v>8218</v>
      </c>
      <c r="G3149">
        <f t="shared" si="245"/>
        <v>118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  <c r="V3149" s="14" t="s">
        <v>11543</v>
      </c>
      <c r="W3149" t="s">
        <v>8394</v>
      </c>
      <c r="X3149" t="s">
        <v>8394</v>
      </c>
      <c r="Y3149" t="s">
        <v>8395</v>
      </c>
    </row>
    <row r="3150" spans="1:25" ht="32" x14ac:dyDescent="0.2">
      <c r="A3150">
        <v>3148</v>
      </c>
      <c r="B3150" s="8" t="s">
        <v>3148</v>
      </c>
      <c r="C3150" s="3" t="s">
        <v>7258</v>
      </c>
      <c r="D3150" s="5">
        <v>1800</v>
      </c>
      <c r="E3150" s="5">
        <v>2361</v>
      </c>
      <c r="F3150" t="s">
        <v>8218</v>
      </c>
      <c r="G3150">
        <f t="shared" si="245"/>
        <v>131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  <c r="V3150" s="14" t="s">
        <v>11544</v>
      </c>
      <c r="W3150" t="s">
        <v>8394</v>
      </c>
      <c r="X3150" t="s">
        <v>8394</v>
      </c>
      <c r="Y3150" t="s">
        <v>8395</v>
      </c>
    </row>
    <row r="3151" spans="1:25" ht="48" x14ac:dyDescent="0.2">
      <c r="A3151">
        <v>3149</v>
      </c>
      <c r="B3151" s="8" t="s">
        <v>3149</v>
      </c>
      <c r="C3151" s="3" t="s">
        <v>7259</v>
      </c>
      <c r="D3151" s="5">
        <v>1250</v>
      </c>
      <c r="E3151" s="5">
        <v>1300</v>
      </c>
      <c r="F3151" t="s">
        <v>8218</v>
      </c>
      <c r="G3151">
        <f t="shared" si="245"/>
        <v>104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  <c r="V3151" s="14" t="s">
        <v>11545</v>
      </c>
      <c r="W3151" t="s">
        <v>8394</v>
      </c>
      <c r="X3151" t="s">
        <v>8394</v>
      </c>
      <c r="Y3151" t="s">
        <v>8395</v>
      </c>
    </row>
    <row r="3152" spans="1:25" ht="64" x14ac:dyDescent="0.2">
      <c r="A3152">
        <v>3150</v>
      </c>
      <c r="B3152" s="8" t="s">
        <v>3150</v>
      </c>
      <c r="C3152" s="3" t="s">
        <v>7260</v>
      </c>
      <c r="D3152" s="5">
        <v>3500</v>
      </c>
      <c r="E3152" s="5">
        <v>3535</v>
      </c>
      <c r="F3152" t="s">
        <v>8218</v>
      </c>
      <c r="G3152">
        <f t="shared" si="245"/>
        <v>101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  <c r="V3152" s="14" t="s">
        <v>11546</v>
      </c>
      <c r="W3152" t="s">
        <v>8394</v>
      </c>
      <c r="X3152" t="s">
        <v>8394</v>
      </c>
      <c r="Y3152" t="s">
        <v>8395</v>
      </c>
    </row>
    <row r="3153" spans="1:25" ht="32" x14ac:dyDescent="0.2">
      <c r="A3153">
        <v>3151</v>
      </c>
      <c r="B3153" s="8" t="s">
        <v>3151</v>
      </c>
      <c r="C3153" s="3" t="s">
        <v>7261</v>
      </c>
      <c r="D3153" s="5">
        <v>3500</v>
      </c>
      <c r="E3153" s="5">
        <v>3514</v>
      </c>
      <c r="F3153" t="s">
        <v>8218</v>
      </c>
      <c r="G3153">
        <f t="shared" si="245"/>
        <v>100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  <c r="V3153" s="14" t="s">
        <v>11547</v>
      </c>
      <c r="W3153" t="s">
        <v>8394</v>
      </c>
      <c r="X3153" t="s">
        <v>8394</v>
      </c>
      <c r="Y3153" t="s">
        <v>8395</v>
      </c>
    </row>
    <row r="3154" spans="1:25" ht="48" x14ac:dyDescent="0.2">
      <c r="A3154">
        <v>3152</v>
      </c>
      <c r="B3154" s="8" t="s">
        <v>3152</v>
      </c>
      <c r="C3154" s="3" t="s">
        <v>7262</v>
      </c>
      <c r="D3154" s="5">
        <v>2200</v>
      </c>
      <c r="E3154" s="5">
        <v>2331</v>
      </c>
      <c r="F3154" t="s">
        <v>8218</v>
      </c>
      <c r="G3154">
        <f t="shared" si="245"/>
        <v>106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  <c r="V3154" s="14" t="s">
        <v>11548</v>
      </c>
      <c r="W3154" t="s">
        <v>8394</v>
      </c>
      <c r="X3154" t="s">
        <v>8394</v>
      </c>
      <c r="Y3154" t="s">
        <v>8395</v>
      </c>
    </row>
    <row r="3155" spans="1:25" ht="48" x14ac:dyDescent="0.2">
      <c r="A3155">
        <v>3153</v>
      </c>
      <c r="B3155" s="8" t="s">
        <v>3153</v>
      </c>
      <c r="C3155" s="3" t="s">
        <v>7263</v>
      </c>
      <c r="D3155" s="5">
        <v>3000</v>
      </c>
      <c r="E3155" s="5">
        <v>10067.5</v>
      </c>
      <c r="F3155" t="s">
        <v>8218</v>
      </c>
      <c r="G3155">
        <f t="shared" si="245"/>
        <v>336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  <c r="V3155" s="14" t="s">
        <v>11549</v>
      </c>
      <c r="W3155" t="s">
        <v>8394</v>
      </c>
      <c r="X3155" t="s">
        <v>8394</v>
      </c>
      <c r="Y3155" t="s">
        <v>8395</v>
      </c>
    </row>
    <row r="3156" spans="1:25" ht="48" x14ac:dyDescent="0.2">
      <c r="A3156">
        <v>3154</v>
      </c>
      <c r="B3156" s="8" t="s">
        <v>3154</v>
      </c>
      <c r="C3156" s="3" t="s">
        <v>7264</v>
      </c>
      <c r="D3156" s="5">
        <v>7000</v>
      </c>
      <c r="E3156" s="5">
        <v>7905</v>
      </c>
      <c r="F3156" t="s">
        <v>8218</v>
      </c>
      <c r="G3156">
        <f t="shared" si="245"/>
        <v>113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  <c r="V3156" s="14" t="s">
        <v>11550</v>
      </c>
      <c r="W3156" t="s">
        <v>8394</v>
      </c>
      <c r="X3156" t="s">
        <v>8394</v>
      </c>
      <c r="Y3156" t="s">
        <v>8395</v>
      </c>
    </row>
    <row r="3157" spans="1:25" ht="48" x14ac:dyDescent="0.2">
      <c r="A3157">
        <v>3155</v>
      </c>
      <c r="B3157" s="8" t="s">
        <v>3155</v>
      </c>
      <c r="C3157" s="3" t="s">
        <v>7265</v>
      </c>
      <c r="D3157" s="5">
        <v>5000</v>
      </c>
      <c r="E3157" s="5">
        <v>9425.23</v>
      </c>
      <c r="F3157" t="s">
        <v>8218</v>
      </c>
      <c r="G3157">
        <f t="shared" si="245"/>
        <v>189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  <c r="V3157" s="14" t="s">
        <v>11551</v>
      </c>
      <c r="W3157" t="s">
        <v>8394</v>
      </c>
      <c r="X3157" t="s">
        <v>8394</v>
      </c>
      <c r="Y3157" t="s">
        <v>8395</v>
      </c>
    </row>
    <row r="3158" spans="1:25" ht="48" x14ac:dyDescent="0.2">
      <c r="A3158">
        <v>3156</v>
      </c>
      <c r="B3158" s="8" t="s">
        <v>3156</v>
      </c>
      <c r="C3158" s="3" t="s">
        <v>7266</v>
      </c>
      <c r="D3158" s="5">
        <v>5500</v>
      </c>
      <c r="E3158" s="5">
        <v>5600</v>
      </c>
      <c r="F3158" t="s">
        <v>8218</v>
      </c>
      <c r="G3158">
        <f t="shared" si="245"/>
        <v>102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  <c r="V3158" s="14" t="s">
        <v>11552</v>
      </c>
      <c r="W3158" t="s">
        <v>8394</v>
      </c>
      <c r="X3158" t="s">
        <v>8394</v>
      </c>
      <c r="Y3158" t="s">
        <v>8395</v>
      </c>
    </row>
    <row r="3159" spans="1:25" ht="32" x14ac:dyDescent="0.2">
      <c r="A3159">
        <v>3157</v>
      </c>
      <c r="B3159" s="8" t="s">
        <v>3157</v>
      </c>
      <c r="C3159" s="3" t="s">
        <v>7267</v>
      </c>
      <c r="D3159" s="5">
        <v>4000</v>
      </c>
      <c r="E3159" s="5">
        <v>4040</v>
      </c>
      <c r="F3159" t="s">
        <v>8218</v>
      </c>
      <c r="G3159">
        <f t="shared" si="245"/>
        <v>101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  <c r="V3159" s="14" t="s">
        <v>11553</v>
      </c>
      <c r="W3159" t="s">
        <v>8394</v>
      </c>
      <c r="X3159" t="s">
        <v>8394</v>
      </c>
      <c r="Y3159" t="s">
        <v>8395</v>
      </c>
    </row>
    <row r="3160" spans="1:25" ht="32" x14ac:dyDescent="0.2">
      <c r="A3160">
        <v>3158</v>
      </c>
      <c r="B3160" s="8" t="s">
        <v>3158</v>
      </c>
      <c r="C3160" s="3" t="s">
        <v>7268</v>
      </c>
      <c r="D3160" s="5">
        <v>5000</v>
      </c>
      <c r="E3160" s="5">
        <v>5700</v>
      </c>
      <c r="F3160" t="s">
        <v>8218</v>
      </c>
      <c r="G3160">
        <f t="shared" si="245"/>
        <v>114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  <c r="V3160" s="14" t="s">
        <v>11554</v>
      </c>
      <c r="W3160" t="s">
        <v>8394</v>
      </c>
      <c r="X3160" t="s">
        <v>8394</v>
      </c>
      <c r="Y3160" t="s">
        <v>8395</v>
      </c>
    </row>
    <row r="3161" spans="1:25" ht="32" x14ac:dyDescent="0.2">
      <c r="A3161">
        <v>3159</v>
      </c>
      <c r="B3161" s="8" t="s">
        <v>3159</v>
      </c>
      <c r="C3161" s="3" t="s">
        <v>7269</v>
      </c>
      <c r="D3161" s="5">
        <v>1500</v>
      </c>
      <c r="E3161" s="5">
        <v>2002.22</v>
      </c>
      <c r="F3161" t="s">
        <v>8218</v>
      </c>
      <c r="G3161">
        <f t="shared" si="245"/>
        <v>133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  <c r="V3161" s="14" t="s">
        <v>11555</v>
      </c>
      <c r="W3161" t="s">
        <v>8394</v>
      </c>
      <c r="X3161" t="s">
        <v>8394</v>
      </c>
      <c r="Y3161" t="s">
        <v>8395</v>
      </c>
    </row>
    <row r="3162" spans="1:25" ht="48" x14ac:dyDescent="0.2">
      <c r="A3162">
        <v>3160</v>
      </c>
      <c r="B3162" s="8" t="s">
        <v>3160</v>
      </c>
      <c r="C3162" s="3" t="s">
        <v>7270</v>
      </c>
      <c r="D3162" s="5">
        <v>4500</v>
      </c>
      <c r="E3162" s="5">
        <v>4569</v>
      </c>
      <c r="F3162" t="s">
        <v>8218</v>
      </c>
      <c r="G3162">
        <f t="shared" si="245"/>
        <v>102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  <c r="V3162" s="14" t="s">
        <v>11556</v>
      </c>
      <c r="W3162" t="s">
        <v>8394</v>
      </c>
      <c r="X3162" t="s">
        <v>8394</v>
      </c>
      <c r="Y3162" t="s">
        <v>8395</v>
      </c>
    </row>
    <row r="3163" spans="1:25" ht="48" x14ac:dyDescent="0.2">
      <c r="A3163">
        <v>3161</v>
      </c>
      <c r="B3163" s="8" t="s">
        <v>3161</v>
      </c>
      <c r="C3163" s="3" t="s">
        <v>7271</v>
      </c>
      <c r="D3163" s="5">
        <v>2000</v>
      </c>
      <c r="E3163" s="5">
        <v>2102</v>
      </c>
      <c r="F3163" t="s">
        <v>8218</v>
      </c>
      <c r="G3163">
        <f t="shared" si="245"/>
        <v>105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  <c r="V3163" s="14" t="s">
        <v>11557</v>
      </c>
      <c r="W3163" t="s">
        <v>8394</v>
      </c>
      <c r="X3163" t="s">
        <v>8394</v>
      </c>
      <c r="Y3163" t="s">
        <v>8395</v>
      </c>
    </row>
    <row r="3164" spans="1:25" ht="48" x14ac:dyDescent="0.2">
      <c r="A3164">
        <v>3162</v>
      </c>
      <c r="B3164" s="8" t="s">
        <v>3162</v>
      </c>
      <c r="C3164" s="3" t="s">
        <v>7272</v>
      </c>
      <c r="D3164" s="5">
        <v>4000</v>
      </c>
      <c r="E3164" s="5">
        <v>5086</v>
      </c>
      <c r="F3164" t="s">
        <v>8218</v>
      </c>
      <c r="G3164">
        <f t="shared" si="245"/>
        <v>127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  <c r="V3164" s="14" t="s">
        <v>11558</v>
      </c>
      <c r="W3164" t="s">
        <v>8394</v>
      </c>
      <c r="X3164" t="s">
        <v>8394</v>
      </c>
      <c r="Y3164" t="s">
        <v>8395</v>
      </c>
    </row>
    <row r="3165" spans="1:25" ht="48" x14ac:dyDescent="0.2">
      <c r="A3165">
        <v>3163</v>
      </c>
      <c r="B3165" s="8" t="s">
        <v>3163</v>
      </c>
      <c r="C3165" s="3" t="s">
        <v>7273</v>
      </c>
      <c r="D3165" s="5">
        <v>13000</v>
      </c>
      <c r="E3165" s="5">
        <v>14450</v>
      </c>
      <c r="F3165" t="s">
        <v>8218</v>
      </c>
      <c r="G3165">
        <f t="shared" si="245"/>
        <v>111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  <c r="V3165" s="14" t="s">
        <v>11559</v>
      </c>
      <c r="W3165" t="s">
        <v>8394</v>
      </c>
      <c r="X3165" t="s">
        <v>8394</v>
      </c>
      <c r="Y3165" t="s">
        <v>8395</v>
      </c>
    </row>
    <row r="3166" spans="1:25" ht="48" x14ac:dyDescent="0.2">
      <c r="A3166">
        <v>3164</v>
      </c>
      <c r="B3166" s="8" t="s">
        <v>3164</v>
      </c>
      <c r="C3166" s="3" t="s">
        <v>7274</v>
      </c>
      <c r="D3166" s="5">
        <v>2500</v>
      </c>
      <c r="E3166" s="5">
        <v>2669</v>
      </c>
      <c r="F3166" t="s">
        <v>8218</v>
      </c>
      <c r="G3166">
        <f t="shared" si="245"/>
        <v>107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  <c r="V3166" s="14" t="s">
        <v>11560</v>
      </c>
      <c r="W3166" t="s">
        <v>8394</v>
      </c>
      <c r="X3166" t="s">
        <v>8394</v>
      </c>
      <c r="Y3166" t="s">
        <v>8395</v>
      </c>
    </row>
    <row r="3167" spans="1:25" ht="48" x14ac:dyDescent="0.2">
      <c r="A3167">
        <v>3165</v>
      </c>
      <c r="B3167" s="8" t="s">
        <v>3165</v>
      </c>
      <c r="C3167" s="3" t="s">
        <v>7275</v>
      </c>
      <c r="D3167" s="5">
        <v>750</v>
      </c>
      <c r="E3167" s="5">
        <v>1220</v>
      </c>
      <c r="F3167" t="s">
        <v>8218</v>
      </c>
      <c r="G3167">
        <f t="shared" si="245"/>
        <v>163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  <c r="V3167" s="14" t="s">
        <v>11561</v>
      </c>
      <c r="W3167" t="s">
        <v>8394</v>
      </c>
      <c r="X3167" t="s">
        <v>8394</v>
      </c>
      <c r="Y3167" t="s">
        <v>8395</v>
      </c>
    </row>
    <row r="3168" spans="1:25" ht="48" x14ac:dyDescent="0.2">
      <c r="A3168">
        <v>3166</v>
      </c>
      <c r="B3168" s="8" t="s">
        <v>3166</v>
      </c>
      <c r="C3168" s="3" t="s">
        <v>7276</v>
      </c>
      <c r="D3168" s="5">
        <v>35000</v>
      </c>
      <c r="E3168" s="5">
        <v>56079.83</v>
      </c>
      <c r="F3168" t="s">
        <v>8218</v>
      </c>
      <c r="G3168">
        <f t="shared" si="245"/>
        <v>160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  <c r="V3168" s="14" t="s">
        <v>11562</v>
      </c>
      <c r="W3168" t="s">
        <v>8394</v>
      </c>
      <c r="X3168" t="s">
        <v>8394</v>
      </c>
      <c r="Y3168" t="s">
        <v>8395</v>
      </c>
    </row>
    <row r="3169" spans="1:25" ht="32" x14ac:dyDescent="0.2">
      <c r="A3169">
        <v>3167</v>
      </c>
      <c r="B3169" s="8" t="s">
        <v>3167</v>
      </c>
      <c r="C3169" s="3" t="s">
        <v>7277</v>
      </c>
      <c r="D3169" s="5">
        <v>3000</v>
      </c>
      <c r="E3169" s="5">
        <v>3485</v>
      </c>
      <c r="F3169" t="s">
        <v>8218</v>
      </c>
      <c r="G3169">
        <f t="shared" si="245"/>
        <v>116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  <c r="V3169" s="14" t="s">
        <v>11563</v>
      </c>
      <c r="W3169" t="s">
        <v>8394</v>
      </c>
      <c r="X3169" t="s">
        <v>8394</v>
      </c>
      <c r="Y3169" t="s">
        <v>8395</v>
      </c>
    </row>
    <row r="3170" spans="1:25" ht="48" x14ac:dyDescent="0.2">
      <c r="A3170">
        <v>3168</v>
      </c>
      <c r="B3170" s="8" t="s">
        <v>3168</v>
      </c>
      <c r="C3170" s="3" t="s">
        <v>7278</v>
      </c>
      <c r="D3170" s="5">
        <v>2500</v>
      </c>
      <c r="E3170" s="5">
        <v>3105</v>
      </c>
      <c r="F3170" t="s">
        <v>8218</v>
      </c>
      <c r="G3170">
        <f t="shared" si="245"/>
        <v>124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  <c r="V3170" s="14" t="s">
        <v>11564</v>
      </c>
      <c r="W3170" t="s">
        <v>8394</v>
      </c>
      <c r="X3170" t="s">
        <v>8394</v>
      </c>
      <c r="Y3170" t="s">
        <v>8395</v>
      </c>
    </row>
    <row r="3171" spans="1:25" ht="32" x14ac:dyDescent="0.2">
      <c r="A3171">
        <v>3169</v>
      </c>
      <c r="B3171" s="8" t="s">
        <v>3169</v>
      </c>
      <c r="C3171" s="3" t="s">
        <v>7279</v>
      </c>
      <c r="D3171" s="5">
        <v>8000</v>
      </c>
      <c r="E3171" s="5">
        <v>8241</v>
      </c>
      <c r="F3171" t="s">
        <v>8218</v>
      </c>
      <c r="G3171">
        <f t="shared" si="245"/>
        <v>103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  <c r="V3171" s="14" t="s">
        <v>11565</v>
      </c>
      <c r="W3171" t="s">
        <v>8394</v>
      </c>
      <c r="X3171" t="s">
        <v>8394</v>
      </c>
      <c r="Y3171" t="s">
        <v>8395</v>
      </c>
    </row>
    <row r="3172" spans="1:25" ht="32" x14ac:dyDescent="0.2">
      <c r="A3172">
        <v>3170</v>
      </c>
      <c r="B3172" s="8" t="s">
        <v>3170</v>
      </c>
      <c r="C3172" s="3" t="s">
        <v>7280</v>
      </c>
      <c r="D3172" s="5">
        <v>2000</v>
      </c>
      <c r="E3172" s="5">
        <v>2245</v>
      </c>
      <c r="F3172" t="s">
        <v>8218</v>
      </c>
      <c r="G3172">
        <f t="shared" si="245"/>
        <v>112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  <c r="V3172" s="14" t="s">
        <v>11566</v>
      </c>
      <c r="W3172" t="s">
        <v>8394</v>
      </c>
      <c r="X3172" t="s">
        <v>8394</v>
      </c>
      <c r="Y3172" t="s">
        <v>8395</v>
      </c>
    </row>
    <row r="3173" spans="1:25" ht="48" x14ac:dyDescent="0.2">
      <c r="A3173">
        <v>3171</v>
      </c>
      <c r="B3173" s="8" t="s">
        <v>3171</v>
      </c>
      <c r="C3173" s="3" t="s">
        <v>7281</v>
      </c>
      <c r="D3173" s="5">
        <v>7000</v>
      </c>
      <c r="E3173" s="5">
        <v>7617</v>
      </c>
      <c r="F3173" t="s">
        <v>8218</v>
      </c>
      <c r="G3173">
        <f t="shared" si="245"/>
        <v>109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  <c r="V3173" s="14" t="s">
        <v>11567</v>
      </c>
      <c r="W3173" t="s">
        <v>8394</v>
      </c>
      <c r="X3173" t="s">
        <v>8394</v>
      </c>
      <c r="Y3173" t="s">
        <v>8395</v>
      </c>
    </row>
    <row r="3174" spans="1:25" ht="48" x14ac:dyDescent="0.2">
      <c r="A3174">
        <v>3172</v>
      </c>
      <c r="B3174" s="8" t="s">
        <v>3172</v>
      </c>
      <c r="C3174" s="3" t="s">
        <v>7282</v>
      </c>
      <c r="D3174" s="5">
        <v>2000</v>
      </c>
      <c r="E3174" s="5">
        <v>2300</v>
      </c>
      <c r="F3174" t="s">
        <v>8218</v>
      </c>
      <c r="G3174">
        <f t="shared" si="245"/>
        <v>115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  <c r="V3174" s="14" t="s">
        <v>11568</v>
      </c>
      <c r="W3174" t="s">
        <v>8394</v>
      </c>
      <c r="X3174" t="s">
        <v>8394</v>
      </c>
      <c r="Y3174" t="s">
        <v>8395</v>
      </c>
    </row>
    <row r="3175" spans="1:25" ht="48" x14ac:dyDescent="0.2">
      <c r="A3175">
        <v>3173</v>
      </c>
      <c r="B3175" s="8" t="s">
        <v>3173</v>
      </c>
      <c r="C3175" s="3" t="s">
        <v>7283</v>
      </c>
      <c r="D3175" s="5">
        <v>10000</v>
      </c>
      <c r="E3175" s="5">
        <v>10300</v>
      </c>
      <c r="F3175" t="s">
        <v>8218</v>
      </c>
      <c r="G3175">
        <f t="shared" si="245"/>
        <v>103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  <c r="V3175" s="14" t="s">
        <v>11569</v>
      </c>
      <c r="W3175" t="s">
        <v>8394</v>
      </c>
      <c r="X3175" t="s">
        <v>8394</v>
      </c>
      <c r="Y3175" t="s">
        <v>8395</v>
      </c>
    </row>
    <row r="3176" spans="1:25" ht="48" x14ac:dyDescent="0.2">
      <c r="A3176">
        <v>3174</v>
      </c>
      <c r="B3176" s="8" t="s">
        <v>3174</v>
      </c>
      <c r="C3176" s="3" t="s">
        <v>7284</v>
      </c>
      <c r="D3176" s="5">
        <v>3000</v>
      </c>
      <c r="E3176" s="5">
        <v>3034</v>
      </c>
      <c r="F3176" t="s">
        <v>8218</v>
      </c>
      <c r="G3176">
        <f t="shared" si="245"/>
        <v>101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  <c r="V3176" s="14" t="s">
        <v>11570</v>
      </c>
      <c r="W3176" t="s">
        <v>8394</v>
      </c>
      <c r="X3176" t="s">
        <v>8394</v>
      </c>
      <c r="Y3176" t="s">
        <v>8395</v>
      </c>
    </row>
    <row r="3177" spans="1:25" ht="48" x14ac:dyDescent="0.2">
      <c r="A3177">
        <v>3175</v>
      </c>
      <c r="B3177" s="8" t="s">
        <v>3175</v>
      </c>
      <c r="C3177" s="3" t="s">
        <v>7285</v>
      </c>
      <c r="D3177" s="5">
        <v>5000</v>
      </c>
      <c r="E3177" s="5">
        <v>5478</v>
      </c>
      <c r="F3177" t="s">
        <v>8218</v>
      </c>
      <c r="G3177">
        <f t="shared" si="245"/>
        <v>110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  <c r="V3177" s="14" t="s">
        <v>11571</v>
      </c>
      <c r="W3177" t="s">
        <v>8394</v>
      </c>
      <c r="X3177" t="s">
        <v>8394</v>
      </c>
      <c r="Y3177" t="s">
        <v>8395</v>
      </c>
    </row>
    <row r="3178" spans="1:25" ht="48" x14ac:dyDescent="0.2">
      <c r="A3178">
        <v>3176</v>
      </c>
      <c r="B3178" s="8" t="s">
        <v>3176</v>
      </c>
      <c r="C3178" s="3" t="s">
        <v>7286</v>
      </c>
      <c r="D3178" s="5">
        <v>1900</v>
      </c>
      <c r="E3178" s="5">
        <v>2182</v>
      </c>
      <c r="F3178" t="s">
        <v>8218</v>
      </c>
      <c r="G3178">
        <f t="shared" si="245"/>
        <v>115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  <c r="V3178" s="14" t="s">
        <v>11572</v>
      </c>
      <c r="W3178" t="s">
        <v>8394</v>
      </c>
      <c r="X3178" t="s">
        <v>8394</v>
      </c>
      <c r="Y3178" t="s">
        <v>8395</v>
      </c>
    </row>
    <row r="3179" spans="1:25" ht="48" x14ac:dyDescent="0.2">
      <c r="A3179">
        <v>3177</v>
      </c>
      <c r="B3179" s="8" t="s">
        <v>3177</v>
      </c>
      <c r="C3179" s="3" t="s">
        <v>7287</v>
      </c>
      <c r="D3179" s="5">
        <v>2500</v>
      </c>
      <c r="E3179" s="5">
        <v>2935</v>
      </c>
      <c r="F3179" t="s">
        <v>8218</v>
      </c>
      <c r="G3179">
        <f t="shared" si="245"/>
        <v>117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  <c r="V3179" s="14" t="s">
        <v>11573</v>
      </c>
      <c r="W3179" t="s">
        <v>8394</v>
      </c>
      <c r="X3179" t="s">
        <v>8394</v>
      </c>
      <c r="Y3179" t="s">
        <v>8395</v>
      </c>
    </row>
    <row r="3180" spans="1:25" ht="48" x14ac:dyDescent="0.2">
      <c r="A3180">
        <v>3178</v>
      </c>
      <c r="B3180" s="8" t="s">
        <v>3178</v>
      </c>
      <c r="C3180" s="3" t="s">
        <v>7288</v>
      </c>
      <c r="D3180" s="5">
        <v>1500</v>
      </c>
      <c r="E3180" s="5">
        <v>2576</v>
      </c>
      <c r="F3180" t="s">
        <v>8218</v>
      </c>
      <c r="G3180">
        <f t="shared" si="245"/>
        <v>172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  <c r="V3180" s="14" t="s">
        <v>11574</v>
      </c>
      <c r="W3180" t="s">
        <v>8394</v>
      </c>
      <c r="X3180" t="s">
        <v>8394</v>
      </c>
      <c r="Y3180" t="s">
        <v>8395</v>
      </c>
    </row>
    <row r="3181" spans="1:25" ht="32" x14ac:dyDescent="0.2">
      <c r="A3181">
        <v>3179</v>
      </c>
      <c r="B3181" s="8" t="s">
        <v>3179</v>
      </c>
      <c r="C3181" s="3" t="s">
        <v>7289</v>
      </c>
      <c r="D3181" s="5">
        <v>4200</v>
      </c>
      <c r="E3181" s="5">
        <v>4794.82</v>
      </c>
      <c r="F3181" t="s">
        <v>8218</v>
      </c>
      <c r="G3181">
        <f t="shared" si="245"/>
        <v>114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  <c r="V3181" s="14" t="s">
        <v>11575</v>
      </c>
      <c r="W3181" t="s">
        <v>8394</v>
      </c>
      <c r="X3181" t="s">
        <v>8394</v>
      </c>
      <c r="Y3181" t="s">
        <v>8395</v>
      </c>
    </row>
    <row r="3182" spans="1:25" ht="48" x14ac:dyDescent="0.2">
      <c r="A3182">
        <v>3180</v>
      </c>
      <c r="B3182" s="8" t="s">
        <v>3180</v>
      </c>
      <c r="C3182" s="3" t="s">
        <v>7290</v>
      </c>
      <c r="D3182" s="5">
        <v>1200</v>
      </c>
      <c r="E3182" s="5">
        <v>1437</v>
      </c>
      <c r="F3182" t="s">
        <v>8218</v>
      </c>
      <c r="G3182">
        <f t="shared" si="245"/>
        <v>120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  <c r="V3182" s="14" t="s">
        <v>11576</v>
      </c>
      <c r="W3182" t="s">
        <v>8394</v>
      </c>
      <c r="X3182" t="s">
        <v>8394</v>
      </c>
      <c r="Y3182" t="s">
        <v>8395</v>
      </c>
    </row>
    <row r="3183" spans="1:25" ht="48" x14ac:dyDescent="0.2">
      <c r="A3183">
        <v>3181</v>
      </c>
      <c r="B3183" s="8" t="s">
        <v>3181</v>
      </c>
      <c r="C3183" s="3" t="s">
        <v>7291</v>
      </c>
      <c r="D3183" s="5">
        <v>500</v>
      </c>
      <c r="E3183" s="5">
        <v>545</v>
      </c>
      <c r="F3183" t="s">
        <v>8218</v>
      </c>
      <c r="G3183">
        <f t="shared" si="245"/>
        <v>109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  <c r="V3183" s="14" t="s">
        <v>11577</v>
      </c>
      <c r="W3183" t="s">
        <v>8394</v>
      </c>
      <c r="X3183" t="s">
        <v>8394</v>
      </c>
      <c r="Y3183" t="s">
        <v>8395</v>
      </c>
    </row>
    <row r="3184" spans="1:25" ht="64" x14ac:dyDescent="0.2">
      <c r="A3184">
        <v>3182</v>
      </c>
      <c r="B3184" s="8" t="s">
        <v>3182</v>
      </c>
      <c r="C3184" s="3" t="s">
        <v>7292</v>
      </c>
      <c r="D3184" s="5">
        <v>7000</v>
      </c>
      <c r="E3184" s="5">
        <v>7062</v>
      </c>
      <c r="F3184" t="s">
        <v>8218</v>
      </c>
      <c r="G3184">
        <f t="shared" si="245"/>
        <v>101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  <c r="V3184" s="14" t="s">
        <v>11578</v>
      </c>
      <c r="W3184" t="s">
        <v>8394</v>
      </c>
      <c r="X3184" t="s">
        <v>8394</v>
      </c>
      <c r="Y3184" t="s">
        <v>8395</v>
      </c>
    </row>
    <row r="3185" spans="1:25" ht="48" x14ac:dyDescent="0.2">
      <c r="A3185">
        <v>3183</v>
      </c>
      <c r="B3185" s="8" t="s">
        <v>3183</v>
      </c>
      <c r="C3185" s="3" t="s">
        <v>7293</v>
      </c>
      <c r="D3185" s="5">
        <v>2500</v>
      </c>
      <c r="E3185" s="5">
        <v>2725</v>
      </c>
      <c r="F3185" t="s">
        <v>8218</v>
      </c>
      <c r="G3185">
        <f t="shared" si="245"/>
        <v>109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  <c r="V3185" s="14" t="s">
        <v>11579</v>
      </c>
      <c r="W3185" t="s">
        <v>8394</v>
      </c>
      <c r="X3185" t="s">
        <v>8394</v>
      </c>
      <c r="Y3185" t="s">
        <v>8395</v>
      </c>
    </row>
    <row r="3186" spans="1:25" ht="48" x14ac:dyDescent="0.2">
      <c r="A3186">
        <v>3184</v>
      </c>
      <c r="B3186" s="8" t="s">
        <v>3184</v>
      </c>
      <c r="C3186" s="3" t="s">
        <v>7294</v>
      </c>
      <c r="D3186" s="5">
        <v>4300</v>
      </c>
      <c r="E3186" s="5">
        <v>4610</v>
      </c>
      <c r="F3186" t="s">
        <v>8218</v>
      </c>
      <c r="G3186">
        <f t="shared" si="245"/>
        <v>107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  <c r="V3186" s="14" t="s">
        <v>11580</v>
      </c>
      <c r="W3186" t="s">
        <v>8394</v>
      </c>
      <c r="X3186" t="s">
        <v>8394</v>
      </c>
      <c r="Y3186" t="s">
        <v>8395</v>
      </c>
    </row>
    <row r="3187" spans="1:25" ht="48" x14ac:dyDescent="0.2">
      <c r="A3187">
        <v>3185</v>
      </c>
      <c r="B3187" s="8" t="s">
        <v>3185</v>
      </c>
      <c r="C3187" s="3" t="s">
        <v>7295</v>
      </c>
      <c r="D3187" s="5">
        <v>1000</v>
      </c>
      <c r="E3187" s="5">
        <v>1000</v>
      </c>
      <c r="F3187" t="s">
        <v>8218</v>
      </c>
      <c r="G3187">
        <f t="shared" si="245"/>
        <v>100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  <c r="V3187" s="14" t="s">
        <v>11581</v>
      </c>
      <c r="W3187" t="s">
        <v>8394</v>
      </c>
      <c r="X3187" t="s">
        <v>8394</v>
      </c>
      <c r="Y3187" t="s">
        <v>8395</v>
      </c>
    </row>
    <row r="3188" spans="1:25" ht="48" x14ac:dyDescent="0.2">
      <c r="A3188">
        <v>3186</v>
      </c>
      <c r="B3188" s="8" t="s">
        <v>3186</v>
      </c>
      <c r="C3188" s="3" t="s">
        <v>7296</v>
      </c>
      <c r="D3188" s="5">
        <v>3200</v>
      </c>
      <c r="E3188" s="5">
        <v>3270</v>
      </c>
      <c r="F3188" t="s">
        <v>8218</v>
      </c>
      <c r="G3188">
        <f t="shared" si="245"/>
        <v>102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  <c r="V3188" s="14" t="s">
        <v>11582</v>
      </c>
      <c r="W3188" t="s">
        <v>8394</v>
      </c>
      <c r="X3188" t="s">
        <v>8394</v>
      </c>
      <c r="Y3188" t="s">
        <v>8395</v>
      </c>
    </row>
    <row r="3189" spans="1:25" ht="48" x14ac:dyDescent="0.2">
      <c r="A3189">
        <v>3187</v>
      </c>
      <c r="B3189" s="8" t="s">
        <v>3187</v>
      </c>
      <c r="C3189" s="3" t="s">
        <v>7297</v>
      </c>
      <c r="D3189" s="5">
        <v>15000</v>
      </c>
      <c r="E3189" s="5">
        <v>17444</v>
      </c>
      <c r="F3189" t="s">
        <v>8218</v>
      </c>
      <c r="G3189">
        <f t="shared" si="245"/>
        <v>116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  <c r="V3189" s="14" t="s">
        <v>11583</v>
      </c>
      <c r="W3189" t="s">
        <v>8394</v>
      </c>
      <c r="X3189" t="s">
        <v>8394</v>
      </c>
      <c r="Y3189" t="s">
        <v>8395</v>
      </c>
    </row>
    <row r="3190" spans="1:25" ht="48" x14ac:dyDescent="0.2">
      <c r="A3190">
        <v>3188</v>
      </c>
      <c r="B3190" s="8" t="s">
        <v>3188</v>
      </c>
      <c r="C3190" s="3" t="s">
        <v>7298</v>
      </c>
      <c r="D3190" s="5">
        <v>200</v>
      </c>
      <c r="E3190" s="5">
        <v>130</v>
      </c>
      <c r="F3190" t="s">
        <v>8220</v>
      </c>
      <c r="G3190">
        <f t="shared" si="245"/>
        <v>65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  <c r="V3190" s="14" t="s">
        <v>11584</v>
      </c>
      <c r="W3190" t="s">
        <v>8394</v>
      </c>
      <c r="X3190" t="s">
        <v>8394</v>
      </c>
      <c r="Y3190" t="s">
        <v>8395</v>
      </c>
    </row>
    <row r="3191" spans="1:25" ht="48" x14ac:dyDescent="0.2">
      <c r="A3191">
        <v>3189</v>
      </c>
      <c r="B3191" s="8" t="s">
        <v>3189</v>
      </c>
      <c r="C3191" s="3" t="s">
        <v>7299</v>
      </c>
      <c r="D3191" s="5">
        <v>55000</v>
      </c>
      <c r="E3191" s="5">
        <v>6780</v>
      </c>
      <c r="F3191" t="s">
        <v>8220</v>
      </c>
      <c r="G3191">
        <f t="shared" si="245"/>
        <v>12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  <c r="V3191" s="14" t="s">
        <v>11585</v>
      </c>
      <c r="W3191" t="s">
        <v>8394</v>
      </c>
      <c r="X3191" t="s">
        <v>8394</v>
      </c>
      <c r="Y3191" t="s">
        <v>8395</v>
      </c>
    </row>
    <row r="3192" spans="1:25" ht="48" x14ac:dyDescent="0.2">
      <c r="A3192">
        <v>3190</v>
      </c>
      <c r="B3192" s="8" t="s">
        <v>3190</v>
      </c>
      <c r="C3192" s="3" t="s">
        <v>7300</v>
      </c>
      <c r="D3192" s="5">
        <v>4000</v>
      </c>
      <c r="E3192" s="5">
        <v>0</v>
      </c>
      <c r="F3192" t="s">
        <v>8220</v>
      </c>
      <c r="G3192">
        <f t="shared" si="245"/>
        <v>0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  <c r="V3192" s="14" t="s">
        <v>11586</v>
      </c>
      <c r="W3192" t="s">
        <v>8394</v>
      </c>
      <c r="X3192" t="s">
        <v>8394</v>
      </c>
      <c r="Y3192" t="s">
        <v>8395</v>
      </c>
    </row>
    <row r="3193" spans="1:25" ht="48" x14ac:dyDescent="0.2">
      <c r="A3193">
        <v>3191</v>
      </c>
      <c r="B3193" s="8" t="s">
        <v>3191</v>
      </c>
      <c r="C3193" s="3" t="s">
        <v>7301</v>
      </c>
      <c r="D3193" s="5">
        <v>3750</v>
      </c>
      <c r="E3193" s="5">
        <v>151</v>
      </c>
      <c r="F3193" t="s">
        <v>8220</v>
      </c>
      <c r="G3193">
        <f t="shared" si="245"/>
        <v>4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  <c r="V3193" s="14" t="s">
        <v>11587</v>
      </c>
      <c r="W3193" t="s">
        <v>8394</v>
      </c>
      <c r="X3193" t="s">
        <v>8394</v>
      </c>
      <c r="Y3193" t="s">
        <v>8395</v>
      </c>
    </row>
    <row r="3194" spans="1:25" ht="48" x14ac:dyDescent="0.2">
      <c r="A3194">
        <v>3192</v>
      </c>
      <c r="B3194" s="8" t="s">
        <v>3192</v>
      </c>
      <c r="C3194" s="3" t="s">
        <v>7302</v>
      </c>
      <c r="D3194" s="5">
        <v>10000</v>
      </c>
      <c r="E3194" s="5">
        <v>102</v>
      </c>
      <c r="F3194" t="s">
        <v>8220</v>
      </c>
      <c r="G3194">
        <f t="shared" si="245"/>
        <v>1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  <c r="V3194" s="14" t="s">
        <v>11588</v>
      </c>
      <c r="W3194" t="s">
        <v>8394</v>
      </c>
      <c r="X3194" t="s">
        <v>8394</v>
      </c>
      <c r="Y3194" t="s">
        <v>8395</v>
      </c>
    </row>
    <row r="3195" spans="1:25" ht="48" x14ac:dyDescent="0.2">
      <c r="A3195">
        <v>3193</v>
      </c>
      <c r="B3195" s="8" t="s">
        <v>3193</v>
      </c>
      <c r="C3195" s="3" t="s">
        <v>7303</v>
      </c>
      <c r="D3195" s="5">
        <v>5000</v>
      </c>
      <c r="E3195" s="5">
        <v>587</v>
      </c>
      <c r="F3195" t="s">
        <v>8220</v>
      </c>
      <c r="G3195">
        <f t="shared" si="245"/>
        <v>12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  <c r="V3195" s="14" t="s">
        <v>11589</v>
      </c>
      <c r="W3195" t="s">
        <v>8394</v>
      </c>
      <c r="X3195" t="s">
        <v>8394</v>
      </c>
      <c r="Y3195" t="s">
        <v>8395</v>
      </c>
    </row>
    <row r="3196" spans="1:25" ht="48" x14ac:dyDescent="0.2">
      <c r="A3196">
        <v>3194</v>
      </c>
      <c r="B3196" s="8" t="s">
        <v>3194</v>
      </c>
      <c r="C3196" s="3" t="s">
        <v>7304</v>
      </c>
      <c r="D3196" s="5">
        <v>11000</v>
      </c>
      <c r="E3196" s="5">
        <v>0</v>
      </c>
      <c r="F3196" t="s">
        <v>8220</v>
      </c>
      <c r="G3196">
        <f t="shared" si="245"/>
        <v>0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  <c r="V3196" s="14" t="s">
        <v>11590</v>
      </c>
      <c r="W3196" t="s">
        <v>8394</v>
      </c>
      <c r="X3196" t="s">
        <v>8394</v>
      </c>
      <c r="Y3196" t="s">
        <v>8395</v>
      </c>
    </row>
    <row r="3197" spans="1:25" ht="48" x14ac:dyDescent="0.2">
      <c r="A3197">
        <v>3195</v>
      </c>
      <c r="B3197" s="8" t="s">
        <v>3195</v>
      </c>
      <c r="C3197" s="3" t="s">
        <v>7305</v>
      </c>
      <c r="D3197" s="5">
        <v>3500</v>
      </c>
      <c r="E3197" s="5">
        <v>2070</v>
      </c>
      <c r="F3197" t="s">
        <v>8220</v>
      </c>
      <c r="G3197">
        <f t="shared" si="245"/>
        <v>59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  <c r="V3197" s="14" t="s">
        <v>11591</v>
      </c>
      <c r="W3197" t="s">
        <v>8394</v>
      </c>
      <c r="X3197" t="s">
        <v>8394</v>
      </c>
      <c r="Y3197" t="s">
        <v>8395</v>
      </c>
    </row>
    <row r="3198" spans="1:25" ht="48" x14ac:dyDescent="0.2">
      <c r="A3198">
        <v>3196</v>
      </c>
      <c r="B3198" s="8" t="s">
        <v>3196</v>
      </c>
      <c r="C3198" s="3" t="s">
        <v>7306</v>
      </c>
      <c r="D3198" s="5">
        <v>3000000</v>
      </c>
      <c r="E3198" s="5">
        <v>1800</v>
      </c>
      <c r="F3198" t="s">
        <v>8220</v>
      </c>
      <c r="G3198">
        <f t="shared" si="245"/>
        <v>0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  <c r="V3198" s="14" t="s">
        <v>11592</v>
      </c>
      <c r="W3198" t="s">
        <v>8394</v>
      </c>
      <c r="X3198" t="s">
        <v>8394</v>
      </c>
      <c r="Y3198" t="s">
        <v>8395</v>
      </c>
    </row>
    <row r="3199" spans="1:25" ht="32" x14ac:dyDescent="0.2">
      <c r="A3199">
        <v>3197</v>
      </c>
      <c r="B3199" s="8" t="s">
        <v>3197</v>
      </c>
      <c r="C3199" s="3" t="s">
        <v>7307</v>
      </c>
      <c r="D3199" s="5">
        <v>10000</v>
      </c>
      <c r="E3199" s="5">
        <v>1145</v>
      </c>
      <c r="F3199" t="s">
        <v>8220</v>
      </c>
      <c r="G3199">
        <f t="shared" si="245"/>
        <v>11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  <c r="V3199" s="14" t="s">
        <v>11593</v>
      </c>
      <c r="W3199" t="s">
        <v>8394</v>
      </c>
      <c r="X3199" t="s">
        <v>8394</v>
      </c>
      <c r="Y3199" t="s">
        <v>8395</v>
      </c>
    </row>
    <row r="3200" spans="1:25" ht="48" x14ac:dyDescent="0.2">
      <c r="A3200">
        <v>3198</v>
      </c>
      <c r="B3200" s="8" t="s">
        <v>3198</v>
      </c>
      <c r="C3200" s="3" t="s">
        <v>7308</v>
      </c>
      <c r="D3200" s="5">
        <v>30000</v>
      </c>
      <c r="E3200" s="5">
        <v>110</v>
      </c>
      <c r="F3200" t="s">
        <v>8220</v>
      </c>
      <c r="G3200">
        <f t="shared" si="245"/>
        <v>0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  <c r="V3200" s="14" t="s">
        <v>11594</v>
      </c>
      <c r="W3200" t="s">
        <v>8394</v>
      </c>
      <c r="X3200" t="s">
        <v>8394</v>
      </c>
      <c r="Y3200" t="s">
        <v>8395</v>
      </c>
    </row>
    <row r="3201" spans="1:25" ht="48" x14ac:dyDescent="0.2">
      <c r="A3201">
        <v>3199</v>
      </c>
      <c r="B3201" s="8" t="s">
        <v>3199</v>
      </c>
      <c r="C3201" s="3" t="s">
        <v>7309</v>
      </c>
      <c r="D3201" s="5">
        <v>5000</v>
      </c>
      <c r="E3201" s="5">
        <v>2608</v>
      </c>
      <c r="F3201" t="s">
        <v>8220</v>
      </c>
      <c r="G3201">
        <f t="shared" si="245"/>
        <v>52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  <c r="V3201" s="14" t="s">
        <v>11595</v>
      </c>
      <c r="W3201" t="s">
        <v>8394</v>
      </c>
      <c r="X3201" t="s">
        <v>8394</v>
      </c>
      <c r="Y3201" t="s">
        <v>8395</v>
      </c>
    </row>
    <row r="3202" spans="1:25" ht="48" x14ac:dyDescent="0.2">
      <c r="A3202">
        <v>3200</v>
      </c>
      <c r="B3202" s="8" t="s">
        <v>3200</v>
      </c>
      <c r="C3202" s="3" t="s">
        <v>7310</v>
      </c>
      <c r="D3202" s="5">
        <v>50000</v>
      </c>
      <c r="E3202" s="5">
        <v>1</v>
      </c>
      <c r="F3202" t="s">
        <v>8220</v>
      </c>
      <c r="G3202">
        <f t="shared" ref="G3202:G3265" si="250">ROUND(E3202/D3202*100,0)</f>
        <v>0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  <c r="V3202" s="14" t="s">
        <v>11596</v>
      </c>
      <c r="W3202" t="s">
        <v>8394</v>
      </c>
      <c r="X3202" t="s">
        <v>8394</v>
      </c>
      <c r="Y3202" t="s">
        <v>8395</v>
      </c>
    </row>
    <row r="3203" spans="1:25" ht="48" x14ac:dyDescent="0.2">
      <c r="A3203">
        <v>3201</v>
      </c>
      <c r="B3203" s="8" t="s">
        <v>3201</v>
      </c>
      <c r="C3203" s="3" t="s">
        <v>7311</v>
      </c>
      <c r="D3203" s="5">
        <v>2000</v>
      </c>
      <c r="E3203" s="5">
        <v>25</v>
      </c>
      <c r="F3203" t="s">
        <v>8220</v>
      </c>
      <c r="G3203">
        <f t="shared" si="250"/>
        <v>1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>
        <f t="shared" ref="P3203:P3266" si="251">IFERROR(ROUND(E3203/M3203,2),0)</f>
        <v>12.5</v>
      </c>
      <c r="Q3203" s="10" t="s">
        <v>8315</v>
      </c>
      <c r="R3203" t="s">
        <v>8357</v>
      </c>
      <c r="S3203" s="14">
        <f t="shared" ref="S3203:S3266" si="252">(((K3203/60)/60)/24)+DATE(1970,1,1)</f>
        <v>41861.767094907409</v>
      </c>
      <c r="T3203" s="14">
        <f t="shared" ref="T3203:T3266" si="253">(((J3203/60)/60)/24)+DATE(1970,1,1)</f>
        <v>41882.767094907409</v>
      </c>
      <c r="U3203">
        <f t="shared" ref="U3203:U3266" si="254">YEAR(S3203)</f>
        <v>2014</v>
      </c>
      <c r="V3203" s="14" t="s">
        <v>11597</v>
      </c>
      <c r="W3203" t="s">
        <v>8394</v>
      </c>
      <c r="X3203" t="s">
        <v>8394</v>
      </c>
      <c r="Y3203" t="s">
        <v>8395</v>
      </c>
    </row>
    <row r="3204" spans="1:25" ht="48" x14ac:dyDescent="0.2">
      <c r="A3204">
        <v>3202</v>
      </c>
      <c r="B3204" s="8" t="s">
        <v>3202</v>
      </c>
      <c r="C3204" s="3" t="s">
        <v>7312</v>
      </c>
      <c r="D3204" s="5">
        <v>5000</v>
      </c>
      <c r="E3204" s="5">
        <v>2726</v>
      </c>
      <c r="F3204" t="s">
        <v>8220</v>
      </c>
      <c r="G3204">
        <f t="shared" si="250"/>
        <v>55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  <c r="V3204" s="14" t="s">
        <v>11598</v>
      </c>
      <c r="W3204" t="s">
        <v>8394</v>
      </c>
      <c r="X3204" t="s">
        <v>8394</v>
      </c>
      <c r="Y3204" t="s">
        <v>8395</v>
      </c>
    </row>
    <row r="3205" spans="1:25" ht="32" x14ac:dyDescent="0.2">
      <c r="A3205">
        <v>3203</v>
      </c>
      <c r="B3205" s="8" t="s">
        <v>3203</v>
      </c>
      <c r="C3205" s="3" t="s">
        <v>7313</v>
      </c>
      <c r="D3205" s="5">
        <v>1000</v>
      </c>
      <c r="E3205" s="5">
        <v>250</v>
      </c>
      <c r="F3205" t="s">
        <v>8220</v>
      </c>
      <c r="G3205">
        <f t="shared" si="250"/>
        <v>25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  <c r="V3205" s="14" t="s">
        <v>11599</v>
      </c>
      <c r="W3205" t="s">
        <v>8394</v>
      </c>
      <c r="X3205" t="s">
        <v>8394</v>
      </c>
      <c r="Y3205" t="s">
        <v>8395</v>
      </c>
    </row>
    <row r="3206" spans="1:25" ht="48" x14ac:dyDescent="0.2">
      <c r="A3206">
        <v>3204</v>
      </c>
      <c r="B3206" s="8" t="s">
        <v>3204</v>
      </c>
      <c r="C3206" s="3" t="s">
        <v>7314</v>
      </c>
      <c r="D3206" s="5">
        <v>500</v>
      </c>
      <c r="E3206" s="5">
        <v>0</v>
      </c>
      <c r="F3206" t="s">
        <v>8220</v>
      </c>
      <c r="G3206">
        <f t="shared" si="250"/>
        <v>0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  <c r="V3206" s="14" t="s">
        <v>11600</v>
      </c>
      <c r="W3206" t="s">
        <v>8394</v>
      </c>
      <c r="X3206" t="s">
        <v>8394</v>
      </c>
      <c r="Y3206" t="s">
        <v>8395</v>
      </c>
    </row>
    <row r="3207" spans="1:25" ht="48" x14ac:dyDescent="0.2">
      <c r="A3207">
        <v>3205</v>
      </c>
      <c r="B3207" s="8" t="s">
        <v>3205</v>
      </c>
      <c r="C3207" s="3" t="s">
        <v>7315</v>
      </c>
      <c r="D3207" s="5">
        <v>8000</v>
      </c>
      <c r="E3207" s="5">
        <v>273</v>
      </c>
      <c r="F3207" t="s">
        <v>8220</v>
      </c>
      <c r="G3207">
        <f t="shared" si="250"/>
        <v>3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  <c r="V3207" s="14" t="s">
        <v>11601</v>
      </c>
      <c r="W3207" t="s">
        <v>8394</v>
      </c>
      <c r="X3207" t="s">
        <v>8394</v>
      </c>
      <c r="Y3207" t="s">
        <v>8395</v>
      </c>
    </row>
    <row r="3208" spans="1:25" ht="48" x14ac:dyDescent="0.2">
      <c r="A3208">
        <v>3206</v>
      </c>
      <c r="B3208" s="8" t="s">
        <v>3206</v>
      </c>
      <c r="C3208" s="3" t="s">
        <v>7316</v>
      </c>
      <c r="D3208" s="5">
        <v>5000</v>
      </c>
      <c r="E3208" s="5">
        <v>0</v>
      </c>
      <c r="F3208" t="s">
        <v>8220</v>
      </c>
      <c r="G3208">
        <f t="shared" si="250"/>
        <v>0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  <c r="V3208" s="14" t="s">
        <v>11602</v>
      </c>
      <c r="W3208" t="s">
        <v>8394</v>
      </c>
      <c r="X3208" t="s">
        <v>8394</v>
      </c>
      <c r="Y3208" t="s">
        <v>8395</v>
      </c>
    </row>
    <row r="3209" spans="1:25" ht="48" x14ac:dyDescent="0.2">
      <c r="A3209">
        <v>3207</v>
      </c>
      <c r="B3209" s="8" t="s">
        <v>3207</v>
      </c>
      <c r="C3209" s="3" t="s">
        <v>7317</v>
      </c>
      <c r="D3209" s="5">
        <v>5500</v>
      </c>
      <c r="E3209" s="5">
        <v>2550</v>
      </c>
      <c r="F3209" t="s">
        <v>8220</v>
      </c>
      <c r="G3209">
        <f t="shared" si="250"/>
        <v>46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  <c r="V3209" s="14" t="s">
        <v>11603</v>
      </c>
      <c r="W3209" t="s">
        <v>8394</v>
      </c>
      <c r="X3209" t="s">
        <v>8394</v>
      </c>
      <c r="Y3209" t="s">
        <v>8395</v>
      </c>
    </row>
    <row r="3210" spans="1:25" ht="48" x14ac:dyDescent="0.2">
      <c r="A3210">
        <v>3208</v>
      </c>
      <c r="B3210" s="8" t="s">
        <v>3208</v>
      </c>
      <c r="C3210" s="3" t="s">
        <v>7318</v>
      </c>
      <c r="D3210" s="5">
        <v>5000</v>
      </c>
      <c r="E3210" s="5">
        <v>5175</v>
      </c>
      <c r="F3210" t="s">
        <v>8218</v>
      </c>
      <c r="G3210">
        <f t="shared" si="250"/>
        <v>104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  <c r="V3210" s="14" t="s">
        <v>11604</v>
      </c>
      <c r="W3210" t="s">
        <v>8394</v>
      </c>
      <c r="X3210" t="s">
        <v>8394</v>
      </c>
      <c r="Y3210" t="s">
        <v>8395</v>
      </c>
    </row>
    <row r="3211" spans="1:25" ht="48" x14ac:dyDescent="0.2">
      <c r="A3211">
        <v>3209</v>
      </c>
      <c r="B3211" s="8" t="s">
        <v>3209</v>
      </c>
      <c r="C3211" s="3" t="s">
        <v>7319</v>
      </c>
      <c r="D3211" s="5">
        <v>9500</v>
      </c>
      <c r="E3211" s="5">
        <v>11335.7</v>
      </c>
      <c r="F3211" t="s">
        <v>8218</v>
      </c>
      <c r="G3211">
        <f t="shared" si="250"/>
        <v>119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  <c r="V3211" s="14" t="s">
        <v>11605</v>
      </c>
      <c r="W3211" t="s">
        <v>8394</v>
      </c>
      <c r="X3211" t="s">
        <v>8394</v>
      </c>
      <c r="Y3211" t="s">
        <v>8395</v>
      </c>
    </row>
    <row r="3212" spans="1:25" ht="48" x14ac:dyDescent="0.2">
      <c r="A3212">
        <v>3210</v>
      </c>
      <c r="B3212" s="8" t="s">
        <v>3210</v>
      </c>
      <c r="C3212" s="3" t="s">
        <v>7320</v>
      </c>
      <c r="D3212" s="5">
        <v>3000</v>
      </c>
      <c r="E3212" s="5">
        <v>3773</v>
      </c>
      <c r="F3212" t="s">
        <v>8218</v>
      </c>
      <c r="G3212">
        <f t="shared" si="250"/>
        <v>126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  <c r="V3212" s="14" t="s">
        <v>11606</v>
      </c>
      <c r="W3212" t="s">
        <v>8394</v>
      </c>
      <c r="X3212" t="s">
        <v>8394</v>
      </c>
      <c r="Y3212" t="s">
        <v>8395</v>
      </c>
    </row>
    <row r="3213" spans="1:25" ht="48" x14ac:dyDescent="0.2">
      <c r="A3213">
        <v>3211</v>
      </c>
      <c r="B3213" s="8" t="s">
        <v>3211</v>
      </c>
      <c r="C3213" s="3" t="s">
        <v>7321</v>
      </c>
      <c r="D3213" s="5">
        <v>23000</v>
      </c>
      <c r="E3213" s="5">
        <v>27541</v>
      </c>
      <c r="F3213" t="s">
        <v>8218</v>
      </c>
      <c r="G3213">
        <f t="shared" si="250"/>
        <v>120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  <c r="V3213" s="14" t="s">
        <v>11607</v>
      </c>
      <c r="W3213" t="s">
        <v>8394</v>
      </c>
      <c r="X3213" t="s">
        <v>8394</v>
      </c>
      <c r="Y3213" t="s">
        <v>8395</v>
      </c>
    </row>
    <row r="3214" spans="1:25" ht="32" x14ac:dyDescent="0.2">
      <c r="A3214">
        <v>3212</v>
      </c>
      <c r="B3214" s="8" t="s">
        <v>3212</v>
      </c>
      <c r="C3214" s="3" t="s">
        <v>7322</v>
      </c>
      <c r="D3214" s="5">
        <v>4000</v>
      </c>
      <c r="E3214" s="5">
        <v>5050</v>
      </c>
      <c r="F3214" t="s">
        <v>8218</v>
      </c>
      <c r="G3214">
        <f t="shared" si="250"/>
        <v>126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  <c r="V3214" s="14" t="s">
        <v>11608</v>
      </c>
      <c r="W3214" t="s">
        <v>8394</v>
      </c>
      <c r="X3214" t="s">
        <v>8394</v>
      </c>
      <c r="Y3214" t="s">
        <v>8395</v>
      </c>
    </row>
    <row r="3215" spans="1:25" ht="48" x14ac:dyDescent="0.2">
      <c r="A3215">
        <v>3213</v>
      </c>
      <c r="B3215" s="8" t="s">
        <v>3213</v>
      </c>
      <c r="C3215" s="3" t="s">
        <v>7323</v>
      </c>
      <c r="D3215" s="5">
        <v>6000</v>
      </c>
      <c r="E3215" s="5">
        <v>6007</v>
      </c>
      <c r="F3215" t="s">
        <v>8218</v>
      </c>
      <c r="G3215">
        <f t="shared" si="250"/>
        <v>100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  <c r="V3215" s="14" t="s">
        <v>11609</v>
      </c>
      <c r="W3215" t="s">
        <v>8394</v>
      </c>
      <c r="X3215" t="s">
        <v>8394</v>
      </c>
      <c r="Y3215" t="s">
        <v>8395</v>
      </c>
    </row>
    <row r="3216" spans="1:25" ht="48" x14ac:dyDescent="0.2">
      <c r="A3216">
        <v>3214</v>
      </c>
      <c r="B3216" s="8" t="s">
        <v>3214</v>
      </c>
      <c r="C3216" s="3" t="s">
        <v>7324</v>
      </c>
      <c r="D3216" s="5">
        <v>12000</v>
      </c>
      <c r="E3216" s="5">
        <v>12256</v>
      </c>
      <c r="F3216" t="s">
        <v>8218</v>
      </c>
      <c r="G3216">
        <f t="shared" si="250"/>
        <v>102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  <c r="V3216" s="14" t="s">
        <v>11610</v>
      </c>
      <c r="W3216" t="s">
        <v>8394</v>
      </c>
      <c r="X3216" t="s">
        <v>8394</v>
      </c>
      <c r="Y3216" t="s">
        <v>8395</v>
      </c>
    </row>
    <row r="3217" spans="1:25" ht="64" x14ac:dyDescent="0.2">
      <c r="A3217">
        <v>3215</v>
      </c>
      <c r="B3217" s="8" t="s">
        <v>3215</v>
      </c>
      <c r="C3217" s="3" t="s">
        <v>7325</v>
      </c>
      <c r="D3217" s="5">
        <v>35000</v>
      </c>
      <c r="E3217" s="5">
        <v>35123</v>
      </c>
      <c r="F3217" t="s">
        <v>8218</v>
      </c>
      <c r="G3217">
        <f t="shared" si="250"/>
        <v>100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  <c r="V3217" s="14" t="s">
        <v>11611</v>
      </c>
      <c r="W3217" t="s">
        <v>8394</v>
      </c>
      <c r="X3217" t="s">
        <v>8394</v>
      </c>
      <c r="Y3217" t="s">
        <v>8395</v>
      </c>
    </row>
    <row r="3218" spans="1:25" ht="48" x14ac:dyDescent="0.2">
      <c r="A3218">
        <v>3216</v>
      </c>
      <c r="B3218" s="8" t="s">
        <v>3216</v>
      </c>
      <c r="C3218" s="3" t="s">
        <v>7326</v>
      </c>
      <c r="D3218" s="5">
        <v>2000</v>
      </c>
      <c r="E3218" s="5">
        <v>2001</v>
      </c>
      <c r="F3218" t="s">
        <v>8218</v>
      </c>
      <c r="G3218">
        <f t="shared" si="250"/>
        <v>100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  <c r="V3218" s="14" t="s">
        <v>11612</v>
      </c>
      <c r="W3218" t="s">
        <v>8394</v>
      </c>
      <c r="X3218" t="s">
        <v>8394</v>
      </c>
      <c r="Y3218" t="s">
        <v>8395</v>
      </c>
    </row>
    <row r="3219" spans="1:25" ht="32" x14ac:dyDescent="0.2">
      <c r="A3219">
        <v>3217</v>
      </c>
      <c r="B3219" s="8" t="s">
        <v>3217</v>
      </c>
      <c r="C3219" s="3" t="s">
        <v>7327</v>
      </c>
      <c r="D3219" s="5">
        <v>4500</v>
      </c>
      <c r="E3219" s="5">
        <v>5221</v>
      </c>
      <c r="F3219" t="s">
        <v>8218</v>
      </c>
      <c r="G3219">
        <f t="shared" si="250"/>
        <v>116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  <c r="V3219" s="14" t="s">
        <v>11613</v>
      </c>
      <c r="W3219" t="s">
        <v>8394</v>
      </c>
      <c r="X3219" t="s">
        <v>8394</v>
      </c>
      <c r="Y3219" t="s">
        <v>8395</v>
      </c>
    </row>
    <row r="3220" spans="1:25" ht="48" x14ac:dyDescent="0.2">
      <c r="A3220">
        <v>3218</v>
      </c>
      <c r="B3220" s="8" t="s">
        <v>3218</v>
      </c>
      <c r="C3220" s="3" t="s">
        <v>7328</v>
      </c>
      <c r="D3220" s="5">
        <v>12000</v>
      </c>
      <c r="E3220" s="5">
        <v>12252</v>
      </c>
      <c r="F3220" t="s">
        <v>8218</v>
      </c>
      <c r="G3220">
        <f t="shared" si="250"/>
        <v>102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  <c r="V3220" s="14" t="s">
        <v>11614</v>
      </c>
      <c r="W3220" t="s">
        <v>8394</v>
      </c>
      <c r="X3220" t="s">
        <v>8394</v>
      </c>
      <c r="Y3220" t="s">
        <v>8395</v>
      </c>
    </row>
    <row r="3221" spans="1:25" ht="32" x14ac:dyDescent="0.2">
      <c r="A3221">
        <v>3219</v>
      </c>
      <c r="B3221" s="8" t="s">
        <v>3219</v>
      </c>
      <c r="C3221" s="3" t="s">
        <v>7329</v>
      </c>
      <c r="D3221" s="5">
        <v>20000</v>
      </c>
      <c r="E3221" s="5">
        <v>20022</v>
      </c>
      <c r="F3221" t="s">
        <v>8218</v>
      </c>
      <c r="G3221">
        <f t="shared" si="250"/>
        <v>100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  <c r="V3221" s="14" t="s">
        <v>11615</v>
      </c>
      <c r="W3221" t="s">
        <v>8394</v>
      </c>
      <c r="X3221" t="s">
        <v>8394</v>
      </c>
      <c r="Y3221" t="s">
        <v>8395</v>
      </c>
    </row>
    <row r="3222" spans="1:25" ht="32" x14ac:dyDescent="0.2">
      <c r="A3222">
        <v>3220</v>
      </c>
      <c r="B3222" s="8" t="s">
        <v>3220</v>
      </c>
      <c r="C3222" s="3" t="s">
        <v>7330</v>
      </c>
      <c r="D3222" s="5">
        <v>15000</v>
      </c>
      <c r="E3222" s="5">
        <v>15126</v>
      </c>
      <c r="F3222" t="s">
        <v>8218</v>
      </c>
      <c r="G3222">
        <f t="shared" si="250"/>
        <v>101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  <c r="V3222" s="14" t="s">
        <v>11616</v>
      </c>
      <c r="W3222" t="s">
        <v>8394</v>
      </c>
      <c r="X3222" t="s">
        <v>8394</v>
      </c>
      <c r="Y3222" t="s">
        <v>8395</v>
      </c>
    </row>
    <row r="3223" spans="1:25" ht="48" x14ac:dyDescent="0.2">
      <c r="A3223">
        <v>3221</v>
      </c>
      <c r="B3223" s="8" t="s">
        <v>3221</v>
      </c>
      <c r="C3223" s="3" t="s">
        <v>7331</v>
      </c>
      <c r="D3223" s="5">
        <v>4000</v>
      </c>
      <c r="E3223" s="5">
        <v>4137</v>
      </c>
      <c r="F3223" t="s">
        <v>8218</v>
      </c>
      <c r="G3223">
        <f t="shared" si="250"/>
        <v>103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  <c r="V3223" s="14" t="s">
        <v>11617</v>
      </c>
      <c r="W3223" t="s">
        <v>8394</v>
      </c>
      <c r="X3223" t="s">
        <v>8394</v>
      </c>
      <c r="Y3223" t="s">
        <v>8395</v>
      </c>
    </row>
    <row r="3224" spans="1:25" ht="32" x14ac:dyDescent="0.2">
      <c r="A3224">
        <v>3222</v>
      </c>
      <c r="B3224" s="8" t="s">
        <v>3222</v>
      </c>
      <c r="C3224" s="3" t="s">
        <v>7332</v>
      </c>
      <c r="D3224" s="5">
        <v>2500</v>
      </c>
      <c r="E3224" s="5">
        <v>3120</v>
      </c>
      <c r="F3224" t="s">
        <v>8218</v>
      </c>
      <c r="G3224">
        <f t="shared" si="250"/>
        <v>125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  <c r="V3224" s="14" t="s">
        <v>11618</v>
      </c>
      <c r="W3224" t="s">
        <v>8394</v>
      </c>
      <c r="X3224" t="s">
        <v>8394</v>
      </c>
      <c r="Y3224" t="s">
        <v>8395</v>
      </c>
    </row>
    <row r="3225" spans="1:25" ht="32" x14ac:dyDescent="0.2">
      <c r="A3225">
        <v>3223</v>
      </c>
      <c r="B3225" s="8" t="s">
        <v>3223</v>
      </c>
      <c r="C3225" s="3" t="s">
        <v>7333</v>
      </c>
      <c r="D3225" s="5">
        <v>3100</v>
      </c>
      <c r="E3225" s="5">
        <v>3395</v>
      </c>
      <c r="F3225" t="s">
        <v>8218</v>
      </c>
      <c r="G3225">
        <f t="shared" si="250"/>
        <v>110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  <c r="V3225" s="14" t="s">
        <v>11619</v>
      </c>
      <c r="W3225" t="s">
        <v>8394</v>
      </c>
      <c r="X3225" t="s">
        <v>8394</v>
      </c>
      <c r="Y3225" t="s">
        <v>8395</v>
      </c>
    </row>
    <row r="3226" spans="1:25" ht="48" x14ac:dyDescent="0.2">
      <c r="A3226">
        <v>3224</v>
      </c>
      <c r="B3226" s="8" t="s">
        <v>3224</v>
      </c>
      <c r="C3226" s="3" t="s">
        <v>7334</v>
      </c>
      <c r="D3226" s="5">
        <v>30000</v>
      </c>
      <c r="E3226" s="5">
        <v>30610</v>
      </c>
      <c r="F3226" t="s">
        <v>8218</v>
      </c>
      <c r="G3226">
        <f t="shared" si="250"/>
        <v>102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  <c r="V3226" s="14" t="s">
        <v>11620</v>
      </c>
      <c r="W3226" t="s">
        <v>8394</v>
      </c>
      <c r="X3226" t="s">
        <v>8394</v>
      </c>
      <c r="Y3226" t="s">
        <v>8395</v>
      </c>
    </row>
    <row r="3227" spans="1:25" ht="48" x14ac:dyDescent="0.2">
      <c r="A3227">
        <v>3225</v>
      </c>
      <c r="B3227" s="8" t="s">
        <v>3225</v>
      </c>
      <c r="C3227" s="3" t="s">
        <v>7335</v>
      </c>
      <c r="D3227" s="5">
        <v>2000</v>
      </c>
      <c r="E3227" s="5">
        <v>2047</v>
      </c>
      <c r="F3227" t="s">
        <v>8218</v>
      </c>
      <c r="G3227">
        <f t="shared" si="250"/>
        <v>102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  <c r="V3227" s="14" t="s">
        <v>11621</v>
      </c>
      <c r="W3227" t="s">
        <v>8394</v>
      </c>
      <c r="X3227" t="s">
        <v>8394</v>
      </c>
      <c r="Y3227" t="s">
        <v>8395</v>
      </c>
    </row>
    <row r="3228" spans="1:25" ht="48" x14ac:dyDescent="0.2">
      <c r="A3228">
        <v>3226</v>
      </c>
      <c r="B3228" s="8" t="s">
        <v>3226</v>
      </c>
      <c r="C3228" s="3" t="s">
        <v>7336</v>
      </c>
      <c r="D3228" s="5">
        <v>1200</v>
      </c>
      <c r="E3228" s="5">
        <v>1250</v>
      </c>
      <c r="F3228" t="s">
        <v>8218</v>
      </c>
      <c r="G3228">
        <f t="shared" si="250"/>
        <v>104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  <c r="V3228" s="14" t="s">
        <v>11622</v>
      </c>
      <c r="W3228" t="s">
        <v>8394</v>
      </c>
      <c r="X3228" t="s">
        <v>8394</v>
      </c>
      <c r="Y3228" t="s">
        <v>8395</v>
      </c>
    </row>
    <row r="3229" spans="1:25" ht="48" x14ac:dyDescent="0.2">
      <c r="A3229">
        <v>3227</v>
      </c>
      <c r="B3229" s="8" t="s">
        <v>3227</v>
      </c>
      <c r="C3229" s="3" t="s">
        <v>7337</v>
      </c>
      <c r="D3229" s="5">
        <v>1200</v>
      </c>
      <c r="E3229" s="5">
        <v>1500</v>
      </c>
      <c r="F3229" t="s">
        <v>8218</v>
      </c>
      <c r="G3229">
        <f t="shared" si="250"/>
        <v>125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  <c r="V3229" s="14" t="s">
        <v>11623</v>
      </c>
      <c r="W3229" t="s">
        <v>8394</v>
      </c>
      <c r="X3229" t="s">
        <v>8394</v>
      </c>
      <c r="Y3229" t="s">
        <v>8395</v>
      </c>
    </row>
    <row r="3230" spans="1:25" ht="16" x14ac:dyDescent="0.2">
      <c r="A3230">
        <v>3228</v>
      </c>
      <c r="B3230" s="8" t="s">
        <v>3228</v>
      </c>
      <c r="C3230" s="3" t="s">
        <v>7338</v>
      </c>
      <c r="D3230" s="5">
        <v>7000</v>
      </c>
      <c r="E3230" s="5">
        <v>7164</v>
      </c>
      <c r="F3230" t="s">
        <v>8218</v>
      </c>
      <c r="G3230">
        <f t="shared" si="250"/>
        <v>102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  <c r="V3230" s="14" t="s">
        <v>11624</v>
      </c>
      <c r="W3230" t="s">
        <v>8394</v>
      </c>
      <c r="X3230" t="s">
        <v>8394</v>
      </c>
      <c r="Y3230" t="s">
        <v>8395</v>
      </c>
    </row>
    <row r="3231" spans="1:25" ht="48" x14ac:dyDescent="0.2">
      <c r="A3231">
        <v>3229</v>
      </c>
      <c r="B3231" s="8" t="s">
        <v>3229</v>
      </c>
      <c r="C3231" s="3" t="s">
        <v>7339</v>
      </c>
      <c r="D3231" s="5">
        <v>20000</v>
      </c>
      <c r="E3231" s="5">
        <v>21573</v>
      </c>
      <c r="F3231" t="s">
        <v>8218</v>
      </c>
      <c r="G3231">
        <f t="shared" si="250"/>
        <v>108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  <c r="V3231" s="14" t="s">
        <v>11625</v>
      </c>
      <c r="W3231" t="s">
        <v>8394</v>
      </c>
      <c r="X3231" t="s">
        <v>8394</v>
      </c>
      <c r="Y3231" t="s">
        <v>8395</v>
      </c>
    </row>
    <row r="3232" spans="1:25" ht="48" x14ac:dyDescent="0.2">
      <c r="A3232">
        <v>3230</v>
      </c>
      <c r="B3232" s="8" t="s">
        <v>3230</v>
      </c>
      <c r="C3232" s="3" t="s">
        <v>7340</v>
      </c>
      <c r="D3232" s="5">
        <v>2600</v>
      </c>
      <c r="E3232" s="5">
        <v>2857</v>
      </c>
      <c r="F3232" t="s">
        <v>8218</v>
      </c>
      <c r="G3232">
        <f t="shared" si="250"/>
        <v>110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  <c r="V3232" s="14" t="s">
        <v>11626</v>
      </c>
      <c r="W3232" t="s">
        <v>8394</v>
      </c>
      <c r="X3232" t="s">
        <v>8394</v>
      </c>
      <c r="Y3232" t="s">
        <v>8395</v>
      </c>
    </row>
    <row r="3233" spans="1:25" ht="48" x14ac:dyDescent="0.2">
      <c r="A3233">
        <v>3231</v>
      </c>
      <c r="B3233" s="8" t="s">
        <v>3231</v>
      </c>
      <c r="C3233" s="3" t="s">
        <v>7341</v>
      </c>
      <c r="D3233" s="5">
        <v>1000</v>
      </c>
      <c r="E3233" s="5">
        <v>1610</v>
      </c>
      <c r="F3233" t="s">
        <v>8218</v>
      </c>
      <c r="G3233">
        <f t="shared" si="250"/>
        <v>161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  <c r="V3233" s="14" t="s">
        <v>11627</v>
      </c>
      <c r="W3233" t="s">
        <v>8394</v>
      </c>
      <c r="X3233" t="s">
        <v>8394</v>
      </c>
      <c r="Y3233" t="s">
        <v>8395</v>
      </c>
    </row>
    <row r="3234" spans="1:25" ht="48" x14ac:dyDescent="0.2">
      <c r="A3234">
        <v>3232</v>
      </c>
      <c r="B3234" s="8" t="s">
        <v>3232</v>
      </c>
      <c r="C3234" s="3" t="s">
        <v>7342</v>
      </c>
      <c r="D3234" s="5">
        <v>1000</v>
      </c>
      <c r="E3234" s="5">
        <v>1312</v>
      </c>
      <c r="F3234" t="s">
        <v>8218</v>
      </c>
      <c r="G3234">
        <f t="shared" si="250"/>
        <v>131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  <c r="V3234" s="14" t="s">
        <v>11628</v>
      </c>
      <c r="W3234" t="s">
        <v>8394</v>
      </c>
      <c r="X3234" t="s">
        <v>8394</v>
      </c>
      <c r="Y3234" t="s">
        <v>8395</v>
      </c>
    </row>
    <row r="3235" spans="1:25" ht="48" x14ac:dyDescent="0.2">
      <c r="A3235">
        <v>3233</v>
      </c>
      <c r="B3235" s="8" t="s">
        <v>3233</v>
      </c>
      <c r="C3235" s="3" t="s">
        <v>7343</v>
      </c>
      <c r="D3235" s="5">
        <v>5000</v>
      </c>
      <c r="E3235" s="5">
        <v>5940</v>
      </c>
      <c r="F3235" t="s">
        <v>8218</v>
      </c>
      <c r="G3235">
        <f t="shared" si="250"/>
        <v>119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  <c r="V3235" s="14" t="s">
        <v>11629</v>
      </c>
      <c r="W3235" t="s">
        <v>8394</v>
      </c>
      <c r="X3235" t="s">
        <v>8394</v>
      </c>
      <c r="Y3235" t="s">
        <v>8395</v>
      </c>
    </row>
    <row r="3236" spans="1:25" ht="48" x14ac:dyDescent="0.2">
      <c r="A3236">
        <v>3234</v>
      </c>
      <c r="B3236" s="8" t="s">
        <v>3234</v>
      </c>
      <c r="C3236" s="3" t="s">
        <v>7344</v>
      </c>
      <c r="D3236" s="5">
        <v>4000</v>
      </c>
      <c r="E3236" s="5">
        <v>4015.71</v>
      </c>
      <c r="F3236" t="s">
        <v>8218</v>
      </c>
      <c r="G3236">
        <f t="shared" si="250"/>
        <v>100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  <c r="V3236" s="14" t="s">
        <v>11630</v>
      </c>
      <c r="W3236" t="s">
        <v>8394</v>
      </c>
      <c r="X3236" t="s">
        <v>8394</v>
      </c>
      <c r="Y3236" t="s">
        <v>8395</v>
      </c>
    </row>
    <row r="3237" spans="1:25" ht="48" x14ac:dyDescent="0.2">
      <c r="A3237">
        <v>3235</v>
      </c>
      <c r="B3237" s="8" t="s">
        <v>3235</v>
      </c>
      <c r="C3237" s="3" t="s">
        <v>7345</v>
      </c>
      <c r="D3237" s="5">
        <v>15000</v>
      </c>
      <c r="E3237" s="5">
        <v>15481</v>
      </c>
      <c r="F3237" t="s">
        <v>8218</v>
      </c>
      <c r="G3237">
        <f t="shared" si="250"/>
        <v>103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  <c r="V3237" s="14" t="s">
        <v>11631</v>
      </c>
      <c r="W3237" t="s">
        <v>8394</v>
      </c>
      <c r="X3237" t="s">
        <v>8394</v>
      </c>
      <c r="Y3237" t="s">
        <v>8395</v>
      </c>
    </row>
    <row r="3238" spans="1:25" ht="48" x14ac:dyDescent="0.2">
      <c r="A3238">
        <v>3236</v>
      </c>
      <c r="B3238" s="8" t="s">
        <v>3236</v>
      </c>
      <c r="C3238" s="3" t="s">
        <v>7346</v>
      </c>
      <c r="D3238" s="5">
        <v>20000</v>
      </c>
      <c r="E3238" s="5">
        <v>20120</v>
      </c>
      <c r="F3238" t="s">
        <v>8218</v>
      </c>
      <c r="G3238">
        <f t="shared" si="250"/>
        <v>101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  <c r="V3238" s="14" t="s">
        <v>11632</v>
      </c>
      <c r="W3238" t="s">
        <v>8394</v>
      </c>
      <c r="X3238" t="s">
        <v>8394</v>
      </c>
      <c r="Y3238" t="s">
        <v>8395</v>
      </c>
    </row>
    <row r="3239" spans="1:25" ht="32" x14ac:dyDescent="0.2">
      <c r="A3239">
        <v>3237</v>
      </c>
      <c r="B3239" s="8" t="s">
        <v>3237</v>
      </c>
      <c r="C3239" s="3" t="s">
        <v>7347</v>
      </c>
      <c r="D3239" s="5">
        <v>35000</v>
      </c>
      <c r="E3239" s="5">
        <v>35275.64</v>
      </c>
      <c r="F3239" t="s">
        <v>8218</v>
      </c>
      <c r="G3239">
        <f t="shared" si="250"/>
        <v>101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  <c r="V3239" s="14" t="s">
        <v>11633</v>
      </c>
      <c r="W3239" t="s">
        <v>8394</v>
      </c>
      <c r="X3239" t="s">
        <v>8394</v>
      </c>
      <c r="Y3239" t="s">
        <v>8395</v>
      </c>
    </row>
    <row r="3240" spans="1:25" ht="48" x14ac:dyDescent="0.2">
      <c r="A3240">
        <v>3238</v>
      </c>
      <c r="B3240" s="8" t="s">
        <v>3238</v>
      </c>
      <c r="C3240" s="3" t="s">
        <v>7348</v>
      </c>
      <c r="D3240" s="5">
        <v>2800</v>
      </c>
      <c r="E3240" s="5">
        <v>3145</v>
      </c>
      <c r="F3240" t="s">
        <v>8218</v>
      </c>
      <c r="G3240">
        <f t="shared" si="250"/>
        <v>112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  <c r="V3240" s="14" t="s">
        <v>11634</v>
      </c>
      <c r="W3240" t="s">
        <v>8394</v>
      </c>
      <c r="X3240" t="s">
        <v>8394</v>
      </c>
      <c r="Y3240" t="s">
        <v>8395</v>
      </c>
    </row>
    <row r="3241" spans="1:25" ht="48" x14ac:dyDescent="0.2">
      <c r="A3241">
        <v>3239</v>
      </c>
      <c r="B3241" s="8" t="s">
        <v>3239</v>
      </c>
      <c r="C3241" s="3" t="s">
        <v>7349</v>
      </c>
      <c r="D3241" s="5">
        <v>5862</v>
      </c>
      <c r="E3241" s="5">
        <v>6208.98</v>
      </c>
      <c r="F3241" t="s">
        <v>8218</v>
      </c>
      <c r="G3241">
        <f t="shared" si="250"/>
        <v>106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  <c r="V3241" s="14" t="s">
        <v>11635</v>
      </c>
      <c r="W3241" t="s">
        <v>8394</v>
      </c>
      <c r="X3241" t="s">
        <v>8394</v>
      </c>
      <c r="Y3241" t="s">
        <v>8395</v>
      </c>
    </row>
    <row r="3242" spans="1:25" ht="48" x14ac:dyDescent="0.2">
      <c r="A3242">
        <v>3240</v>
      </c>
      <c r="B3242" s="8" t="s">
        <v>3240</v>
      </c>
      <c r="C3242" s="3" t="s">
        <v>7350</v>
      </c>
      <c r="D3242" s="5">
        <v>3000</v>
      </c>
      <c r="E3242" s="5">
        <v>3017</v>
      </c>
      <c r="F3242" t="s">
        <v>8218</v>
      </c>
      <c r="G3242">
        <f t="shared" si="250"/>
        <v>101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  <c r="V3242" s="14" t="s">
        <v>11636</v>
      </c>
      <c r="W3242" t="s">
        <v>8394</v>
      </c>
      <c r="X3242" t="s">
        <v>8394</v>
      </c>
      <c r="Y3242" t="s">
        <v>8395</v>
      </c>
    </row>
    <row r="3243" spans="1:25" ht="64" x14ac:dyDescent="0.2">
      <c r="A3243">
        <v>3241</v>
      </c>
      <c r="B3243" s="8" t="s">
        <v>3241</v>
      </c>
      <c r="C3243" s="3" t="s">
        <v>7351</v>
      </c>
      <c r="D3243" s="5">
        <v>8500</v>
      </c>
      <c r="E3243" s="5">
        <v>9801</v>
      </c>
      <c r="F3243" t="s">
        <v>8218</v>
      </c>
      <c r="G3243">
        <f t="shared" si="250"/>
        <v>115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  <c r="V3243" s="14" t="s">
        <v>11637</v>
      </c>
      <c r="W3243" t="s">
        <v>8394</v>
      </c>
      <c r="X3243" t="s">
        <v>8394</v>
      </c>
      <c r="Y3243" t="s">
        <v>8395</v>
      </c>
    </row>
    <row r="3244" spans="1:25" ht="32" x14ac:dyDescent="0.2">
      <c r="A3244">
        <v>3242</v>
      </c>
      <c r="B3244" s="8" t="s">
        <v>3242</v>
      </c>
      <c r="C3244" s="3" t="s">
        <v>7352</v>
      </c>
      <c r="D3244" s="5">
        <v>10000</v>
      </c>
      <c r="E3244" s="5">
        <v>12730.42</v>
      </c>
      <c r="F3244" t="s">
        <v>8218</v>
      </c>
      <c r="G3244">
        <f t="shared" si="250"/>
        <v>127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  <c r="V3244" s="14" t="s">
        <v>11638</v>
      </c>
      <c r="W3244" t="s">
        <v>8394</v>
      </c>
      <c r="X3244" t="s">
        <v>8394</v>
      </c>
      <c r="Y3244" t="s">
        <v>8395</v>
      </c>
    </row>
    <row r="3245" spans="1:25" ht="48" x14ac:dyDescent="0.2">
      <c r="A3245">
        <v>3243</v>
      </c>
      <c r="B3245" s="8" t="s">
        <v>3243</v>
      </c>
      <c r="C3245" s="3" t="s">
        <v>7353</v>
      </c>
      <c r="D3245" s="5">
        <v>8000</v>
      </c>
      <c r="E3245" s="5">
        <v>8227</v>
      </c>
      <c r="F3245" t="s">
        <v>8218</v>
      </c>
      <c r="G3245">
        <f t="shared" si="250"/>
        <v>103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  <c r="V3245" s="14" t="s">
        <v>11639</v>
      </c>
      <c r="W3245" t="s">
        <v>8394</v>
      </c>
      <c r="X3245" t="s">
        <v>8394</v>
      </c>
      <c r="Y3245" t="s">
        <v>8395</v>
      </c>
    </row>
    <row r="3246" spans="1:25" ht="48" x14ac:dyDescent="0.2">
      <c r="A3246">
        <v>3244</v>
      </c>
      <c r="B3246" s="8" t="s">
        <v>3244</v>
      </c>
      <c r="C3246" s="3" t="s">
        <v>7354</v>
      </c>
      <c r="D3246" s="5">
        <v>1600</v>
      </c>
      <c r="E3246" s="5">
        <v>1647</v>
      </c>
      <c r="F3246" t="s">
        <v>8218</v>
      </c>
      <c r="G3246">
        <f t="shared" si="250"/>
        <v>103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  <c r="V3246" s="14" t="s">
        <v>11640</v>
      </c>
      <c r="W3246" t="s">
        <v>8394</v>
      </c>
      <c r="X3246" t="s">
        <v>8394</v>
      </c>
      <c r="Y3246" t="s">
        <v>8395</v>
      </c>
    </row>
    <row r="3247" spans="1:25" ht="48" x14ac:dyDescent="0.2">
      <c r="A3247">
        <v>3245</v>
      </c>
      <c r="B3247" s="8" t="s">
        <v>3245</v>
      </c>
      <c r="C3247" s="3" t="s">
        <v>7355</v>
      </c>
      <c r="D3247" s="5">
        <v>21000</v>
      </c>
      <c r="E3247" s="5">
        <v>21904</v>
      </c>
      <c r="F3247" t="s">
        <v>8218</v>
      </c>
      <c r="G3247">
        <f t="shared" si="250"/>
        <v>104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  <c r="V3247" s="14" t="s">
        <v>11641</v>
      </c>
      <c r="W3247" t="s">
        <v>8394</v>
      </c>
      <c r="X3247" t="s">
        <v>8394</v>
      </c>
      <c r="Y3247" t="s">
        <v>8395</v>
      </c>
    </row>
    <row r="3248" spans="1:25" ht="48" x14ac:dyDescent="0.2">
      <c r="A3248">
        <v>3246</v>
      </c>
      <c r="B3248" s="8" t="s">
        <v>3246</v>
      </c>
      <c r="C3248" s="3" t="s">
        <v>7356</v>
      </c>
      <c r="D3248" s="5">
        <v>10000</v>
      </c>
      <c r="E3248" s="5">
        <v>11122</v>
      </c>
      <c r="F3248" t="s">
        <v>8218</v>
      </c>
      <c r="G3248">
        <f t="shared" si="250"/>
        <v>111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  <c r="V3248" s="14" t="s">
        <v>11642</v>
      </c>
      <c r="W3248" t="s">
        <v>8394</v>
      </c>
      <c r="X3248" t="s">
        <v>8394</v>
      </c>
      <c r="Y3248" t="s">
        <v>8395</v>
      </c>
    </row>
    <row r="3249" spans="1:25" ht="48" x14ac:dyDescent="0.2">
      <c r="A3249">
        <v>3247</v>
      </c>
      <c r="B3249" s="8" t="s">
        <v>3247</v>
      </c>
      <c r="C3249" s="3" t="s">
        <v>7357</v>
      </c>
      <c r="D3249" s="5">
        <v>2500</v>
      </c>
      <c r="E3249" s="5">
        <v>2646.5</v>
      </c>
      <c r="F3249" t="s">
        <v>8218</v>
      </c>
      <c r="G3249">
        <f t="shared" si="250"/>
        <v>106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  <c r="V3249" s="14" t="s">
        <v>11643</v>
      </c>
      <c r="W3249" t="s">
        <v>8394</v>
      </c>
      <c r="X3249" t="s">
        <v>8394</v>
      </c>
      <c r="Y3249" t="s">
        <v>8395</v>
      </c>
    </row>
    <row r="3250" spans="1:25" ht="32" x14ac:dyDescent="0.2">
      <c r="A3250">
        <v>3248</v>
      </c>
      <c r="B3250" s="8" t="s">
        <v>3248</v>
      </c>
      <c r="C3250" s="3" t="s">
        <v>7358</v>
      </c>
      <c r="D3250" s="5">
        <v>12000</v>
      </c>
      <c r="E3250" s="5">
        <v>12095</v>
      </c>
      <c r="F3250" t="s">
        <v>8218</v>
      </c>
      <c r="G3250">
        <f t="shared" si="250"/>
        <v>101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  <c r="V3250" s="14" t="s">
        <v>11644</v>
      </c>
      <c r="W3250" t="s">
        <v>8394</v>
      </c>
      <c r="X3250" t="s">
        <v>8394</v>
      </c>
      <c r="Y3250" t="s">
        <v>8395</v>
      </c>
    </row>
    <row r="3251" spans="1:25" ht="48" x14ac:dyDescent="0.2">
      <c r="A3251">
        <v>3249</v>
      </c>
      <c r="B3251" s="8" t="s">
        <v>3249</v>
      </c>
      <c r="C3251" s="3" t="s">
        <v>7359</v>
      </c>
      <c r="D3251" s="5">
        <v>5500</v>
      </c>
      <c r="E3251" s="5">
        <v>5771</v>
      </c>
      <c r="F3251" t="s">
        <v>8218</v>
      </c>
      <c r="G3251">
        <f t="shared" si="250"/>
        <v>105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  <c r="V3251" s="14" t="s">
        <v>11645</v>
      </c>
      <c r="W3251" t="s">
        <v>8394</v>
      </c>
      <c r="X3251" t="s">
        <v>8394</v>
      </c>
      <c r="Y3251" t="s">
        <v>8395</v>
      </c>
    </row>
    <row r="3252" spans="1:25" ht="48" x14ac:dyDescent="0.2">
      <c r="A3252">
        <v>3250</v>
      </c>
      <c r="B3252" s="8" t="s">
        <v>3250</v>
      </c>
      <c r="C3252" s="3" t="s">
        <v>7360</v>
      </c>
      <c r="D3252" s="5">
        <v>25000</v>
      </c>
      <c r="E3252" s="5">
        <v>25388</v>
      </c>
      <c r="F3252" t="s">
        <v>8218</v>
      </c>
      <c r="G3252">
        <f t="shared" si="250"/>
        <v>102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  <c r="V3252" s="14" t="s">
        <v>11646</v>
      </c>
      <c r="W3252" t="s">
        <v>8394</v>
      </c>
      <c r="X3252" t="s">
        <v>8394</v>
      </c>
      <c r="Y3252" t="s">
        <v>8395</v>
      </c>
    </row>
    <row r="3253" spans="1:25" ht="48" x14ac:dyDescent="0.2">
      <c r="A3253">
        <v>3251</v>
      </c>
      <c r="B3253" s="8" t="s">
        <v>3251</v>
      </c>
      <c r="C3253" s="3" t="s">
        <v>7361</v>
      </c>
      <c r="D3253" s="5">
        <v>1500</v>
      </c>
      <c r="E3253" s="5">
        <v>1661</v>
      </c>
      <c r="F3253" t="s">
        <v>8218</v>
      </c>
      <c r="G3253">
        <f t="shared" si="250"/>
        <v>111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  <c r="V3253" s="14" t="s">
        <v>11647</v>
      </c>
      <c r="W3253" t="s">
        <v>8394</v>
      </c>
      <c r="X3253" t="s">
        <v>8394</v>
      </c>
      <c r="Y3253" t="s">
        <v>8395</v>
      </c>
    </row>
    <row r="3254" spans="1:25" ht="32" x14ac:dyDescent="0.2">
      <c r="A3254">
        <v>3252</v>
      </c>
      <c r="B3254" s="8" t="s">
        <v>3252</v>
      </c>
      <c r="C3254" s="3" t="s">
        <v>7362</v>
      </c>
      <c r="D3254" s="5">
        <v>2250</v>
      </c>
      <c r="E3254" s="5">
        <v>2876</v>
      </c>
      <c r="F3254" t="s">
        <v>8218</v>
      </c>
      <c r="G3254">
        <f t="shared" si="250"/>
        <v>128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  <c r="V3254" s="14" t="s">
        <v>11648</v>
      </c>
      <c r="W3254" t="s">
        <v>8394</v>
      </c>
      <c r="X3254" t="s">
        <v>8394</v>
      </c>
      <c r="Y3254" t="s">
        <v>8395</v>
      </c>
    </row>
    <row r="3255" spans="1:25" ht="48" x14ac:dyDescent="0.2">
      <c r="A3255">
        <v>3253</v>
      </c>
      <c r="B3255" s="8" t="s">
        <v>3253</v>
      </c>
      <c r="C3255" s="3" t="s">
        <v>7363</v>
      </c>
      <c r="D3255" s="5">
        <v>20000</v>
      </c>
      <c r="E3255" s="5">
        <v>20365</v>
      </c>
      <c r="F3255" t="s">
        <v>8218</v>
      </c>
      <c r="G3255">
        <f t="shared" si="250"/>
        <v>102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  <c r="V3255" s="14" t="s">
        <v>11649</v>
      </c>
      <c r="W3255" t="s">
        <v>8394</v>
      </c>
      <c r="X3255" t="s">
        <v>8394</v>
      </c>
      <c r="Y3255" t="s">
        <v>8395</v>
      </c>
    </row>
    <row r="3256" spans="1:25" ht="48" x14ac:dyDescent="0.2">
      <c r="A3256">
        <v>3254</v>
      </c>
      <c r="B3256" s="8" t="s">
        <v>3254</v>
      </c>
      <c r="C3256" s="3" t="s">
        <v>7364</v>
      </c>
      <c r="D3256" s="5">
        <v>13000</v>
      </c>
      <c r="E3256" s="5">
        <v>13163.5</v>
      </c>
      <c r="F3256" t="s">
        <v>8218</v>
      </c>
      <c r="G3256">
        <f t="shared" si="250"/>
        <v>101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  <c r="V3256" s="14" t="s">
        <v>11650</v>
      </c>
      <c r="W3256" t="s">
        <v>8394</v>
      </c>
      <c r="X3256" t="s">
        <v>8394</v>
      </c>
      <c r="Y3256" t="s">
        <v>8395</v>
      </c>
    </row>
    <row r="3257" spans="1:25" ht="48" x14ac:dyDescent="0.2">
      <c r="A3257">
        <v>3255</v>
      </c>
      <c r="B3257" s="8" t="s">
        <v>3255</v>
      </c>
      <c r="C3257" s="3" t="s">
        <v>7365</v>
      </c>
      <c r="D3257" s="5">
        <v>300</v>
      </c>
      <c r="E3257" s="5">
        <v>525</v>
      </c>
      <c r="F3257" t="s">
        <v>8218</v>
      </c>
      <c r="G3257">
        <f t="shared" si="250"/>
        <v>175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  <c r="V3257" s="14" t="s">
        <v>11651</v>
      </c>
      <c r="W3257" t="s">
        <v>8394</v>
      </c>
      <c r="X3257" t="s">
        <v>8394</v>
      </c>
      <c r="Y3257" t="s">
        <v>8395</v>
      </c>
    </row>
    <row r="3258" spans="1:25" ht="48" x14ac:dyDescent="0.2">
      <c r="A3258">
        <v>3256</v>
      </c>
      <c r="B3258" s="8" t="s">
        <v>3256</v>
      </c>
      <c r="C3258" s="3" t="s">
        <v>7366</v>
      </c>
      <c r="D3258" s="5">
        <v>10000</v>
      </c>
      <c r="E3258" s="5">
        <v>12806</v>
      </c>
      <c r="F3258" t="s">
        <v>8218</v>
      </c>
      <c r="G3258">
        <f t="shared" si="250"/>
        <v>128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  <c r="V3258" s="14" t="s">
        <v>11652</v>
      </c>
      <c r="W3258" t="s">
        <v>8394</v>
      </c>
      <c r="X3258" t="s">
        <v>8394</v>
      </c>
      <c r="Y3258" t="s">
        <v>8395</v>
      </c>
    </row>
    <row r="3259" spans="1:25" ht="48" x14ac:dyDescent="0.2">
      <c r="A3259">
        <v>3257</v>
      </c>
      <c r="B3259" s="8" t="s">
        <v>3257</v>
      </c>
      <c r="C3259" s="3" t="s">
        <v>7367</v>
      </c>
      <c r="D3259" s="5">
        <v>2000</v>
      </c>
      <c r="E3259" s="5">
        <v>2125.9899999999998</v>
      </c>
      <c r="F3259" t="s">
        <v>8218</v>
      </c>
      <c r="G3259">
        <f t="shared" si="250"/>
        <v>106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  <c r="V3259" s="14" t="s">
        <v>11653</v>
      </c>
      <c r="W3259" t="s">
        <v>8394</v>
      </c>
      <c r="X3259" t="s">
        <v>8394</v>
      </c>
      <c r="Y3259" t="s">
        <v>8395</v>
      </c>
    </row>
    <row r="3260" spans="1:25" ht="32" x14ac:dyDescent="0.2">
      <c r="A3260">
        <v>3258</v>
      </c>
      <c r="B3260" s="8" t="s">
        <v>3258</v>
      </c>
      <c r="C3260" s="3" t="s">
        <v>7368</v>
      </c>
      <c r="D3260" s="5">
        <v>7000</v>
      </c>
      <c r="E3260" s="5">
        <v>7365</v>
      </c>
      <c r="F3260" t="s">
        <v>8218</v>
      </c>
      <c r="G3260">
        <f t="shared" si="250"/>
        <v>105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  <c r="V3260" s="14" t="s">
        <v>11654</v>
      </c>
      <c r="W3260" t="s">
        <v>8394</v>
      </c>
      <c r="X3260" t="s">
        <v>8394</v>
      </c>
      <c r="Y3260" t="s">
        <v>8395</v>
      </c>
    </row>
    <row r="3261" spans="1:25" ht="48" x14ac:dyDescent="0.2">
      <c r="A3261">
        <v>3259</v>
      </c>
      <c r="B3261" s="8" t="s">
        <v>3259</v>
      </c>
      <c r="C3261" s="3" t="s">
        <v>7369</v>
      </c>
      <c r="D3261" s="5">
        <v>23000</v>
      </c>
      <c r="E3261" s="5">
        <v>24418.6</v>
      </c>
      <c r="F3261" t="s">
        <v>8218</v>
      </c>
      <c r="G3261">
        <f t="shared" si="250"/>
        <v>106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  <c r="V3261" s="14" t="s">
        <v>11655</v>
      </c>
      <c r="W3261" t="s">
        <v>8394</v>
      </c>
      <c r="X3261" t="s">
        <v>8394</v>
      </c>
      <c r="Y3261" t="s">
        <v>8395</v>
      </c>
    </row>
    <row r="3262" spans="1:25" ht="48" x14ac:dyDescent="0.2">
      <c r="A3262">
        <v>3260</v>
      </c>
      <c r="B3262" s="8" t="s">
        <v>3260</v>
      </c>
      <c r="C3262" s="3" t="s">
        <v>7370</v>
      </c>
      <c r="D3262" s="5">
        <v>5000</v>
      </c>
      <c r="E3262" s="5">
        <v>5462</v>
      </c>
      <c r="F3262" t="s">
        <v>8218</v>
      </c>
      <c r="G3262">
        <f t="shared" si="250"/>
        <v>109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  <c r="V3262" s="14" t="s">
        <v>11656</v>
      </c>
      <c r="W3262" t="s">
        <v>8394</v>
      </c>
      <c r="X3262" t="s">
        <v>8394</v>
      </c>
      <c r="Y3262" t="s">
        <v>8395</v>
      </c>
    </row>
    <row r="3263" spans="1:25" ht="48" x14ac:dyDescent="0.2">
      <c r="A3263">
        <v>3261</v>
      </c>
      <c r="B3263" s="8" t="s">
        <v>3261</v>
      </c>
      <c r="C3263" s="3" t="s">
        <v>7371</v>
      </c>
      <c r="D3263" s="5">
        <v>3300</v>
      </c>
      <c r="E3263" s="5">
        <v>3315</v>
      </c>
      <c r="F3263" t="s">
        <v>8218</v>
      </c>
      <c r="G3263">
        <f t="shared" si="250"/>
        <v>100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  <c r="V3263" s="14" t="s">
        <v>11657</v>
      </c>
      <c r="W3263" t="s">
        <v>8394</v>
      </c>
      <c r="X3263" t="s">
        <v>8394</v>
      </c>
      <c r="Y3263" t="s">
        <v>8395</v>
      </c>
    </row>
    <row r="3264" spans="1:25" ht="32" x14ac:dyDescent="0.2">
      <c r="A3264">
        <v>3262</v>
      </c>
      <c r="B3264" s="8" t="s">
        <v>3262</v>
      </c>
      <c r="C3264" s="3" t="s">
        <v>7372</v>
      </c>
      <c r="D3264" s="5">
        <v>12200</v>
      </c>
      <c r="E3264" s="5">
        <v>12571</v>
      </c>
      <c r="F3264" t="s">
        <v>8218</v>
      </c>
      <c r="G3264">
        <f t="shared" si="250"/>
        <v>103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  <c r="V3264" s="14" t="s">
        <v>11658</v>
      </c>
      <c r="W3264" t="s">
        <v>8394</v>
      </c>
      <c r="X3264" t="s">
        <v>8394</v>
      </c>
      <c r="Y3264" t="s">
        <v>8395</v>
      </c>
    </row>
    <row r="3265" spans="1:25" ht="32" x14ac:dyDescent="0.2">
      <c r="A3265">
        <v>3263</v>
      </c>
      <c r="B3265" s="8" t="s">
        <v>3263</v>
      </c>
      <c r="C3265" s="3" t="s">
        <v>7373</v>
      </c>
      <c r="D3265" s="5">
        <v>2500</v>
      </c>
      <c r="E3265" s="5">
        <v>2804.16</v>
      </c>
      <c r="F3265" t="s">
        <v>8218</v>
      </c>
      <c r="G3265">
        <f t="shared" si="250"/>
        <v>112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  <c r="V3265" s="14" t="s">
        <v>11659</v>
      </c>
      <c r="W3265" t="s">
        <v>8394</v>
      </c>
      <c r="X3265" t="s">
        <v>8394</v>
      </c>
      <c r="Y3265" t="s">
        <v>8395</v>
      </c>
    </row>
    <row r="3266" spans="1:25" ht="32" x14ac:dyDescent="0.2">
      <c r="A3266">
        <v>3264</v>
      </c>
      <c r="B3266" s="8" t="s">
        <v>3264</v>
      </c>
      <c r="C3266" s="3" t="s">
        <v>7374</v>
      </c>
      <c r="D3266" s="5">
        <v>2500</v>
      </c>
      <c r="E3266" s="5">
        <v>2575</v>
      </c>
      <c r="F3266" t="s">
        <v>8218</v>
      </c>
      <c r="G3266">
        <f t="shared" ref="G3266:G3329" si="255">ROUND(E3266/D3266*100,0)</f>
        <v>103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  <c r="V3266" s="14" t="s">
        <v>11660</v>
      </c>
      <c r="W3266" t="s">
        <v>8394</v>
      </c>
      <c r="X3266" t="s">
        <v>8394</v>
      </c>
      <c r="Y3266" t="s">
        <v>8395</v>
      </c>
    </row>
    <row r="3267" spans="1:25" ht="48" x14ac:dyDescent="0.2">
      <c r="A3267">
        <v>3265</v>
      </c>
      <c r="B3267" s="8" t="s">
        <v>3265</v>
      </c>
      <c r="C3267" s="3" t="s">
        <v>7375</v>
      </c>
      <c r="D3267" s="5">
        <v>2700</v>
      </c>
      <c r="E3267" s="5">
        <v>4428</v>
      </c>
      <c r="F3267" t="s">
        <v>8218</v>
      </c>
      <c r="G3267">
        <f t="shared" si="255"/>
        <v>164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>
        <f t="shared" ref="P3267:P3330" si="256">IFERROR(ROUND(E3267/M3267,2),0)</f>
        <v>70.290000000000006</v>
      </c>
      <c r="Q3267" s="10" t="s">
        <v>8315</v>
      </c>
      <c r="R3267" t="s">
        <v>8316</v>
      </c>
      <c r="S3267" s="14">
        <f t="shared" ref="S3267:S3330" si="257">(((K3267/60)/60)/24)+DATE(1970,1,1)</f>
        <v>42311.711979166663</v>
      </c>
      <c r="T3267" s="14">
        <f t="shared" ref="T3267:T3330" si="258">(((J3267/60)/60)/24)+DATE(1970,1,1)</f>
        <v>42341.708333333328</v>
      </c>
      <c r="U3267">
        <f t="shared" ref="U3267:U3330" si="259">YEAR(S3267)</f>
        <v>2015</v>
      </c>
      <c r="V3267" s="14" t="s">
        <v>11661</v>
      </c>
      <c r="W3267" t="s">
        <v>8394</v>
      </c>
      <c r="X3267" t="s">
        <v>8394</v>
      </c>
      <c r="Y3267" t="s">
        <v>8395</v>
      </c>
    </row>
    <row r="3268" spans="1:25" ht="48" x14ac:dyDescent="0.2">
      <c r="A3268">
        <v>3266</v>
      </c>
      <c r="B3268" s="8" t="s">
        <v>3266</v>
      </c>
      <c r="C3268" s="3" t="s">
        <v>7376</v>
      </c>
      <c r="D3268" s="5">
        <v>6000</v>
      </c>
      <c r="E3268" s="5">
        <v>7877</v>
      </c>
      <c r="F3268" t="s">
        <v>8218</v>
      </c>
      <c r="G3268">
        <f t="shared" si="255"/>
        <v>131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  <c r="V3268" s="14" t="s">
        <v>11662</v>
      </c>
      <c r="W3268" t="s">
        <v>8394</v>
      </c>
      <c r="X3268" t="s">
        <v>8394</v>
      </c>
      <c r="Y3268" t="s">
        <v>8395</v>
      </c>
    </row>
    <row r="3269" spans="1:25" ht="48" x14ac:dyDescent="0.2">
      <c r="A3269">
        <v>3267</v>
      </c>
      <c r="B3269" s="8" t="s">
        <v>3267</v>
      </c>
      <c r="C3269" s="3" t="s">
        <v>7377</v>
      </c>
      <c r="D3269" s="5">
        <v>15000</v>
      </c>
      <c r="E3269" s="5">
        <v>15315</v>
      </c>
      <c r="F3269" t="s">
        <v>8218</v>
      </c>
      <c r="G3269">
        <f t="shared" si="255"/>
        <v>102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  <c r="V3269" s="14" t="s">
        <v>11663</v>
      </c>
      <c r="W3269" t="s">
        <v>8394</v>
      </c>
      <c r="X3269" t="s">
        <v>8394</v>
      </c>
      <c r="Y3269" t="s">
        <v>8395</v>
      </c>
    </row>
    <row r="3270" spans="1:25" ht="48" x14ac:dyDescent="0.2">
      <c r="A3270">
        <v>3268</v>
      </c>
      <c r="B3270" s="8" t="s">
        <v>3268</v>
      </c>
      <c r="C3270" s="3" t="s">
        <v>7378</v>
      </c>
      <c r="D3270" s="5">
        <v>2000</v>
      </c>
      <c r="E3270" s="5">
        <v>2560</v>
      </c>
      <c r="F3270" t="s">
        <v>8218</v>
      </c>
      <c r="G3270">
        <f t="shared" si="255"/>
        <v>128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  <c r="V3270" s="14" t="s">
        <v>11664</v>
      </c>
      <c r="W3270" t="s">
        <v>8394</v>
      </c>
      <c r="X3270" t="s">
        <v>8394</v>
      </c>
      <c r="Y3270" t="s">
        <v>8395</v>
      </c>
    </row>
    <row r="3271" spans="1:25" ht="48" x14ac:dyDescent="0.2">
      <c r="A3271">
        <v>3269</v>
      </c>
      <c r="B3271" s="8" t="s">
        <v>3269</v>
      </c>
      <c r="C3271" s="3" t="s">
        <v>7379</v>
      </c>
      <c r="D3271" s="5">
        <v>8000</v>
      </c>
      <c r="E3271" s="5">
        <v>8120</v>
      </c>
      <c r="F3271" t="s">
        <v>8218</v>
      </c>
      <c r="G3271">
        <f t="shared" si="255"/>
        <v>102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  <c r="V3271" s="14" t="s">
        <v>11665</v>
      </c>
      <c r="W3271" t="s">
        <v>8394</v>
      </c>
      <c r="X3271" t="s">
        <v>8394</v>
      </c>
      <c r="Y3271" t="s">
        <v>8395</v>
      </c>
    </row>
    <row r="3272" spans="1:25" ht="48" x14ac:dyDescent="0.2">
      <c r="A3272">
        <v>3270</v>
      </c>
      <c r="B3272" s="8" t="s">
        <v>3270</v>
      </c>
      <c r="C3272" s="3" t="s">
        <v>7380</v>
      </c>
      <c r="D3272" s="5">
        <v>1800</v>
      </c>
      <c r="E3272" s="5">
        <v>1830</v>
      </c>
      <c r="F3272" t="s">
        <v>8218</v>
      </c>
      <c r="G3272">
        <f t="shared" si="255"/>
        <v>102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  <c r="V3272" s="14" t="s">
        <v>11666</v>
      </c>
      <c r="W3272" t="s">
        <v>8394</v>
      </c>
      <c r="X3272" t="s">
        <v>8394</v>
      </c>
      <c r="Y3272" t="s">
        <v>8395</v>
      </c>
    </row>
    <row r="3273" spans="1:25" ht="16" x14ac:dyDescent="0.2">
      <c r="A3273">
        <v>3271</v>
      </c>
      <c r="B3273" s="8" t="s">
        <v>3271</v>
      </c>
      <c r="C3273" s="3" t="s">
        <v>7381</v>
      </c>
      <c r="D3273" s="5">
        <v>1500</v>
      </c>
      <c r="E3273" s="5">
        <v>1950</v>
      </c>
      <c r="F3273" t="s">
        <v>8218</v>
      </c>
      <c r="G3273">
        <f t="shared" si="255"/>
        <v>130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  <c r="V3273" s="14" t="s">
        <v>11667</v>
      </c>
      <c r="W3273" t="s">
        <v>8394</v>
      </c>
      <c r="X3273" t="s">
        <v>8394</v>
      </c>
      <c r="Y3273" t="s">
        <v>8395</v>
      </c>
    </row>
    <row r="3274" spans="1:25" ht="48" x14ac:dyDescent="0.2">
      <c r="A3274">
        <v>3272</v>
      </c>
      <c r="B3274" s="8" t="s">
        <v>3272</v>
      </c>
      <c r="C3274" s="3" t="s">
        <v>7382</v>
      </c>
      <c r="D3274" s="5">
        <v>10000</v>
      </c>
      <c r="E3274" s="5">
        <v>15443</v>
      </c>
      <c r="F3274" t="s">
        <v>8218</v>
      </c>
      <c r="G3274">
        <f t="shared" si="255"/>
        <v>154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  <c r="V3274" s="14" t="s">
        <v>11668</v>
      </c>
      <c r="W3274" t="s">
        <v>8394</v>
      </c>
      <c r="X3274" t="s">
        <v>8394</v>
      </c>
      <c r="Y3274" t="s">
        <v>8395</v>
      </c>
    </row>
    <row r="3275" spans="1:25" ht="48" x14ac:dyDescent="0.2">
      <c r="A3275">
        <v>3273</v>
      </c>
      <c r="B3275" s="8" t="s">
        <v>3273</v>
      </c>
      <c r="C3275" s="3" t="s">
        <v>7383</v>
      </c>
      <c r="D3275" s="5">
        <v>4000</v>
      </c>
      <c r="E3275" s="5">
        <v>4296</v>
      </c>
      <c r="F3275" t="s">
        <v>8218</v>
      </c>
      <c r="G3275">
        <f t="shared" si="255"/>
        <v>107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  <c r="V3275" s="14" t="s">
        <v>11669</v>
      </c>
      <c r="W3275" t="s">
        <v>8394</v>
      </c>
      <c r="X3275" t="s">
        <v>8394</v>
      </c>
      <c r="Y3275" t="s">
        <v>8395</v>
      </c>
    </row>
    <row r="3276" spans="1:25" ht="48" x14ac:dyDescent="0.2">
      <c r="A3276">
        <v>3274</v>
      </c>
      <c r="B3276" s="8" t="s">
        <v>3274</v>
      </c>
      <c r="C3276" s="3" t="s">
        <v>7384</v>
      </c>
      <c r="D3276" s="5">
        <v>15500</v>
      </c>
      <c r="E3276" s="5">
        <v>15705</v>
      </c>
      <c r="F3276" t="s">
        <v>8218</v>
      </c>
      <c r="G3276">
        <f t="shared" si="255"/>
        <v>101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  <c r="V3276" s="14" t="s">
        <v>11670</v>
      </c>
      <c r="W3276" t="s">
        <v>8394</v>
      </c>
      <c r="X3276" t="s">
        <v>8394</v>
      </c>
      <c r="Y3276" t="s">
        <v>8395</v>
      </c>
    </row>
    <row r="3277" spans="1:25" ht="48" x14ac:dyDescent="0.2">
      <c r="A3277">
        <v>3275</v>
      </c>
      <c r="B3277" s="8" t="s">
        <v>3275</v>
      </c>
      <c r="C3277" s="3" t="s">
        <v>7385</v>
      </c>
      <c r="D3277" s="5">
        <v>1800</v>
      </c>
      <c r="E3277" s="5">
        <v>1805</v>
      </c>
      <c r="F3277" t="s">
        <v>8218</v>
      </c>
      <c r="G3277">
        <f t="shared" si="255"/>
        <v>100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  <c r="V3277" s="14" t="s">
        <v>11671</v>
      </c>
      <c r="W3277" t="s">
        <v>8394</v>
      </c>
      <c r="X3277" t="s">
        <v>8394</v>
      </c>
      <c r="Y3277" t="s">
        <v>8395</v>
      </c>
    </row>
    <row r="3278" spans="1:25" ht="48" x14ac:dyDescent="0.2">
      <c r="A3278">
        <v>3276</v>
      </c>
      <c r="B3278" s="8" t="s">
        <v>3276</v>
      </c>
      <c r="C3278" s="3" t="s">
        <v>7386</v>
      </c>
      <c r="D3278" s="5">
        <v>4500</v>
      </c>
      <c r="E3278" s="5">
        <v>5258</v>
      </c>
      <c r="F3278" t="s">
        <v>8218</v>
      </c>
      <c r="G3278">
        <f t="shared" si="255"/>
        <v>117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  <c r="V3278" s="14" t="s">
        <v>11672</v>
      </c>
      <c r="W3278" t="s">
        <v>8394</v>
      </c>
      <c r="X3278" t="s">
        <v>8394</v>
      </c>
      <c r="Y3278" t="s">
        <v>8395</v>
      </c>
    </row>
    <row r="3279" spans="1:25" ht="48" x14ac:dyDescent="0.2">
      <c r="A3279">
        <v>3277</v>
      </c>
      <c r="B3279" s="8" t="s">
        <v>3277</v>
      </c>
      <c r="C3279" s="3" t="s">
        <v>7387</v>
      </c>
      <c r="D3279" s="5">
        <v>5000</v>
      </c>
      <c r="E3279" s="5">
        <v>5430</v>
      </c>
      <c r="F3279" t="s">
        <v>8218</v>
      </c>
      <c r="G3279">
        <f t="shared" si="255"/>
        <v>109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  <c r="V3279" s="14" t="s">
        <v>11673</v>
      </c>
      <c r="W3279" t="s">
        <v>8394</v>
      </c>
      <c r="X3279" t="s">
        <v>8394</v>
      </c>
      <c r="Y3279" t="s">
        <v>8395</v>
      </c>
    </row>
    <row r="3280" spans="1:25" ht="48" x14ac:dyDescent="0.2">
      <c r="A3280">
        <v>3278</v>
      </c>
      <c r="B3280" s="8" t="s">
        <v>3278</v>
      </c>
      <c r="C3280" s="3" t="s">
        <v>7388</v>
      </c>
      <c r="D3280" s="5">
        <v>2500</v>
      </c>
      <c r="E3280" s="5">
        <v>2585</v>
      </c>
      <c r="F3280" t="s">
        <v>8218</v>
      </c>
      <c r="G3280">
        <f t="shared" si="255"/>
        <v>103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  <c r="V3280" s="14" t="s">
        <v>11674</v>
      </c>
      <c r="W3280" t="s">
        <v>8394</v>
      </c>
      <c r="X3280" t="s">
        <v>8394</v>
      </c>
      <c r="Y3280" t="s">
        <v>8395</v>
      </c>
    </row>
    <row r="3281" spans="1:25" ht="48" x14ac:dyDescent="0.2">
      <c r="A3281">
        <v>3279</v>
      </c>
      <c r="B3281" s="8" t="s">
        <v>3279</v>
      </c>
      <c r="C3281" s="3" t="s">
        <v>7389</v>
      </c>
      <c r="D3281" s="5">
        <v>5800</v>
      </c>
      <c r="E3281" s="5">
        <v>6628</v>
      </c>
      <c r="F3281" t="s">
        <v>8218</v>
      </c>
      <c r="G3281">
        <f t="shared" si="255"/>
        <v>114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  <c r="V3281" s="14" t="s">
        <v>11675</v>
      </c>
      <c r="W3281" t="s">
        <v>8394</v>
      </c>
      <c r="X3281" t="s">
        <v>8394</v>
      </c>
      <c r="Y3281" t="s">
        <v>8395</v>
      </c>
    </row>
    <row r="3282" spans="1:25" ht="48" x14ac:dyDescent="0.2">
      <c r="A3282">
        <v>3280</v>
      </c>
      <c r="B3282" s="8" t="s">
        <v>3280</v>
      </c>
      <c r="C3282" s="3" t="s">
        <v>7390</v>
      </c>
      <c r="D3282" s="5">
        <v>2000</v>
      </c>
      <c r="E3282" s="5">
        <v>2060</v>
      </c>
      <c r="F3282" t="s">
        <v>8218</v>
      </c>
      <c r="G3282">
        <f t="shared" si="255"/>
        <v>103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  <c r="V3282" s="14" t="s">
        <v>11676</v>
      </c>
      <c r="W3282" t="s">
        <v>8394</v>
      </c>
      <c r="X3282" t="s">
        <v>8394</v>
      </c>
      <c r="Y3282" t="s">
        <v>8395</v>
      </c>
    </row>
    <row r="3283" spans="1:25" ht="32" x14ac:dyDescent="0.2">
      <c r="A3283">
        <v>3281</v>
      </c>
      <c r="B3283" s="8" t="s">
        <v>3281</v>
      </c>
      <c r="C3283" s="3" t="s">
        <v>7391</v>
      </c>
      <c r="D3283" s="5">
        <v>5000</v>
      </c>
      <c r="E3283" s="5">
        <v>6080</v>
      </c>
      <c r="F3283" t="s">
        <v>8218</v>
      </c>
      <c r="G3283">
        <f t="shared" si="255"/>
        <v>122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  <c r="V3283" s="14" t="s">
        <v>11677</v>
      </c>
      <c r="W3283" t="s">
        <v>8394</v>
      </c>
      <c r="X3283" t="s">
        <v>8394</v>
      </c>
      <c r="Y3283" t="s">
        <v>8395</v>
      </c>
    </row>
    <row r="3284" spans="1:25" ht="48" x14ac:dyDescent="0.2">
      <c r="A3284">
        <v>3282</v>
      </c>
      <c r="B3284" s="8" t="s">
        <v>3282</v>
      </c>
      <c r="C3284" s="3" t="s">
        <v>7392</v>
      </c>
      <c r="D3284" s="5">
        <v>31000</v>
      </c>
      <c r="E3284" s="5">
        <v>31820.5</v>
      </c>
      <c r="F3284" t="s">
        <v>8218</v>
      </c>
      <c r="G3284">
        <f t="shared" si="255"/>
        <v>103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  <c r="V3284" s="14" t="s">
        <v>11678</v>
      </c>
      <c r="W3284" t="s">
        <v>8394</v>
      </c>
      <c r="X3284" t="s">
        <v>8394</v>
      </c>
      <c r="Y3284" t="s">
        <v>8395</v>
      </c>
    </row>
    <row r="3285" spans="1:25" ht="48" x14ac:dyDescent="0.2">
      <c r="A3285">
        <v>3283</v>
      </c>
      <c r="B3285" s="8" t="s">
        <v>3283</v>
      </c>
      <c r="C3285" s="3" t="s">
        <v>7393</v>
      </c>
      <c r="D3285" s="5">
        <v>800</v>
      </c>
      <c r="E3285" s="5">
        <v>838</v>
      </c>
      <c r="F3285" t="s">
        <v>8218</v>
      </c>
      <c r="G3285">
        <f t="shared" si="255"/>
        <v>105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  <c r="V3285" s="14" t="s">
        <v>11679</v>
      </c>
      <c r="W3285" t="s">
        <v>8394</v>
      </c>
      <c r="X3285" t="s">
        <v>8394</v>
      </c>
      <c r="Y3285" t="s">
        <v>8395</v>
      </c>
    </row>
    <row r="3286" spans="1:25" ht="48" x14ac:dyDescent="0.2">
      <c r="A3286">
        <v>3284</v>
      </c>
      <c r="B3286" s="8" t="s">
        <v>3284</v>
      </c>
      <c r="C3286" s="3" t="s">
        <v>7394</v>
      </c>
      <c r="D3286" s="5">
        <v>3000</v>
      </c>
      <c r="E3286" s="5">
        <v>3048</v>
      </c>
      <c r="F3286" t="s">
        <v>8218</v>
      </c>
      <c r="G3286">
        <f t="shared" si="255"/>
        <v>102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  <c r="V3286" s="14" t="s">
        <v>11680</v>
      </c>
      <c r="W3286" t="s">
        <v>8394</v>
      </c>
      <c r="X3286" t="s">
        <v>8394</v>
      </c>
      <c r="Y3286" t="s">
        <v>8395</v>
      </c>
    </row>
    <row r="3287" spans="1:25" ht="16" x14ac:dyDescent="0.2">
      <c r="A3287">
        <v>3285</v>
      </c>
      <c r="B3287" s="8" t="s">
        <v>3285</v>
      </c>
      <c r="C3287" s="3" t="s">
        <v>7395</v>
      </c>
      <c r="D3287" s="5">
        <v>4999</v>
      </c>
      <c r="E3287" s="5">
        <v>5604</v>
      </c>
      <c r="F3287" t="s">
        <v>8218</v>
      </c>
      <c r="G3287">
        <f t="shared" si="255"/>
        <v>112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  <c r="V3287" s="14" t="s">
        <v>11681</v>
      </c>
      <c r="W3287" t="s">
        <v>8394</v>
      </c>
      <c r="X3287" t="s">
        <v>8394</v>
      </c>
      <c r="Y3287" t="s">
        <v>8395</v>
      </c>
    </row>
    <row r="3288" spans="1:25" ht="48" x14ac:dyDescent="0.2">
      <c r="A3288">
        <v>3286</v>
      </c>
      <c r="B3288" s="8" t="s">
        <v>3286</v>
      </c>
      <c r="C3288" s="3" t="s">
        <v>7396</v>
      </c>
      <c r="D3288" s="5">
        <v>15000</v>
      </c>
      <c r="E3288" s="5">
        <v>15265</v>
      </c>
      <c r="F3288" t="s">
        <v>8218</v>
      </c>
      <c r="G3288">
        <f t="shared" si="255"/>
        <v>102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  <c r="V3288" s="14" t="s">
        <v>11682</v>
      </c>
      <c r="W3288" t="s">
        <v>8394</v>
      </c>
      <c r="X3288" t="s">
        <v>8394</v>
      </c>
      <c r="Y3288" t="s">
        <v>8395</v>
      </c>
    </row>
    <row r="3289" spans="1:25" ht="32" x14ac:dyDescent="0.2">
      <c r="A3289">
        <v>3287</v>
      </c>
      <c r="B3289" s="8" t="s">
        <v>3287</v>
      </c>
      <c r="C3289" s="3" t="s">
        <v>7397</v>
      </c>
      <c r="D3289" s="5">
        <v>2500</v>
      </c>
      <c r="E3289" s="5">
        <v>2500</v>
      </c>
      <c r="F3289" t="s">
        <v>8218</v>
      </c>
      <c r="G3289">
        <f t="shared" si="255"/>
        <v>100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  <c r="V3289" s="14" t="s">
        <v>11683</v>
      </c>
      <c r="W3289" t="s">
        <v>8394</v>
      </c>
      <c r="X3289" t="s">
        <v>8394</v>
      </c>
      <c r="Y3289" t="s">
        <v>8395</v>
      </c>
    </row>
    <row r="3290" spans="1:25" ht="48" x14ac:dyDescent="0.2">
      <c r="A3290">
        <v>3288</v>
      </c>
      <c r="B3290" s="8" t="s">
        <v>3288</v>
      </c>
      <c r="C3290" s="3" t="s">
        <v>7398</v>
      </c>
      <c r="D3290" s="5">
        <v>10000</v>
      </c>
      <c r="E3290" s="5">
        <v>10026.49</v>
      </c>
      <c r="F3290" t="s">
        <v>8218</v>
      </c>
      <c r="G3290">
        <f t="shared" si="255"/>
        <v>100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  <c r="V3290" s="14" t="s">
        <v>11684</v>
      </c>
      <c r="W3290" t="s">
        <v>8394</v>
      </c>
      <c r="X3290" t="s">
        <v>8394</v>
      </c>
      <c r="Y3290" t="s">
        <v>8395</v>
      </c>
    </row>
    <row r="3291" spans="1:25" ht="48" x14ac:dyDescent="0.2">
      <c r="A3291">
        <v>3289</v>
      </c>
      <c r="B3291" s="8" t="s">
        <v>3289</v>
      </c>
      <c r="C3291" s="3" t="s">
        <v>7399</v>
      </c>
      <c r="D3291" s="5">
        <v>500</v>
      </c>
      <c r="E3291" s="5">
        <v>665.21</v>
      </c>
      <c r="F3291" t="s">
        <v>8218</v>
      </c>
      <c r="G3291">
        <f t="shared" si="255"/>
        <v>133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  <c r="V3291" s="14" t="s">
        <v>11685</v>
      </c>
      <c r="W3291" t="s">
        <v>8394</v>
      </c>
      <c r="X3291" t="s">
        <v>8394</v>
      </c>
      <c r="Y3291" t="s">
        <v>8395</v>
      </c>
    </row>
    <row r="3292" spans="1:25" ht="80" x14ac:dyDescent="0.2">
      <c r="A3292">
        <v>3290</v>
      </c>
      <c r="B3292" s="8" t="s">
        <v>3290</v>
      </c>
      <c r="C3292" s="3" t="s">
        <v>7400</v>
      </c>
      <c r="D3292" s="5">
        <v>2000</v>
      </c>
      <c r="E3292" s="5">
        <v>2424</v>
      </c>
      <c r="F3292" t="s">
        <v>8218</v>
      </c>
      <c r="G3292">
        <f t="shared" si="255"/>
        <v>121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  <c r="V3292" s="14" t="s">
        <v>11686</v>
      </c>
      <c r="W3292" t="s">
        <v>8394</v>
      </c>
      <c r="X3292" t="s">
        <v>8394</v>
      </c>
      <c r="Y3292" t="s">
        <v>8395</v>
      </c>
    </row>
    <row r="3293" spans="1:25" ht="48" x14ac:dyDescent="0.2">
      <c r="A3293">
        <v>3291</v>
      </c>
      <c r="B3293" s="8" t="s">
        <v>3291</v>
      </c>
      <c r="C3293" s="3" t="s">
        <v>7401</v>
      </c>
      <c r="D3293" s="5">
        <v>500</v>
      </c>
      <c r="E3293" s="5">
        <v>570</v>
      </c>
      <c r="F3293" t="s">
        <v>8218</v>
      </c>
      <c r="G3293">
        <f t="shared" si="255"/>
        <v>114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  <c r="V3293" s="14" t="s">
        <v>11687</v>
      </c>
      <c r="W3293" t="s">
        <v>8394</v>
      </c>
      <c r="X3293" t="s">
        <v>8394</v>
      </c>
      <c r="Y3293" t="s">
        <v>8395</v>
      </c>
    </row>
    <row r="3294" spans="1:25" ht="48" x14ac:dyDescent="0.2">
      <c r="A3294">
        <v>3292</v>
      </c>
      <c r="B3294" s="8" t="s">
        <v>3292</v>
      </c>
      <c r="C3294" s="3" t="s">
        <v>7402</v>
      </c>
      <c r="D3294" s="5">
        <v>101</v>
      </c>
      <c r="E3294" s="5">
        <v>289</v>
      </c>
      <c r="F3294" t="s">
        <v>8218</v>
      </c>
      <c r="G3294">
        <f t="shared" si="255"/>
        <v>286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  <c r="V3294" s="14" t="s">
        <v>11688</v>
      </c>
      <c r="W3294" t="s">
        <v>8394</v>
      </c>
      <c r="X3294" t="s">
        <v>8394</v>
      </c>
      <c r="Y3294" t="s">
        <v>8395</v>
      </c>
    </row>
    <row r="3295" spans="1:25" ht="48" x14ac:dyDescent="0.2">
      <c r="A3295">
        <v>3293</v>
      </c>
      <c r="B3295" s="8" t="s">
        <v>3293</v>
      </c>
      <c r="C3295" s="3" t="s">
        <v>7403</v>
      </c>
      <c r="D3295" s="5">
        <v>4500</v>
      </c>
      <c r="E3295" s="5">
        <v>7670</v>
      </c>
      <c r="F3295" t="s">
        <v>8218</v>
      </c>
      <c r="G3295">
        <f t="shared" si="255"/>
        <v>170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  <c r="V3295" s="14" t="s">
        <v>11689</v>
      </c>
      <c r="W3295" t="s">
        <v>8394</v>
      </c>
      <c r="X3295" t="s">
        <v>8394</v>
      </c>
      <c r="Y3295" t="s">
        <v>8395</v>
      </c>
    </row>
    <row r="3296" spans="1:25" ht="48" x14ac:dyDescent="0.2">
      <c r="A3296">
        <v>3294</v>
      </c>
      <c r="B3296" s="8" t="s">
        <v>3294</v>
      </c>
      <c r="C3296" s="3" t="s">
        <v>7404</v>
      </c>
      <c r="D3296" s="5">
        <v>600</v>
      </c>
      <c r="E3296" s="5">
        <v>710</v>
      </c>
      <c r="F3296" t="s">
        <v>8218</v>
      </c>
      <c r="G3296">
        <f t="shared" si="255"/>
        <v>118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  <c r="V3296" s="14" t="s">
        <v>11690</v>
      </c>
      <c r="W3296" t="s">
        <v>8394</v>
      </c>
      <c r="X3296" t="s">
        <v>8394</v>
      </c>
      <c r="Y3296" t="s">
        <v>8395</v>
      </c>
    </row>
    <row r="3297" spans="1:25" ht="48" x14ac:dyDescent="0.2">
      <c r="A3297">
        <v>3295</v>
      </c>
      <c r="B3297" s="8" t="s">
        <v>3295</v>
      </c>
      <c r="C3297" s="3" t="s">
        <v>7405</v>
      </c>
      <c r="D3297" s="5">
        <v>700</v>
      </c>
      <c r="E3297" s="5">
        <v>720.01</v>
      </c>
      <c r="F3297" t="s">
        <v>8218</v>
      </c>
      <c r="G3297">
        <f t="shared" si="255"/>
        <v>103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  <c r="V3297" s="14" t="s">
        <v>11691</v>
      </c>
      <c r="W3297" t="s">
        <v>8394</v>
      </c>
      <c r="X3297" t="s">
        <v>8394</v>
      </c>
      <c r="Y3297" t="s">
        <v>8395</v>
      </c>
    </row>
    <row r="3298" spans="1:25" ht="48" x14ac:dyDescent="0.2">
      <c r="A3298">
        <v>3296</v>
      </c>
      <c r="B3298" s="8" t="s">
        <v>3296</v>
      </c>
      <c r="C3298" s="3" t="s">
        <v>7406</v>
      </c>
      <c r="D3298" s="5">
        <v>1500</v>
      </c>
      <c r="E3298" s="5">
        <v>2161</v>
      </c>
      <c r="F3298" t="s">
        <v>8218</v>
      </c>
      <c r="G3298">
        <f t="shared" si="255"/>
        <v>144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  <c r="V3298" s="14" t="s">
        <v>11692</v>
      </c>
      <c r="W3298" t="s">
        <v>8394</v>
      </c>
      <c r="X3298" t="s">
        <v>8394</v>
      </c>
      <c r="Y3298" t="s">
        <v>8395</v>
      </c>
    </row>
    <row r="3299" spans="1:25" ht="48" x14ac:dyDescent="0.2">
      <c r="A3299">
        <v>3297</v>
      </c>
      <c r="B3299" s="8" t="s">
        <v>3297</v>
      </c>
      <c r="C3299" s="3" t="s">
        <v>7407</v>
      </c>
      <c r="D3299" s="5">
        <v>5500</v>
      </c>
      <c r="E3299" s="5">
        <v>5504</v>
      </c>
      <c r="F3299" t="s">
        <v>8218</v>
      </c>
      <c r="G3299">
        <f t="shared" si="255"/>
        <v>100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  <c r="V3299" s="14" t="s">
        <v>11693</v>
      </c>
      <c r="W3299" t="s">
        <v>8394</v>
      </c>
      <c r="X3299" t="s">
        <v>8394</v>
      </c>
      <c r="Y3299" t="s">
        <v>8395</v>
      </c>
    </row>
    <row r="3300" spans="1:25" ht="48" x14ac:dyDescent="0.2">
      <c r="A3300">
        <v>3298</v>
      </c>
      <c r="B3300" s="8" t="s">
        <v>3298</v>
      </c>
      <c r="C3300" s="3" t="s">
        <v>7408</v>
      </c>
      <c r="D3300" s="5">
        <v>10000</v>
      </c>
      <c r="E3300" s="5">
        <v>10173</v>
      </c>
      <c r="F3300" t="s">
        <v>8218</v>
      </c>
      <c r="G3300">
        <f t="shared" si="255"/>
        <v>102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  <c r="V3300" s="14" t="s">
        <v>11694</v>
      </c>
      <c r="W3300" t="s">
        <v>8394</v>
      </c>
      <c r="X3300" t="s">
        <v>8394</v>
      </c>
      <c r="Y3300" t="s">
        <v>8395</v>
      </c>
    </row>
    <row r="3301" spans="1:25" ht="48" x14ac:dyDescent="0.2">
      <c r="A3301">
        <v>3299</v>
      </c>
      <c r="B3301" s="8" t="s">
        <v>3299</v>
      </c>
      <c r="C3301" s="3" t="s">
        <v>7409</v>
      </c>
      <c r="D3301" s="5">
        <v>3000</v>
      </c>
      <c r="E3301" s="5">
        <v>3486</v>
      </c>
      <c r="F3301" t="s">
        <v>8218</v>
      </c>
      <c r="G3301">
        <f t="shared" si="255"/>
        <v>116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  <c r="V3301" s="14" t="s">
        <v>11695</v>
      </c>
      <c r="W3301" t="s">
        <v>8394</v>
      </c>
      <c r="X3301" t="s">
        <v>8394</v>
      </c>
      <c r="Y3301" t="s">
        <v>8395</v>
      </c>
    </row>
    <row r="3302" spans="1:25" ht="48" x14ac:dyDescent="0.2">
      <c r="A3302">
        <v>3300</v>
      </c>
      <c r="B3302" s="8" t="s">
        <v>3300</v>
      </c>
      <c r="C3302" s="3" t="s">
        <v>7410</v>
      </c>
      <c r="D3302" s="5">
        <v>3000</v>
      </c>
      <c r="E3302" s="5">
        <v>4085</v>
      </c>
      <c r="F3302" t="s">
        <v>8218</v>
      </c>
      <c r="G3302">
        <f t="shared" si="255"/>
        <v>136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  <c r="V3302" s="14" t="s">
        <v>11696</v>
      </c>
      <c r="W3302" t="s">
        <v>8394</v>
      </c>
      <c r="X3302" t="s">
        <v>8394</v>
      </c>
      <c r="Y3302" t="s">
        <v>8395</v>
      </c>
    </row>
    <row r="3303" spans="1:25" ht="48" x14ac:dyDescent="0.2">
      <c r="A3303">
        <v>3301</v>
      </c>
      <c r="B3303" s="8" t="s">
        <v>3301</v>
      </c>
      <c r="C3303" s="3" t="s">
        <v>7411</v>
      </c>
      <c r="D3303" s="5">
        <v>3000</v>
      </c>
      <c r="E3303" s="5">
        <v>4004</v>
      </c>
      <c r="F3303" t="s">
        <v>8218</v>
      </c>
      <c r="G3303">
        <f t="shared" si="255"/>
        <v>133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  <c r="V3303" s="14" t="s">
        <v>11697</v>
      </c>
      <c r="W3303" t="s">
        <v>8394</v>
      </c>
      <c r="X3303" t="s">
        <v>8394</v>
      </c>
      <c r="Y3303" t="s">
        <v>8395</v>
      </c>
    </row>
    <row r="3304" spans="1:25" ht="16" x14ac:dyDescent="0.2">
      <c r="A3304">
        <v>3302</v>
      </c>
      <c r="B3304" s="8" t="s">
        <v>3302</v>
      </c>
      <c r="C3304" s="3" t="s">
        <v>7412</v>
      </c>
      <c r="D3304" s="5">
        <v>8400</v>
      </c>
      <c r="E3304" s="5">
        <v>8685</v>
      </c>
      <c r="F3304" t="s">
        <v>8218</v>
      </c>
      <c r="G3304">
        <f t="shared" si="255"/>
        <v>103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  <c r="V3304" s="14" t="s">
        <v>11698</v>
      </c>
      <c r="W3304" t="s">
        <v>8394</v>
      </c>
      <c r="X3304" t="s">
        <v>8394</v>
      </c>
      <c r="Y3304" t="s">
        <v>8395</v>
      </c>
    </row>
    <row r="3305" spans="1:25" ht="48" x14ac:dyDescent="0.2">
      <c r="A3305">
        <v>3303</v>
      </c>
      <c r="B3305" s="8" t="s">
        <v>3303</v>
      </c>
      <c r="C3305" s="3" t="s">
        <v>7413</v>
      </c>
      <c r="D3305" s="5">
        <v>1800</v>
      </c>
      <c r="E3305" s="5">
        <v>2086</v>
      </c>
      <c r="F3305" t="s">
        <v>8218</v>
      </c>
      <c r="G3305">
        <f t="shared" si="255"/>
        <v>116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  <c r="V3305" s="14" t="s">
        <v>11699</v>
      </c>
      <c r="W3305" t="s">
        <v>8394</v>
      </c>
      <c r="X3305" t="s">
        <v>8394</v>
      </c>
      <c r="Y3305" t="s">
        <v>8395</v>
      </c>
    </row>
    <row r="3306" spans="1:25" ht="48" x14ac:dyDescent="0.2">
      <c r="A3306">
        <v>3304</v>
      </c>
      <c r="B3306" s="8" t="s">
        <v>3304</v>
      </c>
      <c r="C3306" s="3" t="s">
        <v>7414</v>
      </c>
      <c r="D3306" s="5">
        <v>15000</v>
      </c>
      <c r="E3306" s="5">
        <v>15677.5</v>
      </c>
      <c r="F3306" t="s">
        <v>8218</v>
      </c>
      <c r="G3306">
        <f t="shared" si="255"/>
        <v>105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  <c r="V3306" s="14" t="s">
        <v>11700</v>
      </c>
      <c r="W3306" t="s">
        <v>8394</v>
      </c>
      <c r="X3306" t="s">
        <v>8394</v>
      </c>
      <c r="Y3306" t="s">
        <v>8395</v>
      </c>
    </row>
    <row r="3307" spans="1:25" ht="48" x14ac:dyDescent="0.2">
      <c r="A3307">
        <v>3305</v>
      </c>
      <c r="B3307" s="8" t="s">
        <v>3305</v>
      </c>
      <c r="C3307" s="3" t="s">
        <v>7415</v>
      </c>
      <c r="D3307" s="5">
        <v>4000</v>
      </c>
      <c r="E3307" s="5">
        <v>4081</v>
      </c>
      <c r="F3307" t="s">
        <v>8218</v>
      </c>
      <c r="G3307">
        <f t="shared" si="255"/>
        <v>102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  <c r="V3307" s="14" t="s">
        <v>11701</v>
      </c>
      <c r="W3307" t="s">
        <v>8394</v>
      </c>
      <c r="X3307" t="s">
        <v>8394</v>
      </c>
      <c r="Y3307" t="s">
        <v>8395</v>
      </c>
    </row>
    <row r="3308" spans="1:25" ht="48" x14ac:dyDescent="0.2">
      <c r="A3308">
        <v>3306</v>
      </c>
      <c r="B3308" s="8" t="s">
        <v>3306</v>
      </c>
      <c r="C3308" s="3" t="s">
        <v>7416</v>
      </c>
      <c r="D3308" s="5">
        <v>1500</v>
      </c>
      <c r="E3308" s="5">
        <v>2630</v>
      </c>
      <c r="F3308" t="s">
        <v>8218</v>
      </c>
      <c r="G3308">
        <f t="shared" si="255"/>
        <v>175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  <c r="V3308" s="14" t="s">
        <v>11702</v>
      </c>
      <c r="W3308" t="s">
        <v>8394</v>
      </c>
      <c r="X3308" t="s">
        <v>8394</v>
      </c>
      <c r="Y3308" t="s">
        <v>8395</v>
      </c>
    </row>
    <row r="3309" spans="1:25" ht="48" x14ac:dyDescent="0.2">
      <c r="A3309">
        <v>3307</v>
      </c>
      <c r="B3309" s="8" t="s">
        <v>3307</v>
      </c>
      <c r="C3309" s="3" t="s">
        <v>7417</v>
      </c>
      <c r="D3309" s="5">
        <v>1000</v>
      </c>
      <c r="E3309" s="5">
        <v>1066.8</v>
      </c>
      <c r="F3309" t="s">
        <v>8218</v>
      </c>
      <c r="G3309">
        <f t="shared" si="255"/>
        <v>107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  <c r="V3309" s="14" t="s">
        <v>11703</v>
      </c>
      <c r="W3309" t="s">
        <v>8394</v>
      </c>
      <c r="X3309" t="s">
        <v>8394</v>
      </c>
      <c r="Y3309" t="s">
        <v>8395</v>
      </c>
    </row>
    <row r="3310" spans="1:25" ht="48" x14ac:dyDescent="0.2">
      <c r="A3310">
        <v>3308</v>
      </c>
      <c r="B3310" s="8" t="s">
        <v>3308</v>
      </c>
      <c r="C3310" s="3" t="s">
        <v>7418</v>
      </c>
      <c r="D3310" s="5">
        <v>3500</v>
      </c>
      <c r="E3310" s="5">
        <v>4280</v>
      </c>
      <c r="F3310" t="s">
        <v>8218</v>
      </c>
      <c r="G3310">
        <f t="shared" si="255"/>
        <v>122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  <c r="V3310" s="14" t="s">
        <v>11704</v>
      </c>
      <c r="W3310" t="s">
        <v>8394</v>
      </c>
      <c r="X3310" t="s">
        <v>8394</v>
      </c>
      <c r="Y3310" t="s">
        <v>8395</v>
      </c>
    </row>
    <row r="3311" spans="1:25" ht="32" x14ac:dyDescent="0.2">
      <c r="A3311">
        <v>3309</v>
      </c>
      <c r="B3311" s="8" t="s">
        <v>3309</v>
      </c>
      <c r="C3311" s="3" t="s">
        <v>7419</v>
      </c>
      <c r="D3311" s="5">
        <v>350</v>
      </c>
      <c r="E3311" s="5">
        <v>558</v>
      </c>
      <c r="F3311" t="s">
        <v>8218</v>
      </c>
      <c r="G3311">
        <f t="shared" si="255"/>
        <v>159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  <c r="V3311" s="14" t="s">
        <v>11705</v>
      </c>
      <c r="W3311" t="s">
        <v>8394</v>
      </c>
      <c r="X3311" t="s">
        <v>8394</v>
      </c>
      <c r="Y3311" t="s">
        <v>8395</v>
      </c>
    </row>
    <row r="3312" spans="1:25" ht="32" x14ac:dyDescent="0.2">
      <c r="A3312">
        <v>3310</v>
      </c>
      <c r="B3312" s="8" t="s">
        <v>3310</v>
      </c>
      <c r="C3312" s="3" t="s">
        <v>7420</v>
      </c>
      <c r="D3312" s="5">
        <v>6500</v>
      </c>
      <c r="E3312" s="5">
        <v>6505</v>
      </c>
      <c r="F3312" t="s">
        <v>8218</v>
      </c>
      <c r="G3312">
        <f t="shared" si="255"/>
        <v>100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  <c r="V3312" s="14" t="s">
        <v>11706</v>
      </c>
      <c r="W3312" t="s">
        <v>8394</v>
      </c>
      <c r="X3312" t="s">
        <v>8394</v>
      </c>
      <c r="Y3312" t="s">
        <v>8395</v>
      </c>
    </row>
    <row r="3313" spans="1:25" ht="48" x14ac:dyDescent="0.2">
      <c r="A3313">
        <v>3311</v>
      </c>
      <c r="B3313" s="8" t="s">
        <v>3311</v>
      </c>
      <c r="C3313" s="3" t="s">
        <v>7421</v>
      </c>
      <c r="D3313" s="5">
        <v>2500</v>
      </c>
      <c r="E3313" s="5">
        <v>2746</v>
      </c>
      <c r="F3313" t="s">
        <v>8218</v>
      </c>
      <c r="G3313">
        <f t="shared" si="255"/>
        <v>110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  <c r="V3313" s="14" t="s">
        <v>11707</v>
      </c>
      <c r="W3313" t="s">
        <v>8394</v>
      </c>
      <c r="X3313" t="s">
        <v>8394</v>
      </c>
      <c r="Y3313" t="s">
        <v>8395</v>
      </c>
    </row>
    <row r="3314" spans="1:25" ht="48" x14ac:dyDescent="0.2">
      <c r="A3314">
        <v>3312</v>
      </c>
      <c r="B3314" s="8" t="s">
        <v>3312</v>
      </c>
      <c r="C3314" s="3" t="s">
        <v>7422</v>
      </c>
      <c r="D3314" s="5">
        <v>2500</v>
      </c>
      <c r="E3314" s="5">
        <v>2501</v>
      </c>
      <c r="F3314" t="s">
        <v>8218</v>
      </c>
      <c r="G3314">
        <f t="shared" si="255"/>
        <v>100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  <c r="V3314" s="14" t="s">
        <v>11708</v>
      </c>
      <c r="W3314" t="s">
        <v>8394</v>
      </c>
      <c r="X3314" t="s">
        <v>8394</v>
      </c>
      <c r="Y3314" t="s">
        <v>8395</v>
      </c>
    </row>
    <row r="3315" spans="1:25" ht="48" x14ac:dyDescent="0.2">
      <c r="A3315">
        <v>3313</v>
      </c>
      <c r="B3315" s="8" t="s">
        <v>3313</v>
      </c>
      <c r="C3315" s="3" t="s">
        <v>7423</v>
      </c>
      <c r="D3315" s="5">
        <v>2000</v>
      </c>
      <c r="E3315" s="5">
        <v>2321</v>
      </c>
      <c r="F3315" t="s">
        <v>8218</v>
      </c>
      <c r="G3315">
        <f t="shared" si="255"/>
        <v>116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  <c r="V3315" s="14" t="s">
        <v>11709</v>
      </c>
      <c r="W3315" t="s">
        <v>8394</v>
      </c>
      <c r="X3315" t="s">
        <v>8394</v>
      </c>
      <c r="Y3315" t="s">
        <v>8395</v>
      </c>
    </row>
    <row r="3316" spans="1:25" ht="48" x14ac:dyDescent="0.2">
      <c r="A3316">
        <v>3314</v>
      </c>
      <c r="B3316" s="8" t="s">
        <v>3314</v>
      </c>
      <c r="C3316" s="3" t="s">
        <v>7424</v>
      </c>
      <c r="D3316" s="5">
        <v>800</v>
      </c>
      <c r="E3316" s="5">
        <v>1686</v>
      </c>
      <c r="F3316" t="s">
        <v>8218</v>
      </c>
      <c r="G3316">
        <f t="shared" si="255"/>
        <v>211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  <c r="V3316" s="14" t="s">
        <v>11710</v>
      </c>
      <c r="W3316" t="s">
        <v>8394</v>
      </c>
      <c r="X3316" t="s">
        <v>8394</v>
      </c>
      <c r="Y3316" t="s">
        <v>8395</v>
      </c>
    </row>
    <row r="3317" spans="1:25" ht="48" x14ac:dyDescent="0.2">
      <c r="A3317">
        <v>3315</v>
      </c>
      <c r="B3317" s="8" t="s">
        <v>3315</v>
      </c>
      <c r="C3317" s="3" t="s">
        <v>7425</v>
      </c>
      <c r="D3317" s="5">
        <v>4000</v>
      </c>
      <c r="E3317" s="5">
        <v>4400</v>
      </c>
      <c r="F3317" t="s">
        <v>8218</v>
      </c>
      <c r="G3317">
        <f t="shared" si="255"/>
        <v>110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  <c r="V3317" s="14" t="s">
        <v>11711</v>
      </c>
      <c r="W3317" t="s">
        <v>8394</v>
      </c>
      <c r="X3317" t="s">
        <v>8394</v>
      </c>
      <c r="Y3317" t="s">
        <v>8395</v>
      </c>
    </row>
    <row r="3318" spans="1:25" ht="80" x14ac:dyDescent="0.2">
      <c r="A3318">
        <v>3316</v>
      </c>
      <c r="B3318" s="8" t="s">
        <v>3316</v>
      </c>
      <c r="C3318" s="3" t="s">
        <v>7426</v>
      </c>
      <c r="D3318" s="5">
        <v>11737</v>
      </c>
      <c r="E3318" s="5">
        <v>11747.18</v>
      </c>
      <c r="F3318" t="s">
        <v>8218</v>
      </c>
      <c r="G3318">
        <f t="shared" si="255"/>
        <v>100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  <c r="V3318" s="14" t="s">
        <v>11712</v>
      </c>
      <c r="W3318" t="s">
        <v>8394</v>
      </c>
      <c r="X3318" t="s">
        <v>8394</v>
      </c>
      <c r="Y3318" t="s">
        <v>8395</v>
      </c>
    </row>
    <row r="3319" spans="1:25" ht="48" x14ac:dyDescent="0.2">
      <c r="A3319">
        <v>3317</v>
      </c>
      <c r="B3319" s="8" t="s">
        <v>3317</v>
      </c>
      <c r="C3319" s="3" t="s">
        <v>7427</v>
      </c>
      <c r="D3319" s="5">
        <v>1050</v>
      </c>
      <c r="E3319" s="5">
        <v>1115</v>
      </c>
      <c r="F3319" t="s">
        <v>8218</v>
      </c>
      <c r="G3319">
        <f t="shared" si="255"/>
        <v>106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  <c r="V3319" s="14" t="s">
        <v>11713</v>
      </c>
      <c r="W3319" t="s">
        <v>8394</v>
      </c>
      <c r="X3319" t="s">
        <v>8394</v>
      </c>
      <c r="Y3319" t="s">
        <v>8395</v>
      </c>
    </row>
    <row r="3320" spans="1:25" ht="32" x14ac:dyDescent="0.2">
      <c r="A3320">
        <v>3318</v>
      </c>
      <c r="B3320" s="8" t="s">
        <v>3318</v>
      </c>
      <c r="C3320" s="3" t="s">
        <v>7428</v>
      </c>
      <c r="D3320" s="5">
        <v>2000</v>
      </c>
      <c r="E3320" s="5">
        <v>2512</v>
      </c>
      <c r="F3320" t="s">
        <v>8218</v>
      </c>
      <c r="G3320">
        <f t="shared" si="255"/>
        <v>126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  <c r="V3320" s="14" t="s">
        <v>11714</v>
      </c>
      <c r="W3320" t="s">
        <v>8394</v>
      </c>
      <c r="X3320" t="s">
        <v>8394</v>
      </c>
      <c r="Y3320" t="s">
        <v>8395</v>
      </c>
    </row>
    <row r="3321" spans="1:25" ht="48" x14ac:dyDescent="0.2">
      <c r="A3321">
        <v>3319</v>
      </c>
      <c r="B3321" s="8" t="s">
        <v>3319</v>
      </c>
      <c r="C3321" s="3" t="s">
        <v>7429</v>
      </c>
      <c r="D3321" s="5">
        <v>500</v>
      </c>
      <c r="E3321" s="5">
        <v>540</v>
      </c>
      <c r="F3321" t="s">
        <v>8218</v>
      </c>
      <c r="G3321">
        <f t="shared" si="255"/>
        <v>108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  <c r="V3321" s="14" t="s">
        <v>11715</v>
      </c>
      <c r="W3321" t="s">
        <v>8394</v>
      </c>
      <c r="X3321" t="s">
        <v>8394</v>
      </c>
      <c r="Y3321" t="s">
        <v>8395</v>
      </c>
    </row>
    <row r="3322" spans="1:25" ht="48" x14ac:dyDescent="0.2">
      <c r="A3322">
        <v>3320</v>
      </c>
      <c r="B3322" s="8" t="s">
        <v>3320</v>
      </c>
      <c r="C3322" s="3" t="s">
        <v>7430</v>
      </c>
      <c r="D3322" s="5">
        <v>2500</v>
      </c>
      <c r="E3322" s="5">
        <v>2525</v>
      </c>
      <c r="F3322" t="s">
        <v>8218</v>
      </c>
      <c r="G3322">
        <f t="shared" si="255"/>
        <v>101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  <c r="V3322" s="14" t="s">
        <v>11716</v>
      </c>
      <c r="W3322" t="s">
        <v>8394</v>
      </c>
      <c r="X3322" t="s">
        <v>8394</v>
      </c>
      <c r="Y3322" t="s">
        <v>8395</v>
      </c>
    </row>
    <row r="3323" spans="1:25" ht="48" x14ac:dyDescent="0.2">
      <c r="A3323">
        <v>3321</v>
      </c>
      <c r="B3323" s="8" t="s">
        <v>3321</v>
      </c>
      <c r="C3323" s="3" t="s">
        <v>7431</v>
      </c>
      <c r="D3323" s="5">
        <v>500</v>
      </c>
      <c r="E3323" s="5">
        <v>537</v>
      </c>
      <c r="F3323" t="s">
        <v>8218</v>
      </c>
      <c r="G3323">
        <f t="shared" si="255"/>
        <v>107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  <c r="V3323" s="14" t="s">
        <v>11717</v>
      </c>
      <c r="W3323" t="s">
        <v>8394</v>
      </c>
      <c r="X3323" t="s">
        <v>8394</v>
      </c>
      <c r="Y3323" t="s">
        <v>8395</v>
      </c>
    </row>
    <row r="3324" spans="1:25" ht="48" x14ac:dyDescent="0.2">
      <c r="A3324">
        <v>3322</v>
      </c>
      <c r="B3324" s="8" t="s">
        <v>3322</v>
      </c>
      <c r="C3324" s="3" t="s">
        <v>7432</v>
      </c>
      <c r="D3324" s="5">
        <v>3300</v>
      </c>
      <c r="E3324" s="5">
        <v>3350</v>
      </c>
      <c r="F3324" t="s">
        <v>8218</v>
      </c>
      <c r="G3324">
        <f t="shared" si="255"/>
        <v>102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  <c r="V3324" s="14" t="s">
        <v>11718</v>
      </c>
      <c r="W3324" t="s">
        <v>8394</v>
      </c>
      <c r="X3324" t="s">
        <v>8394</v>
      </c>
      <c r="Y3324" t="s">
        <v>8395</v>
      </c>
    </row>
    <row r="3325" spans="1:25" ht="48" x14ac:dyDescent="0.2">
      <c r="A3325">
        <v>3323</v>
      </c>
      <c r="B3325" s="8" t="s">
        <v>3323</v>
      </c>
      <c r="C3325" s="3" t="s">
        <v>7433</v>
      </c>
      <c r="D3325" s="5">
        <v>1000</v>
      </c>
      <c r="E3325" s="5">
        <v>1259</v>
      </c>
      <c r="F3325" t="s">
        <v>8218</v>
      </c>
      <c r="G3325">
        <f t="shared" si="255"/>
        <v>126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  <c r="V3325" s="14" t="s">
        <v>11719</v>
      </c>
      <c r="W3325" t="s">
        <v>8394</v>
      </c>
      <c r="X3325" t="s">
        <v>8394</v>
      </c>
      <c r="Y3325" t="s">
        <v>8395</v>
      </c>
    </row>
    <row r="3326" spans="1:25" ht="32" x14ac:dyDescent="0.2">
      <c r="A3326">
        <v>3324</v>
      </c>
      <c r="B3326" s="8" t="s">
        <v>3324</v>
      </c>
      <c r="C3326" s="3" t="s">
        <v>7434</v>
      </c>
      <c r="D3326" s="5">
        <v>1500</v>
      </c>
      <c r="E3326" s="5">
        <v>1525</v>
      </c>
      <c r="F3326" t="s">
        <v>8218</v>
      </c>
      <c r="G3326">
        <f t="shared" si="255"/>
        <v>102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  <c r="V3326" s="14" t="s">
        <v>11720</v>
      </c>
      <c r="W3326" t="s">
        <v>8394</v>
      </c>
      <c r="X3326" t="s">
        <v>8394</v>
      </c>
      <c r="Y3326" t="s">
        <v>8395</v>
      </c>
    </row>
    <row r="3327" spans="1:25" ht="48" x14ac:dyDescent="0.2">
      <c r="A3327">
        <v>3325</v>
      </c>
      <c r="B3327" s="8" t="s">
        <v>3325</v>
      </c>
      <c r="C3327" s="3" t="s">
        <v>7435</v>
      </c>
      <c r="D3327" s="5">
        <v>400</v>
      </c>
      <c r="E3327" s="5">
        <v>450</v>
      </c>
      <c r="F3327" t="s">
        <v>8218</v>
      </c>
      <c r="G3327">
        <f t="shared" si="255"/>
        <v>113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  <c r="V3327" s="14" t="s">
        <v>11721</v>
      </c>
      <c r="W3327" t="s">
        <v>8394</v>
      </c>
      <c r="X3327" t="s">
        <v>8394</v>
      </c>
      <c r="Y3327" t="s">
        <v>8395</v>
      </c>
    </row>
    <row r="3328" spans="1:25" ht="48" x14ac:dyDescent="0.2">
      <c r="A3328">
        <v>3326</v>
      </c>
      <c r="B3328" s="8" t="s">
        <v>3326</v>
      </c>
      <c r="C3328" s="3" t="s">
        <v>7436</v>
      </c>
      <c r="D3328" s="5">
        <v>8000</v>
      </c>
      <c r="E3328" s="5">
        <v>8110</v>
      </c>
      <c r="F3328" t="s">
        <v>8218</v>
      </c>
      <c r="G3328">
        <f t="shared" si="255"/>
        <v>101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  <c r="V3328" s="14" t="s">
        <v>11722</v>
      </c>
      <c r="W3328" t="s">
        <v>8394</v>
      </c>
      <c r="X3328" t="s">
        <v>8394</v>
      </c>
      <c r="Y3328" t="s">
        <v>8395</v>
      </c>
    </row>
    <row r="3329" spans="1:25" ht="48" x14ac:dyDescent="0.2">
      <c r="A3329">
        <v>3327</v>
      </c>
      <c r="B3329" s="8" t="s">
        <v>3327</v>
      </c>
      <c r="C3329" s="3" t="s">
        <v>7437</v>
      </c>
      <c r="D3329" s="5">
        <v>800</v>
      </c>
      <c r="E3329" s="5">
        <v>810</v>
      </c>
      <c r="F3329" t="s">
        <v>8218</v>
      </c>
      <c r="G3329">
        <f t="shared" si="255"/>
        <v>101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  <c r="V3329" s="14" t="s">
        <v>11723</v>
      </c>
      <c r="W3329" t="s">
        <v>8394</v>
      </c>
      <c r="X3329" t="s">
        <v>8394</v>
      </c>
      <c r="Y3329" t="s">
        <v>8395</v>
      </c>
    </row>
    <row r="3330" spans="1:25" ht="48" x14ac:dyDescent="0.2">
      <c r="A3330">
        <v>3328</v>
      </c>
      <c r="B3330" s="8" t="s">
        <v>3328</v>
      </c>
      <c r="C3330" s="3" t="s">
        <v>7438</v>
      </c>
      <c r="D3330" s="5">
        <v>1800</v>
      </c>
      <c r="E3330" s="5">
        <v>2635</v>
      </c>
      <c r="F3330" t="s">
        <v>8218</v>
      </c>
      <c r="G3330">
        <f t="shared" ref="G3330:G3393" si="260">ROUND(E3330/D3330*100,0)</f>
        <v>146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  <c r="V3330" s="14" t="s">
        <v>11724</v>
      </c>
      <c r="W3330" t="s">
        <v>8394</v>
      </c>
      <c r="X3330" t="s">
        <v>8394</v>
      </c>
      <c r="Y3330" t="s">
        <v>8395</v>
      </c>
    </row>
    <row r="3331" spans="1:25" ht="48" x14ac:dyDescent="0.2">
      <c r="A3331">
        <v>3329</v>
      </c>
      <c r="B3331" s="8" t="s">
        <v>3329</v>
      </c>
      <c r="C3331" s="3" t="s">
        <v>7439</v>
      </c>
      <c r="D3331" s="5">
        <v>1000</v>
      </c>
      <c r="E3331" s="5">
        <v>1168</v>
      </c>
      <c r="F3331" t="s">
        <v>8218</v>
      </c>
      <c r="G3331">
        <f t="shared" si="260"/>
        <v>117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>
        <f t="shared" ref="P3331:P3394" si="261">IFERROR(ROUND(E3331/M3331,2),0)</f>
        <v>44.92</v>
      </c>
      <c r="Q3331" s="10" t="s">
        <v>8315</v>
      </c>
      <c r="R3331" t="s">
        <v>8316</v>
      </c>
      <c r="S3331" s="14">
        <f t="shared" ref="S3331:S3394" si="262">(((K3331/60)/60)/24)+DATE(1970,1,1)</f>
        <v>41837.323009259257</v>
      </c>
      <c r="T3331" s="14">
        <f t="shared" ref="T3331:T3394" si="263">(((J3331/60)/60)/24)+DATE(1970,1,1)</f>
        <v>41847.958333333336</v>
      </c>
      <c r="U3331">
        <f t="shared" ref="U3331:U3394" si="264">YEAR(S3331)</f>
        <v>2014</v>
      </c>
      <c r="V3331" s="14" t="s">
        <v>11725</v>
      </c>
      <c r="W3331" t="s">
        <v>8394</v>
      </c>
      <c r="X3331" t="s">
        <v>8394</v>
      </c>
      <c r="Y3331" t="s">
        <v>8395</v>
      </c>
    </row>
    <row r="3332" spans="1:25" ht="48" x14ac:dyDescent="0.2">
      <c r="A3332">
        <v>3330</v>
      </c>
      <c r="B3332" s="8" t="s">
        <v>3330</v>
      </c>
      <c r="C3332" s="3" t="s">
        <v>7440</v>
      </c>
      <c r="D3332" s="5">
        <v>1500</v>
      </c>
      <c r="E3332" s="5">
        <v>1594</v>
      </c>
      <c r="F3332" t="s">
        <v>8218</v>
      </c>
      <c r="G3332">
        <f t="shared" si="260"/>
        <v>106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  <c r="V3332" s="14" t="s">
        <v>11726</v>
      </c>
      <c r="W3332" t="s">
        <v>8394</v>
      </c>
      <c r="X3332" t="s">
        <v>8394</v>
      </c>
      <c r="Y3332" t="s">
        <v>8395</v>
      </c>
    </row>
    <row r="3333" spans="1:25" ht="48" x14ac:dyDescent="0.2">
      <c r="A3333">
        <v>3331</v>
      </c>
      <c r="B3333" s="8" t="s">
        <v>3331</v>
      </c>
      <c r="C3333" s="3" t="s">
        <v>7441</v>
      </c>
      <c r="D3333" s="5">
        <v>5000</v>
      </c>
      <c r="E3333" s="5">
        <v>5226</v>
      </c>
      <c r="F3333" t="s">
        <v>8218</v>
      </c>
      <c r="G3333">
        <f t="shared" si="260"/>
        <v>105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  <c r="V3333" s="14" t="s">
        <v>11727</v>
      </c>
      <c r="W3333" t="s">
        <v>8394</v>
      </c>
      <c r="X3333" t="s">
        <v>8394</v>
      </c>
      <c r="Y3333" t="s">
        <v>8395</v>
      </c>
    </row>
    <row r="3334" spans="1:25" ht="48" x14ac:dyDescent="0.2">
      <c r="A3334">
        <v>3332</v>
      </c>
      <c r="B3334" s="8" t="s">
        <v>3332</v>
      </c>
      <c r="C3334" s="3" t="s">
        <v>7442</v>
      </c>
      <c r="D3334" s="5">
        <v>6000</v>
      </c>
      <c r="E3334" s="5">
        <v>6000</v>
      </c>
      <c r="F3334" t="s">
        <v>8218</v>
      </c>
      <c r="G3334">
        <f t="shared" si="260"/>
        <v>100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  <c r="V3334" s="14" t="s">
        <v>11728</v>
      </c>
      <c r="W3334" t="s">
        <v>8394</v>
      </c>
      <c r="X3334" t="s">
        <v>8394</v>
      </c>
      <c r="Y3334" t="s">
        <v>8395</v>
      </c>
    </row>
    <row r="3335" spans="1:25" ht="48" x14ac:dyDescent="0.2">
      <c r="A3335">
        <v>3333</v>
      </c>
      <c r="B3335" s="8" t="s">
        <v>3333</v>
      </c>
      <c r="C3335" s="3" t="s">
        <v>7443</v>
      </c>
      <c r="D3335" s="5">
        <v>3500</v>
      </c>
      <c r="E3335" s="5">
        <v>3660</v>
      </c>
      <c r="F3335" t="s">
        <v>8218</v>
      </c>
      <c r="G3335">
        <f t="shared" si="260"/>
        <v>105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  <c r="V3335" s="14" t="s">
        <v>11729</v>
      </c>
      <c r="W3335" t="s">
        <v>8394</v>
      </c>
      <c r="X3335" t="s">
        <v>8394</v>
      </c>
      <c r="Y3335" t="s">
        <v>8395</v>
      </c>
    </row>
    <row r="3336" spans="1:25" ht="32" x14ac:dyDescent="0.2">
      <c r="A3336">
        <v>3334</v>
      </c>
      <c r="B3336" s="8" t="s">
        <v>3334</v>
      </c>
      <c r="C3336" s="3" t="s">
        <v>7444</v>
      </c>
      <c r="D3336" s="5">
        <v>3871</v>
      </c>
      <c r="E3336" s="5">
        <v>5366</v>
      </c>
      <c r="F3336" t="s">
        <v>8218</v>
      </c>
      <c r="G3336">
        <f t="shared" si="260"/>
        <v>139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  <c r="V3336" s="14" t="s">
        <v>11730</v>
      </c>
      <c r="W3336" t="s">
        <v>8394</v>
      </c>
      <c r="X3336" t="s">
        <v>8394</v>
      </c>
      <c r="Y3336" t="s">
        <v>8395</v>
      </c>
    </row>
    <row r="3337" spans="1:25" ht="48" x14ac:dyDescent="0.2">
      <c r="A3337">
        <v>3335</v>
      </c>
      <c r="B3337" s="8" t="s">
        <v>3335</v>
      </c>
      <c r="C3337" s="3" t="s">
        <v>7445</v>
      </c>
      <c r="D3337" s="5">
        <v>5000</v>
      </c>
      <c r="E3337" s="5">
        <v>5016</v>
      </c>
      <c r="F3337" t="s">
        <v>8218</v>
      </c>
      <c r="G3337">
        <f t="shared" si="260"/>
        <v>100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  <c r="V3337" s="14" t="s">
        <v>11731</v>
      </c>
      <c r="W3337" t="s">
        <v>8394</v>
      </c>
      <c r="X3337" t="s">
        <v>8394</v>
      </c>
      <c r="Y3337" t="s">
        <v>8395</v>
      </c>
    </row>
    <row r="3338" spans="1:25" ht="48" x14ac:dyDescent="0.2">
      <c r="A3338">
        <v>3336</v>
      </c>
      <c r="B3338" s="8" t="s">
        <v>3336</v>
      </c>
      <c r="C3338" s="3" t="s">
        <v>7446</v>
      </c>
      <c r="D3338" s="5">
        <v>250</v>
      </c>
      <c r="E3338" s="5">
        <v>250</v>
      </c>
      <c r="F3338" t="s">
        <v>8218</v>
      </c>
      <c r="G3338">
        <f t="shared" si="260"/>
        <v>100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  <c r="V3338" s="14" t="s">
        <v>11732</v>
      </c>
      <c r="W3338" t="s">
        <v>8394</v>
      </c>
      <c r="X3338" t="s">
        <v>8394</v>
      </c>
      <c r="Y3338" t="s">
        <v>8395</v>
      </c>
    </row>
    <row r="3339" spans="1:25" ht="48" x14ac:dyDescent="0.2">
      <c r="A3339">
        <v>3337</v>
      </c>
      <c r="B3339" s="8" t="s">
        <v>3337</v>
      </c>
      <c r="C3339" s="3" t="s">
        <v>7447</v>
      </c>
      <c r="D3339" s="5">
        <v>2500</v>
      </c>
      <c r="E3339" s="5">
        <v>2755</v>
      </c>
      <c r="F3339" t="s">
        <v>8218</v>
      </c>
      <c r="G3339">
        <f t="shared" si="260"/>
        <v>110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  <c r="V3339" s="14" t="s">
        <v>11733</v>
      </c>
      <c r="W3339" t="s">
        <v>8394</v>
      </c>
      <c r="X3339" t="s">
        <v>8394</v>
      </c>
      <c r="Y3339" t="s">
        <v>8395</v>
      </c>
    </row>
    <row r="3340" spans="1:25" ht="32" x14ac:dyDescent="0.2">
      <c r="A3340">
        <v>3338</v>
      </c>
      <c r="B3340" s="8" t="s">
        <v>3338</v>
      </c>
      <c r="C3340" s="3" t="s">
        <v>7448</v>
      </c>
      <c r="D3340" s="5">
        <v>15000</v>
      </c>
      <c r="E3340" s="5">
        <v>15327</v>
      </c>
      <c r="F3340" t="s">
        <v>8218</v>
      </c>
      <c r="G3340">
        <f t="shared" si="260"/>
        <v>102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  <c r="V3340" s="14" t="s">
        <v>11734</v>
      </c>
      <c r="W3340" t="s">
        <v>8394</v>
      </c>
      <c r="X3340" t="s">
        <v>8394</v>
      </c>
      <c r="Y3340" t="s">
        <v>8395</v>
      </c>
    </row>
    <row r="3341" spans="1:25" ht="32" x14ac:dyDescent="0.2">
      <c r="A3341">
        <v>3339</v>
      </c>
      <c r="B3341" s="8" t="s">
        <v>3339</v>
      </c>
      <c r="C3341" s="3" t="s">
        <v>7449</v>
      </c>
      <c r="D3341" s="5">
        <v>8000</v>
      </c>
      <c r="E3341" s="5">
        <v>8348</v>
      </c>
      <c r="F3341" t="s">
        <v>8218</v>
      </c>
      <c r="G3341">
        <f t="shared" si="260"/>
        <v>104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  <c r="V3341" s="14" t="s">
        <v>11735</v>
      </c>
      <c r="W3341" t="s">
        <v>8394</v>
      </c>
      <c r="X3341" t="s">
        <v>8394</v>
      </c>
      <c r="Y3341" t="s">
        <v>8395</v>
      </c>
    </row>
    <row r="3342" spans="1:25" ht="48" x14ac:dyDescent="0.2">
      <c r="A3342">
        <v>3340</v>
      </c>
      <c r="B3342" s="8" t="s">
        <v>3340</v>
      </c>
      <c r="C3342" s="3" t="s">
        <v>7450</v>
      </c>
      <c r="D3342" s="5">
        <v>3000</v>
      </c>
      <c r="E3342" s="5">
        <v>4145</v>
      </c>
      <c r="F3342" t="s">
        <v>8218</v>
      </c>
      <c r="G3342">
        <f t="shared" si="260"/>
        <v>138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  <c r="V3342" s="14" t="s">
        <v>11736</v>
      </c>
      <c r="W3342" t="s">
        <v>8394</v>
      </c>
      <c r="X3342" t="s">
        <v>8394</v>
      </c>
      <c r="Y3342" t="s">
        <v>8395</v>
      </c>
    </row>
    <row r="3343" spans="1:25" ht="48" x14ac:dyDescent="0.2">
      <c r="A3343">
        <v>3341</v>
      </c>
      <c r="B3343" s="8" t="s">
        <v>3341</v>
      </c>
      <c r="C3343" s="3" t="s">
        <v>7451</v>
      </c>
      <c r="D3343" s="5">
        <v>3350</v>
      </c>
      <c r="E3343" s="5">
        <v>3350</v>
      </c>
      <c r="F3343" t="s">
        <v>8218</v>
      </c>
      <c r="G3343">
        <f t="shared" si="260"/>
        <v>100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  <c r="V3343" s="14" t="s">
        <v>11737</v>
      </c>
      <c r="W3343" t="s">
        <v>8394</v>
      </c>
      <c r="X3343" t="s">
        <v>8394</v>
      </c>
      <c r="Y3343" t="s">
        <v>8395</v>
      </c>
    </row>
    <row r="3344" spans="1:25" ht="32" x14ac:dyDescent="0.2">
      <c r="A3344">
        <v>3342</v>
      </c>
      <c r="B3344" s="8" t="s">
        <v>3342</v>
      </c>
      <c r="C3344" s="3" t="s">
        <v>7452</v>
      </c>
      <c r="D3344" s="5">
        <v>6000</v>
      </c>
      <c r="E3344" s="5">
        <v>6100</v>
      </c>
      <c r="F3344" t="s">
        <v>8218</v>
      </c>
      <c r="G3344">
        <f t="shared" si="260"/>
        <v>102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  <c r="V3344" s="14" t="s">
        <v>11738</v>
      </c>
      <c r="W3344" t="s">
        <v>8394</v>
      </c>
      <c r="X3344" t="s">
        <v>8394</v>
      </c>
      <c r="Y3344" t="s">
        <v>8395</v>
      </c>
    </row>
    <row r="3345" spans="1:25" ht="48" x14ac:dyDescent="0.2">
      <c r="A3345">
        <v>3343</v>
      </c>
      <c r="B3345" s="8" t="s">
        <v>3343</v>
      </c>
      <c r="C3345" s="3" t="s">
        <v>7453</v>
      </c>
      <c r="D3345" s="5">
        <v>700</v>
      </c>
      <c r="E3345" s="5">
        <v>1200</v>
      </c>
      <c r="F3345" t="s">
        <v>8218</v>
      </c>
      <c r="G3345">
        <f t="shared" si="260"/>
        <v>171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  <c r="V3345" s="14" t="s">
        <v>11739</v>
      </c>
      <c r="W3345" t="s">
        <v>8394</v>
      </c>
      <c r="X3345" t="s">
        <v>8394</v>
      </c>
      <c r="Y3345" t="s">
        <v>8395</v>
      </c>
    </row>
    <row r="3346" spans="1:25" ht="48" x14ac:dyDescent="0.2">
      <c r="A3346">
        <v>3344</v>
      </c>
      <c r="B3346" s="8" t="s">
        <v>3344</v>
      </c>
      <c r="C3346" s="3" t="s">
        <v>7454</v>
      </c>
      <c r="D3346" s="5">
        <v>4500</v>
      </c>
      <c r="E3346" s="5">
        <v>4565</v>
      </c>
      <c r="F3346" t="s">
        <v>8218</v>
      </c>
      <c r="G3346">
        <f t="shared" si="260"/>
        <v>101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  <c r="V3346" s="14" t="s">
        <v>11740</v>
      </c>
      <c r="W3346" t="s">
        <v>8394</v>
      </c>
      <c r="X3346" t="s">
        <v>8394</v>
      </c>
      <c r="Y3346" t="s">
        <v>8395</v>
      </c>
    </row>
    <row r="3347" spans="1:25" ht="48" x14ac:dyDescent="0.2">
      <c r="A3347">
        <v>3345</v>
      </c>
      <c r="B3347" s="8" t="s">
        <v>3345</v>
      </c>
      <c r="C3347" s="3" t="s">
        <v>7455</v>
      </c>
      <c r="D3347" s="5">
        <v>500</v>
      </c>
      <c r="E3347" s="5">
        <v>650</v>
      </c>
      <c r="F3347" t="s">
        <v>8218</v>
      </c>
      <c r="G3347">
        <f t="shared" si="260"/>
        <v>130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  <c r="V3347" s="14" t="s">
        <v>11741</v>
      </c>
      <c r="W3347" t="s">
        <v>8394</v>
      </c>
      <c r="X3347" t="s">
        <v>8394</v>
      </c>
      <c r="Y3347" t="s">
        <v>8395</v>
      </c>
    </row>
    <row r="3348" spans="1:25" ht="48" x14ac:dyDescent="0.2">
      <c r="A3348">
        <v>3346</v>
      </c>
      <c r="B3348" s="8" t="s">
        <v>3346</v>
      </c>
      <c r="C3348" s="3" t="s">
        <v>7456</v>
      </c>
      <c r="D3348" s="5">
        <v>1500</v>
      </c>
      <c r="E3348" s="5">
        <v>1650</v>
      </c>
      <c r="F3348" t="s">
        <v>8218</v>
      </c>
      <c r="G3348">
        <f t="shared" si="260"/>
        <v>110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  <c r="V3348" s="14" t="s">
        <v>11742</v>
      </c>
      <c r="W3348" t="s">
        <v>8394</v>
      </c>
      <c r="X3348" t="s">
        <v>8394</v>
      </c>
      <c r="Y3348" t="s">
        <v>8395</v>
      </c>
    </row>
    <row r="3349" spans="1:25" ht="48" x14ac:dyDescent="0.2">
      <c r="A3349">
        <v>3347</v>
      </c>
      <c r="B3349" s="8" t="s">
        <v>3347</v>
      </c>
      <c r="C3349" s="3" t="s">
        <v>7457</v>
      </c>
      <c r="D3349" s="5">
        <v>2000</v>
      </c>
      <c r="E3349" s="5">
        <v>2389</v>
      </c>
      <c r="F3349" t="s">
        <v>8218</v>
      </c>
      <c r="G3349">
        <f t="shared" si="260"/>
        <v>119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  <c r="V3349" s="14" t="s">
        <v>11743</v>
      </c>
      <c r="W3349" t="s">
        <v>8394</v>
      </c>
      <c r="X3349" t="s">
        <v>8394</v>
      </c>
      <c r="Y3349" t="s">
        <v>8395</v>
      </c>
    </row>
    <row r="3350" spans="1:25" ht="48" x14ac:dyDescent="0.2">
      <c r="A3350">
        <v>3348</v>
      </c>
      <c r="B3350" s="8" t="s">
        <v>3266</v>
      </c>
      <c r="C3350" s="3" t="s">
        <v>7458</v>
      </c>
      <c r="D3350" s="5">
        <v>5500</v>
      </c>
      <c r="E3350" s="5">
        <v>5516</v>
      </c>
      <c r="F3350" t="s">
        <v>8218</v>
      </c>
      <c r="G3350">
        <f t="shared" si="260"/>
        <v>100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  <c r="V3350" s="14" t="s">
        <v>11744</v>
      </c>
      <c r="W3350" t="s">
        <v>8394</v>
      </c>
      <c r="X3350" t="s">
        <v>8394</v>
      </c>
      <c r="Y3350" t="s">
        <v>8395</v>
      </c>
    </row>
    <row r="3351" spans="1:25" ht="48" x14ac:dyDescent="0.2">
      <c r="A3351">
        <v>3349</v>
      </c>
      <c r="B3351" s="8" t="s">
        <v>3348</v>
      </c>
      <c r="C3351" s="3" t="s">
        <v>7459</v>
      </c>
      <c r="D3351" s="5">
        <v>1000</v>
      </c>
      <c r="E3351" s="5">
        <v>1534</v>
      </c>
      <c r="F3351" t="s">
        <v>8218</v>
      </c>
      <c r="G3351">
        <f t="shared" si="260"/>
        <v>153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  <c r="V3351" s="14" t="s">
        <v>11745</v>
      </c>
      <c r="W3351" t="s">
        <v>8394</v>
      </c>
      <c r="X3351" t="s">
        <v>8394</v>
      </c>
      <c r="Y3351" t="s">
        <v>8395</v>
      </c>
    </row>
    <row r="3352" spans="1:25" ht="48" x14ac:dyDescent="0.2">
      <c r="A3352">
        <v>3350</v>
      </c>
      <c r="B3352" s="8" t="s">
        <v>3349</v>
      </c>
      <c r="C3352" s="3" t="s">
        <v>7460</v>
      </c>
      <c r="D3352" s="5">
        <v>3500</v>
      </c>
      <c r="E3352" s="5">
        <v>3655</v>
      </c>
      <c r="F3352" t="s">
        <v>8218</v>
      </c>
      <c r="G3352">
        <f t="shared" si="260"/>
        <v>104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  <c r="V3352" s="14" t="s">
        <v>11746</v>
      </c>
      <c r="W3352" t="s">
        <v>8394</v>
      </c>
      <c r="X3352" t="s">
        <v>8394</v>
      </c>
      <c r="Y3352" t="s">
        <v>8395</v>
      </c>
    </row>
    <row r="3353" spans="1:25" ht="48" x14ac:dyDescent="0.2">
      <c r="A3353">
        <v>3351</v>
      </c>
      <c r="B3353" s="8" t="s">
        <v>3350</v>
      </c>
      <c r="C3353" s="3" t="s">
        <v>7461</v>
      </c>
      <c r="D3353" s="5">
        <v>5000</v>
      </c>
      <c r="E3353" s="5">
        <v>5055</v>
      </c>
      <c r="F3353" t="s">
        <v>8218</v>
      </c>
      <c r="G3353">
        <f t="shared" si="260"/>
        <v>101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  <c r="V3353" s="14" t="s">
        <v>11747</v>
      </c>
      <c r="W3353" t="s">
        <v>8394</v>
      </c>
      <c r="X3353" t="s">
        <v>8394</v>
      </c>
      <c r="Y3353" t="s">
        <v>8395</v>
      </c>
    </row>
    <row r="3354" spans="1:25" ht="48" x14ac:dyDescent="0.2">
      <c r="A3354">
        <v>3352</v>
      </c>
      <c r="B3354" s="8" t="s">
        <v>3351</v>
      </c>
      <c r="C3354" s="3" t="s">
        <v>7462</v>
      </c>
      <c r="D3354" s="5">
        <v>5000</v>
      </c>
      <c r="E3354" s="5">
        <v>5376</v>
      </c>
      <c r="F3354" t="s">
        <v>8218</v>
      </c>
      <c r="G3354">
        <f t="shared" si="260"/>
        <v>108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  <c r="V3354" s="14" t="s">
        <v>11748</v>
      </c>
      <c r="W3354" t="s">
        <v>8394</v>
      </c>
      <c r="X3354" t="s">
        <v>8394</v>
      </c>
      <c r="Y3354" t="s">
        <v>8395</v>
      </c>
    </row>
    <row r="3355" spans="1:25" ht="48" x14ac:dyDescent="0.2">
      <c r="A3355">
        <v>3353</v>
      </c>
      <c r="B3355" s="8" t="s">
        <v>3352</v>
      </c>
      <c r="C3355" s="3" t="s">
        <v>7463</v>
      </c>
      <c r="D3355" s="5">
        <v>500</v>
      </c>
      <c r="E3355" s="5">
        <v>1575</v>
      </c>
      <c r="F3355" t="s">
        <v>8218</v>
      </c>
      <c r="G3355">
        <f t="shared" si="260"/>
        <v>315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  <c r="V3355" s="14" t="s">
        <v>11749</v>
      </c>
      <c r="W3355" t="s">
        <v>8394</v>
      </c>
      <c r="X3355" t="s">
        <v>8394</v>
      </c>
      <c r="Y3355" t="s">
        <v>8395</v>
      </c>
    </row>
    <row r="3356" spans="1:25" ht="32" x14ac:dyDescent="0.2">
      <c r="A3356">
        <v>3354</v>
      </c>
      <c r="B3356" s="8" t="s">
        <v>3353</v>
      </c>
      <c r="C3356" s="3" t="s">
        <v>7464</v>
      </c>
      <c r="D3356" s="5">
        <v>3000</v>
      </c>
      <c r="E3356" s="5">
        <v>3058</v>
      </c>
      <c r="F3356" t="s">
        <v>8218</v>
      </c>
      <c r="G3356">
        <f t="shared" si="260"/>
        <v>102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  <c r="V3356" s="14" t="s">
        <v>11750</v>
      </c>
      <c r="W3356" t="s">
        <v>8394</v>
      </c>
      <c r="X3356" t="s">
        <v>8394</v>
      </c>
      <c r="Y3356" t="s">
        <v>8395</v>
      </c>
    </row>
    <row r="3357" spans="1:25" ht="48" x14ac:dyDescent="0.2">
      <c r="A3357">
        <v>3355</v>
      </c>
      <c r="B3357" s="8" t="s">
        <v>3354</v>
      </c>
      <c r="C3357" s="3" t="s">
        <v>7465</v>
      </c>
      <c r="D3357" s="5">
        <v>1750</v>
      </c>
      <c r="E3357" s="5">
        <v>2210</v>
      </c>
      <c r="F3357" t="s">
        <v>8218</v>
      </c>
      <c r="G3357">
        <f t="shared" si="260"/>
        <v>126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  <c r="V3357" s="14" t="s">
        <v>11751</v>
      </c>
      <c r="W3357" t="s">
        <v>8394</v>
      </c>
      <c r="X3357" t="s">
        <v>8394</v>
      </c>
      <c r="Y3357" t="s">
        <v>8395</v>
      </c>
    </row>
    <row r="3358" spans="1:25" ht="48" x14ac:dyDescent="0.2">
      <c r="A3358">
        <v>3356</v>
      </c>
      <c r="B3358" s="8" t="s">
        <v>3355</v>
      </c>
      <c r="C3358" s="3" t="s">
        <v>7466</v>
      </c>
      <c r="D3358" s="5">
        <v>1500</v>
      </c>
      <c r="E3358" s="5">
        <v>1521</v>
      </c>
      <c r="F3358" t="s">
        <v>8218</v>
      </c>
      <c r="G3358">
        <f t="shared" si="260"/>
        <v>101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  <c r="V3358" s="14" t="s">
        <v>11752</v>
      </c>
      <c r="W3358" t="s">
        <v>8394</v>
      </c>
      <c r="X3358" t="s">
        <v>8394</v>
      </c>
      <c r="Y3358" t="s">
        <v>8395</v>
      </c>
    </row>
    <row r="3359" spans="1:25" ht="48" x14ac:dyDescent="0.2">
      <c r="A3359">
        <v>3357</v>
      </c>
      <c r="B3359" s="8" t="s">
        <v>3356</v>
      </c>
      <c r="C3359" s="3" t="s">
        <v>7467</v>
      </c>
      <c r="D3359" s="5">
        <v>2000</v>
      </c>
      <c r="E3359" s="5">
        <v>2020</v>
      </c>
      <c r="F3359" t="s">
        <v>8218</v>
      </c>
      <c r="G3359">
        <f t="shared" si="260"/>
        <v>101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  <c r="V3359" s="14" t="s">
        <v>11753</v>
      </c>
      <c r="W3359" t="s">
        <v>8394</v>
      </c>
      <c r="X3359" t="s">
        <v>8394</v>
      </c>
      <c r="Y3359" t="s">
        <v>8395</v>
      </c>
    </row>
    <row r="3360" spans="1:25" ht="48" x14ac:dyDescent="0.2">
      <c r="A3360">
        <v>3358</v>
      </c>
      <c r="B3360" s="8" t="s">
        <v>3357</v>
      </c>
      <c r="C3360" s="3" t="s">
        <v>7468</v>
      </c>
      <c r="D3360" s="5">
        <v>10000</v>
      </c>
      <c r="E3360" s="5">
        <v>10299</v>
      </c>
      <c r="F3360" t="s">
        <v>8218</v>
      </c>
      <c r="G3360">
        <f t="shared" si="260"/>
        <v>103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  <c r="V3360" s="14" t="s">
        <v>11754</v>
      </c>
      <c r="W3360" t="s">
        <v>8394</v>
      </c>
      <c r="X3360" t="s">
        <v>8394</v>
      </c>
      <c r="Y3360" t="s">
        <v>8395</v>
      </c>
    </row>
    <row r="3361" spans="1:25" ht="32" x14ac:dyDescent="0.2">
      <c r="A3361">
        <v>3359</v>
      </c>
      <c r="B3361" s="8" t="s">
        <v>3358</v>
      </c>
      <c r="C3361" s="3" t="s">
        <v>7469</v>
      </c>
      <c r="D3361" s="5">
        <v>4000</v>
      </c>
      <c r="E3361" s="5">
        <v>4250</v>
      </c>
      <c r="F3361" t="s">
        <v>8218</v>
      </c>
      <c r="G3361">
        <f t="shared" si="260"/>
        <v>106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  <c r="V3361" s="14" t="s">
        <v>11755</v>
      </c>
      <c r="W3361" t="s">
        <v>8394</v>
      </c>
      <c r="X3361" t="s">
        <v>8394</v>
      </c>
      <c r="Y3361" t="s">
        <v>8395</v>
      </c>
    </row>
    <row r="3362" spans="1:25" ht="32" x14ac:dyDescent="0.2">
      <c r="A3362">
        <v>3360</v>
      </c>
      <c r="B3362" s="8" t="s">
        <v>3359</v>
      </c>
      <c r="C3362" s="3" t="s">
        <v>7470</v>
      </c>
      <c r="D3362" s="5">
        <v>9000</v>
      </c>
      <c r="E3362" s="5">
        <v>9124</v>
      </c>
      <c r="F3362" t="s">
        <v>8218</v>
      </c>
      <c r="G3362">
        <f t="shared" si="260"/>
        <v>101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  <c r="V3362" s="14" t="s">
        <v>11756</v>
      </c>
      <c r="W3362" t="s">
        <v>8394</v>
      </c>
      <c r="X3362" t="s">
        <v>8394</v>
      </c>
      <c r="Y3362" t="s">
        <v>8395</v>
      </c>
    </row>
    <row r="3363" spans="1:25" ht="48" x14ac:dyDescent="0.2">
      <c r="A3363">
        <v>3361</v>
      </c>
      <c r="B3363" s="8" t="s">
        <v>3360</v>
      </c>
      <c r="C3363" s="3" t="s">
        <v>7471</v>
      </c>
      <c r="D3363" s="5">
        <v>5000</v>
      </c>
      <c r="E3363" s="5">
        <v>5673</v>
      </c>
      <c r="F3363" t="s">
        <v>8218</v>
      </c>
      <c r="G3363">
        <f t="shared" si="260"/>
        <v>113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  <c r="V3363" s="14" t="s">
        <v>11757</v>
      </c>
      <c r="W3363" t="s">
        <v>8394</v>
      </c>
      <c r="X3363" t="s">
        <v>8394</v>
      </c>
      <c r="Y3363" t="s">
        <v>8395</v>
      </c>
    </row>
    <row r="3364" spans="1:25" ht="48" x14ac:dyDescent="0.2">
      <c r="A3364">
        <v>3362</v>
      </c>
      <c r="B3364" s="8" t="s">
        <v>3361</v>
      </c>
      <c r="C3364" s="3" t="s">
        <v>7472</v>
      </c>
      <c r="D3364" s="5">
        <v>500</v>
      </c>
      <c r="E3364" s="5">
        <v>1090</v>
      </c>
      <c r="F3364" t="s">
        <v>8218</v>
      </c>
      <c r="G3364">
        <f t="shared" si="260"/>
        <v>218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  <c r="V3364" s="14" t="s">
        <v>11758</v>
      </c>
      <c r="W3364" t="s">
        <v>8394</v>
      </c>
      <c r="X3364" t="s">
        <v>8394</v>
      </c>
      <c r="Y3364" t="s">
        <v>8395</v>
      </c>
    </row>
    <row r="3365" spans="1:25" ht="48" x14ac:dyDescent="0.2">
      <c r="A3365">
        <v>3363</v>
      </c>
      <c r="B3365" s="8" t="s">
        <v>3362</v>
      </c>
      <c r="C3365" s="3" t="s">
        <v>7473</v>
      </c>
      <c r="D3365" s="5">
        <v>7750</v>
      </c>
      <c r="E3365" s="5">
        <v>7860</v>
      </c>
      <c r="F3365" t="s">
        <v>8218</v>
      </c>
      <c r="G3365">
        <f t="shared" si="260"/>
        <v>101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  <c r="V3365" s="14" t="s">
        <v>11759</v>
      </c>
      <c r="W3365" t="s">
        <v>8394</v>
      </c>
      <c r="X3365" t="s">
        <v>8394</v>
      </c>
      <c r="Y3365" t="s">
        <v>8395</v>
      </c>
    </row>
    <row r="3366" spans="1:25" ht="48" x14ac:dyDescent="0.2">
      <c r="A3366">
        <v>3364</v>
      </c>
      <c r="B3366" s="8" t="s">
        <v>3363</v>
      </c>
      <c r="C3366" s="3" t="s">
        <v>7474</v>
      </c>
      <c r="D3366" s="5">
        <v>3000</v>
      </c>
      <c r="E3366" s="5">
        <v>3178</v>
      </c>
      <c r="F3366" t="s">
        <v>8218</v>
      </c>
      <c r="G3366">
        <f t="shared" si="260"/>
        <v>106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  <c r="V3366" s="14" t="s">
        <v>11760</v>
      </c>
      <c r="W3366" t="s">
        <v>8394</v>
      </c>
      <c r="X3366" t="s">
        <v>8394</v>
      </c>
      <c r="Y3366" t="s">
        <v>8395</v>
      </c>
    </row>
    <row r="3367" spans="1:25" ht="48" x14ac:dyDescent="0.2">
      <c r="A3367">
        <v>3365</v>
      </c>
      <c r="B3367" s="8" t="s">
        <v>3364</v>
      </c>
      <c r="C3367" s="3" t="s">
        <v>7475</v>
      </c>
      <c r="D3367" s="5">
        <v>2500</v>
      </c>
      <c r="E3367" s="5">
        <v>2600</v>
      </c>
      <c r="F3367" t="s">
        <v>8218</v>
      </c>
      <c r="G3367">
        <f t="shared" si="260"/>
        <v>104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  <c r="V3367" s="14" t="s">
        <v>11761</v>
      </c>
      <c r="W3367" t="s">
        <v>8394</v>
      </c>
      <c r="X3367" t="s">
        <v>8394</v>
      </c>
      <c r="Y3367" t="s">
        <v>8395</v>
      </c>
    </row>
    <row r="3368" spans="1:25" ht="48" x14ac:dyDescent="0.2">
      <c r="A3368">
        <v>3366</v>
      </c>
      <c r="B3368" s="8" t="s">
        <v>3365</v>
      </c>
      <c r="C3368" s="3" t="s">
        <v>7476</v>
      </c>
      <c r="D3368" s="5">
        <v>500</v>
      </c>
      <c r="E3368" s="5">
        <v>1105</v>
      </c>
      <c r="F3368" t="s">
        <v>8218</v>
      </c>
      <c r="G3368">
        <f t="shared" si="260"/>
        <v>221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  <c r="V3368" s="14" t="s">
        <v>11762</v>
      </c>
      <c r="W3368" t="s">
        <v>8394</v>
      </c>
      <c r="X3368" t="s">
        <v>8394</v>
      </c>
      <c r="Y3368" t="s">
        <v>8395</v>
      </c>
    </row>
    <row r="3369" spans="1:25" ht="48" x14ac:dyDescent="0.2">
      <c r="A3369">
        <v>3367</v>
      </c>
      <c r="B3369" s="8" t="s">
        <v>3366</v>
      </c>
      <c r="C3369" s="3" t="s">
        <v>7477</v>
      </c>
      <c r="D3369" s="5">
        <v>750</v>
      </c>
      <c r="E3369" s="5">
        <v>890</v>
      </c>
      <c r="F3369" t="s">
        <v>8218</v>
      </c>
      <c r="G3369">
        <f t="shared" si="260"/>
        <v>119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  <c r="V3369" s="14" t="s">
        <v>11763</v>
      </c>
      <c r="W3369" t="s">
        <v>8394</v>
      </c>
      <c r="X3369" t="s">
        <v>8394</v>
      </c>
      <c r="Y3369" t="s">
        <v>8395</v>
      </c>
    </row>
    <row r="3370" spans="1:25" ht="48" x14ac:dyDescent="0.2">
      <c r="A3370">
        <v>3368</v>
      </c>
      <c r="B3370" s="8" t="s">
        <v>3367</v>
      </c>
      <c r="C3370" s="3" t="s">
        <v>7478</v>
      </c>
      <c r="D3370" s="5">
        <v>1000</v>
      </c>
      <c r="E3370" s="5">
        <v>1046</v>
      </c>
      <c r="F3370" t="s">
        <v>8218</v>
      </c>
      <c r="G3370">
        <f t="shared" si="260"/>
        <v>105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  <c r="V3370" s="14" t="s">
        <v>11764</v>
      </c>
      <c r="W3370" t="s">
        <v>8394</v>
      </c>
      <c r="X3370" t="s">
        <v>8394</v>
      </c>
      <c r="Y3370" t="s">
        <v>8395</v>
      </c>
    </row>
    <row r="3371" spans="1:25" ht="48" x14ac:dyDescent="0.2">
      <c r="A3371">
        <v>3369</v>
      </c>
      <c r="B3371" s="8" t="s">
        <v>3368</v>
      </c>
      <c r="C3371" s="3" t="s">
        <v>7479</v>
      </c>
      <c r="D3371" s="5">
        <v>5000</v>
      </c>
      <c r="E3371" s="5">
        <v>5195</v>
      </c>
      <c r="F3371" t="s">
        <v>8218</v>
      </c>
      <c r="G3371">
        <f t="shared" si="260"/>
        <v>104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  <c r="V3371" s="14" t="s">
        <v>11765</v>
      </c>
      <c r="W3371" t="s">
        <v>8394</v>
      </c>
      <c r="X3371" t="s">
        <v>8394</v>
      </c>
      <c r="Y3371" t="s">
        <v>8395</v>
      </c>
    </row>
    <row r="3372" spans="1:25" ht="32" x14ac:dyDescent="0.2">
      <c r="A3372">
        <v>3370</v>
      </c>
      <c r="B3372" s="8" t="s">
        <v>3369</v>
      </c>
      <c r="C3372" s="3" t="s">
        <v>7480</v>
      </c>
      <c r="D3372" s="5">
        <v>1500</v>
      </c>
      <c r="E3372" s="5">
        <v>1766</v>
      </c>
      <c r="F3372" t="s">
        <v>8218</v>
      </c>
      <c r="G3372">
        <f t="shared" si="260"/>
        <v>118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  <c r="V3372" s="14" t="s">
        <v>11766</v>
      </c>
      <c r="W3372" t="s">
        <v>8394</v>
      </c>
      <c r="X3372" t="s">
        <v>8394</v>
      </c>
      <c r="Y3372" t="s">
        <v>8395</v>
      </c>
    </row>
    <row r="3373" spans="1:25" ht="32" x14ac:dyDescent="0.2">
      <c r="A3373">
        <v>3371</v>
      </c>
      <c r="B3373" s="8" t="s">
        <v>3370</v>
      </c>
      <c r="C3373" s="3" t="s">
        <v>7481</v>
      </c>
      <c r="D3373" s="5">
        <v>200</v>
      </c>
      <c r="E3373" s="5">
        <v>277</v>
      </c>
      <c r="F3373" t="s">
        <v>8218</v>
      </c>
      <c r="G3373">
        <f t="shared" si="260"/>
        <v>139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  <c r="V3373" s="14" t="s">
        <v>11767</v>
      </c>
      <c r="W3373" t="s">
        <v>8394</v>
      </c>
      <c r="X3373" t="s">
        <v>8394</v>
      </c>
      <c r="Y3373" t="s">
        <v>8395</v>
      </c>
    </row>
    <row r="3374" spans="1:25" ht="48" x14ac:dyDescent="0.2">
      <c r="A3374">
        <v>3372</v>
      </c>
      <c r="B3374" s="8" t="s">
        <v>3371</v>
      </c>
      <c r="C3374" s="3" t="s">
        <v>7482</v>
      </c>
      <c r="D3374" s="5">
        <v>1000</v>
      </c>
      <c r="E3374" s="5">
        <v>1035</v>
      </c>
      <c r="F3374" t="s">
        <v>8218</v>
      </c>
      <c r="G3374">
        <f t="shared" si="260"/>
        <v>104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  <c r="V3374" s="14" t="s">
        <v>11768</v>
      </c>
      <c r="W3374" t="s">
        <v>8394</v>
      </c>
      <c r="X3374" t="s">
        <v>8394</v>
      </c>
      <c r="Y3374" t="s">
        <v>8395</v>
      </c>
    </row>
    <row r="3375" spans="1:25" ht="48" x14ac:dyDescent="0.2">
      <c r="A3375">
        <v>3373</v>
      </c>
      <c r="B3375" s="8" t="s">
        <v>3372</v>
      </c>
      <c r="C3375" s="3" t="s">
        <v>7483</v>
      </c>
      <c r="D3375" s="5">
        <v>2000</v>
      </c>
      <c r="E3375" s="5">
        <v>2005</v>
      </c>
      <c r="F3375" t="s">
        <v>8218</v>
      </c>
      <c r="G3375">
        <f t="shared" si="260"/>
        <v>100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  <c r="V3375" s="14" t="s">
        <v>11769</v>
      </c>
      <c r="W3375" t="s">
        <v>8394</v>
      </c>
      <c r="X3375" t="s">
        <v>8394</v>
      </c>
      <c r="Y3375" t="s">
        <v>8395</v>
      </c>
    </row>
    <row r="3376" spans="1:25" ht="48" x14ac:dyDescent="0.2">
      <c r="A3376">
        <v>3374</v>
      </c>
      <c r="B3376" s="8" t="s">
        <v>3373</v>
      </c>
      <c r="C3376" s="3" t="s">
        <v>7484</v>
      </c>
      <c r="D3376" s="5">
        <v>3500</v>
      </c>
      <c r="E3376" s="5">
        <v>3730</v>
      </c>
      <c r="F3376" t="s">
        <v>8218</v>
      </c>
      <c r="G3376">
        <f t="shared" si="260"/>
        <v>107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  <c r="V3376" s="14" t="s">
        <v>11770</v>
      </c>
      <c r="W3376" t="s">
        <v>8394</v>
      </c>
      <c r="X3376" t="s">
        <v>8394</v>
      </c>
      <c r="Y3376" t="s">
        <v>8395</v>
      </c>
    </row>
    <row r="3377" spans="1:25" ht="48" x14ac:dyDescent="0.2">
      <c r="A3377">
        <v>3375</v>
      </c>
      <c r="B3377" s="8" t="s">
        <v>3374</v>
      </c>
      <c r="C3377" s="3" t="s">
        <v>7485</v>
      </c>
      <c r="D3377" s="5">
        <v>3000</v>
      </c>
      <c r="E3377" s="5">
        <v>3000</v>
      </c>
      <c r="F3377" t="s">
        <v>8218</v>
      </c>
      <c r="G3377">
        <f t="shared" si="260"/>
        <v>100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  <c r="V3377" s="14" t="s">
        <v>11771</v>
      </c>
      <c r="W3377" t="s">
        <v>8394</v>
      </c>
      <c r="X3377" t="s">
        <v>8394</v>
      </c>
      <c r="Y3377" t="s">
        <v>8395</v>
      </c>
    </row>
    <row r="3378" spans="1:25" ht="48" x14ac:dyDescent="0.2">
      <c r="A3378">
        <v>3376</v>
      </c>
      <c r="B3378" s="8" t="s">
        <v>3375</v>
      </c>
      <c r="C3378" s="3" t="s">
        <v>7486</v>
      </c>
      <c r="D3378" s="5">
        <v>8000</v>
      </c>
      <c r="E3378" s="5">
        <v>8001</v>
      </c>
      <c r="F3378" t="s">
        <v>8218</v>
      </c>
      <c r="G3378">
        <f t="shared" si="260"/>
        <v>100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  <c r="V3378" s="14" t="s">
        <v>11772</v>
      </c>
      <c r="W3378" t="s">
        <v>8394</v>
      </c>
      <c r="X3378" t="s">
        <v>8394</v>
      </c>
      <c r="Y3378" t="s">
        <v>8395</v>
      </c>
    </row>
    <row r="3379" spans="1:25" ht="48" x14ac:dyDescent="0.2">
      <c r="A3379">
        <v>3377</v>
      </c>
      <c r="B3379" s="8" t="s">
        <v>3376</v>
      </c>
      <c r="C3379" s="3" t="s">
        <v>7487</v>
      </c>
      <c r="D3379" s="5">
        <v>8000</v>
      </c>
      <c r="E3379" s="5">
        <v>8084</v>
      </c>
      <c r="F3379" t="s">
        <v>8218</v>
      </c>
      <c r="G3379">
        <f t="shared" si="260"/>
        <v>101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  <c r="V3379" s="14" t="s">
        <v>11773</v>
      </c>
      <c r="W3379" t="s">
        <v>8394</v>
      </c>
      <c r="X3379" t="s">
        <v>8394</v>
      </c>
      <c r="Y3379" t="s">
        <v>8395</v>
      </c>
    </row>
    <row r="3380" spans="1:25" ht="48" x14ac:dyDescent="0.2">
      <c r="A3380">
        <v>3378</v>
      </c>
      <c r="B3380" s="8" t="s">
        <v>3377</v>
      </c>
      <c r="C3380" s="3" t="s">
        <v>7488</v>
      </c>
      <c r="D3380" s="5">
        <v>550</v>
      </c>
      <c r="E3380" s="5">
        <v>592</v>
      </c>
      <c r="F3380" t="s">
        <v>8218</v>
      </c>
      <c r="G3380">
        <f t="shared" si="260"/>
        <v>108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  <c r="V3380" s="14" t="s">
        <v>11774</v>
      </c>
      <c r="W3380" t="s">
        <v>8394</v>
      </c>
      <c r="X3380" t="s">
        <v>8394</v>
      </c>
      <c r="Y3380" t="s">
        <v>8395</v>
      </c>
    </row>
    <row r="3381" spans="1:25" ht="48" x14ac:dyDescent="0.2">
      <c r="A3381">
        <v>3379</v>
      </c>
      <c r="B3381" s="8" t="s">
        <v>3378</v>
      </c>
      <c r="C3381" s="3" t="s">
        <v>7489</v>
      </c>
      <c r="D3381" s="5">
        <v>2000</v>
      </c>
      <c r="E3381" s="5">
        <v>2073</v>
      </c>
      <c r="F3381" t="s">
        <v>8218</v>
      </c>
      <c r="G3381">
        <f t="shared" si="260"/>
        <v>104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  <c r="V3381" s="14" t="s">
        <v>11775</v>
      </c>
      <c r="W3381" t="s">
        <v>8394</v>
      </c>
      <c r="X3381" t="s">
        <v>8394</v>
      </c>
      <c r="Y3381" t="s">
        <v>8395</v>
      </c>
    </row>
    <row r="3382" spans="1:25" ht="48" x14ac:dyDescent="0.2">
      <c r="A3382">
        <v>3380</v>
      </c>
      <c r="B3382" s="8" t="s">
        <v>3379</v>
      </c>
      <c r="C3382" s="3" t="s">
        <v>7490</v>
      </c>
      <c r="D3382" s="5">
        <v>3000</v>
      </c>
      <c r="E3382" s="5">
        <v>3133</v>
      </c>
      <c r="F3382" t="s">
        <v>8218</v>
      </c>
      <c r="G3382">
        <f t="shared" si="260"/>
        <v>104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  <c r="V3382" s="14" t="s">
        <v>11776</v>
      </c>
      <c r="W3382" t="s">
        <v>8394</v>
      </c>
      <c r="X3382" t="s">
        <v>8394</v>
      </c>
      <c r="Y3382" t="s">
        <v>8395</v>
      </c>
    </row>
    <row r="3383" spans="1:25" ht="48" x14ac:dyDescent="0.2">
      <c r="A3383">
        <v>3381</v>
      </c>
      <c r="B3383" s="8" t="s">
        <v>3380</v>
      </c>
      <c r="C3383" s="3" t="s">
        <v>7491</v>
      </c>
      <c r="D3383" s="5">
        <v>4000</v>
      </c>
      <c r="E3383" s="5">
        <v>4090</v>
      </c>
      <c r="F3383" t="s">
        <v>8218</v>
      </c>
      <c r="G3383">
        <f t="shared" si="260"/>
        <v>102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  <c r="V3383" s="14" t="s">
        <v>11777</v>
      </c>
      <c r="W3383" t="s">
        <v>8394</v>
      </c>
      <c r="X3383" t="s">
        <v>8394</v>
      </c>
      <c r="Y3383" t="s">
        <v>8395</v>
      </c>
    </row>
    <row r="3384" spans="1:25" ht="48" x14ac:dyDescent="0.2">
      <c r="A3384">
        <v>3382</v>
      </c>
      <c r="B3384" s="8" t="s">
        <v>3381</v>
      </c>
      <c r="C3384" s="3" t="s">
        <v>7492</v>
      </c>
      <c r="D3384" s="5">
        <v>3500</v>
      </c>
      <c r="E3384" s="5">
        <v>3526</v>
      </c>
      <c r="F3384" t="s">
        <v>8218</v>
      </c>
      <c r="G3384">
        <f t="shared" si="260"/>
        <v>101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  <c r="V3384" s="14" t="s">
        <v>11778</v>
      </c>
      <c r="W3384" t="s">
        <v>8394</v>
      </c>
      <c r="X3384" t="s">
        <v>8394</v>
      </c>
      <c r="Y3384" t="s">
        <v>8395</v>
      </c>
    </row>
    <row r="3385" spans="1:25" ht="48" x14ac:dyDescent="0.2">
      <c r="A3385">
        <v>3383</v>
      </c>
      <c r="B3385" s="8" t="s">
        <v>3382</v>
      </c>
      <c r="C3385" s="3" t="s">
        <v>7493</v>
      </c>
      <c r="D3385" s="5">
        <v>1750</v>
      </c>
      <c r="E3385" s="5">
        <v>1955</v>
      </c>
      <c r="F3385" t="s">
        <v>8218</v>
      </c>
      <c r="G3385">
        <f t="shared" si="260"/>
        <v>112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  <c r="V3385" s="14" t="s">
        <v>11779</v>
      </c>
      <c r="W3385" t="s">
        <v>8394</v>
      </c>
      <c r="X3385" t="s">
        <v>8394</v>
      </c>
      <c r="Y3385" t="s">
        <v>8395</v>
      </c>
    </row>
    <row r="3386" spans="1:25" ht="48" x14ac:dyDescent="0.2">
      <c r="A3386">
        <v>3384</v>
      </c>
      <c r="B3386" s="8" t="s">
        <v>3383</v>
      </c>
      <c r="C3386" s="3" t="s">
        <v>7494</v>
      </c>
      <c r="D3386" s="5">
        <v>6000</v>
      </c>
      <c r="E3386" s="5">
        <v>6000.66</v>
      </c>
      <c r="F3386" t="s">
        <v>8218</v>
      </c>
      <c r="G3386">
        <f t="shared" si="260"/>
        <v>100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  <c r="V3386" s="14" t="s">
        <v>11780</v>
      </c>
      <c r="W3386" t="s">
        <v>8394</v>
      </c>
      <c r="X3386" t="s">
        <v>8394</v>
      </c>
      <c r="Y3386" t="s">
        <v>8395</v>
      </c>
    </row>
    <row r="3387" spans="1:25" ht="48" x14ac:dyDescent="0.2">
      <c r="A3387">
        <v>3385</v>
      </c>
      <c r="B3387" s="8" t="s">
        <v>3384</v>
      </c>
      <c r="C3387" s="3" t="s">
        <v>7495</v>
      </c>
      <c r="D3387" s="5">
        <v>2000</v>
      </c>
      <c r="E3387" s="5">
        <v>2000</v>
      </c>
      <c r="F3387" t="s">
        <v>8218</v>
      </c>
      <c r="G3387">
        <f t="shared" si="260"/>
        <v>100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  <c r="V3387" s="14" t="s">
        <v>11781</v>
      </c>
      <c r="W3387" t="s">
        <v>8394</v>
      </c>
      <c r="X3387" t="s">
        <v>8394</v>
      </c>
      <c r="Y3387" t="s">
        <v>8395</v>
      </c>
    </row>
    <row r="3388" spans="1:25" ht="48" x14ac:dyDescent="0.2">
      <c r="A3388">
        <v>3386</v>
      </c>
      <c r="B3388" s="8" t="s">
        <v>3385</v>
      </c>
      <c r="C3388" s="3" t="s">
        <v>7496</v>
      </c>
      <c r="D3388" s="5">
        <v>2000</v>
      </c>
      <c r="E3388" s="5">
        <v>2100</v>
      </c>
      <c r="F3388" t="s">
        <v>8218</v>
      </c>
      <c r="G3388">
        <f t="shared" si="260"/>
        <v>105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  <c r="V3388" s="14" t="s">
        <v>11782</v>
      </c>
      <c r="W3388" t="s">
        <v>8394</v>
      </c>
      <c r="X3388" t="s">
        <v>8394</v>
      </c>
      <c r="Y3388" t="s">
        <v>8395</v>
      </c>
    </row>
    <row r="3389" spans="1:25" ht="48" x14ac:dyDescent="0.2">
      <c r="A3389">
        <v>3387</v>
      </c>
      <c r="B3389" s="8" t="s">
        <v>3386</v>
      </c>
      <c r="C3389" s="3" t="s">
        <v>7497</v>
      </c>
      <c r="D3389" s="5">
        <v>3000</v>
      </c>
      <c r="E3389" s="5">
        <v>3506</v>
      </c>
      <c r="F3389" t="s">
        <v>8218</v>
      </c>
      <c r="G3389">
        <f t="shared" si="260"/>
        <v>117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  <c r="V3389" s="14" t="s">
        <v>11783</v>
      </c>
      <c r="W3389" t="s">
        <v>8394</v>
      </c>
      <c r="X3389" t="s">
        <v>8394</v>
      </c>
      <c r="Y3389" t="s">
        <v>8395</v>
      </c>
    </row>
    <row r="3390" spans="1:25" ht="48" x14ac:dyDescent="0.2">
      <c r="A3390">
        <v>3388</v>
      </c>
      <c r="B3390" s="8" t="s">
        <v>3387</v>
      </c>
      <c r="C3390" s="3" t="s">
        <v>7498</v>
      </c>
      <c r="D3390" s="5">
        <v>1500</v>
      </c>
      <c r="E3390" s="5">
        <v>1557</v>
      </c>
      <c r="F3390" t="s">
        <v>8218</v>
      </c>
      <c r="G3390">
        <f t="shared" si="260"/>
        <v>104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  <c r="V3390" s="14" t="s">
        <v>11784</v>
      </c>
      <c r="W3390" t="s">
        <v>8394</v>
      </c>
      <c r="X3390" t="s">
        <v>8394</v>
      </c>
      <c r="Y3390" t="s">
        <v>8395</v>
      </c>
    </row>
    <row r="3391" spans="1:25" ht="48" x14ac:dyDescent="0.2">
      <c r="A3391">
        <v>3389</v>
      </c>
      <c r="B3391" s="8" t="s">
        <v>3388</v>
      </c>
      <c r="C3391" s="3" t="s">
        <v>7499</v>
      </c>
      <c r="D3391" s="5">
        <v>10000</v>
      </c>
      <c r="E3391" s="5">
        <v>11450</v>
      </c>
      <c r="F3391" t="s">
        <v>8218</v>
      </c>
      <c r="G3391">
        <f t="shared" si="260"/>
        <v>115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  <c r="V3391" s="14" t="s">
        <v>11785</v>
      </c>
      <c r="W3391" t="s">
        <v>8394</v>
      </c>
      <c r="X3391" t="s">
        <v>8394</v>
      </c>
      <c r="Y3391" t="s">
        <v>8395</v>
      </c>
    </row>
    <row r="3392" spans="1:25" ht="48" x14ac:dyDescent="0.2">
      <c r="A3392">
        <v>3390</v>
      </c>
      <c r="B3392" s="8" t="s">
        <v>3389</v>
      </c>
      <c r="C3392" s="3" t="s">
        <v>7500</v>
      </c>
      <c r="D3392" s="5">
        <v>1500</v>
      </c>
      <c r="E3392" s="5">
        <v>1536</v>
      </c>
      <c r="F3392" t="s">
        <v>8218</v>
      </c>
      <c r="G3392">
        <f t="shared" si="260"/>
        <v>102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  <c r="V3392" s="14" t="s">
        <v>11786</v>
      </c>
      <c r="W3392" t="s">
        <v>8394</v>
      </c>
      <c r="X3392" t="s">
        <v>8394</v>
      </c>
      <c r="Y3392" t="s">
        <v>8395</v>
      </c>
    </row>
    <row r="3393" spans="1:25" ht="48" x14ac:dyDescent="0.2">
      <c r="A3393">
        <v>3391</v>
      </c>
      <c r="B3393" s="8" t="s">
        <v>3390</v>
      </c>
      <c r="C3393" s="3" t="s">
        <v>7501</v>
      </c>
      <c r="D3393" s="5">
        <v>500</v>
      </c>
      <c r="E3393" s="5">
        <v>1115</v>
      </c>
      <c r="F3393" t="s">
        <v>8218</v>
      </c>
      <c r="G3393">
        <f t="shared" si="260"/>
        <v>223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  <c r="V3393" s="14" t="s">
        <v>11787</v>
      </c>
      <c r="W3393" t="s">
        <v>8394</v>
      </c>
      <c r="X3393" t="s">
        <v>8394</v>
      </c>
      <c r="Y3393" t="s">
        <v>8395</v>
      </c>
    </row>
    <row r="3394" spans="1:25" ht="48" x14ac:dyDescent="0.2">
      <c r="A3394">
        <v>3392</v>
      </c>
      <c r="B3394" s="8" t="s">
        <v>3391</v>
      </c>
      <c r="C3394" s="3" t="s">
        <v>7502</v>
      </c>
      <c r="D3394" s="5">
        <v>500</v>
      </c>
      <c r="E3394" s="5">
        <v>500</v>
      </c>
      <c r="F3394" t="s">
        <v>8218</v>
      </c>
      <c r="G3394">
        <f t="shared" ref="G3394:G3457" si="265">ROUND(E3394/D3394*100,0)</f>
        <v>100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  <c r="V3394" s="14" t="s">
        <v>11788</v>
      </c>
      <c r="W3394" t="s">
        <v>8394</v>
      </c>
      <c r="X3394" t="s">
        <v>8394</v>
      </c>
      <c r="Y3394" t="s">
        <v>8395</v>
      </c>
    </row>
    <row r="3395" spans="1:25" ht="48" x14ac:dyDescent="0.2">
      <c r="A3395">
        <v>3393</v>
      </c>
      <c r="B3395" s="8" t="s">
        <v>3392</v>
      </c>
      <c r="C3395" s="3" t="s">
        <v>7503</v>
      </c>
      <c r="D3395" s="5">
        <v>1500</v>
      </c>
      <c r="E3395" s="5">
        <v>1587</v>
      </c>
      <c r="F3395" t="s">
        <v>8218</v>
      </c>
      <c r="G3395">
        <f t="shared" si="265"/>
        <v>106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>
        <f t="shared" ref="P3395:P3458" si="266">IFERROR(ROUND(E3395/M3395,2),0)</f>
        <v>36.07</v>
      </c>
      <c r="Q3395" s="10" t="s">
        <v>8315</v>
      </c>
      <c r="R3395" t="s">
        <v>8316</v>
      </c>
      <c r="S3395" s="14">
        <f t="shared" ref="S3395:S3458" si="267">(((K3395/60)/60)/24)+DATE(1970,1,1)</f>
        <v>41923.921643518523</v>
      </c>
      <c r="T3395" s="14">
        <f t="shared" ref="T3395:T3458" si="268">(((J3395/60)/60)/24)+DATE(1970,1,1)</f>
        <v>41949.031944444447</v>
      </c>
      <c r="U3395">
        <f t="shared" ref="U3395:U3458" si="269">YEAR(S3395)</f>
        <v>2014</v>
      </c>
      <c r="V3395" s="14" t="s">
        <v>11789</v>
      </c>
      <c r="W3395" t="s">
        <v>8394</v>
      </c>
      <c r="X3395" t="s">
        <v>8394</v>
      </c>
      <c r="Y3395" t="s">
        <v>8395</v>
      </c>
    </row>
    <row r="3396" spans="1:25" ht="48" x14ac:dyDescent="0.2">
      <c r="A3396">
        <v>3394</v>
      </c>
      <c r="B3396" s="8" t="s">
        <v>3393</v>
      </c>
      <c r="C3396" s="3" t="s">
        <v>7504</v>
      </c>
      <c r="D3396" s="5">
        <v>550</v>
      </c>
      <c r="E3396" s="5">
        <v>783</v>
      </c>
      <c r="F3396" t="s">
        <v>8218</v>
      </c>
      <c r="G3396">
        <f t="shared" si="265"/>
        <v>142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  <c r="V3396" s="14" t="s">
        <v>11790</v>
      </c>
      <c r="W3396" t="s">
        <v>8394</v>
      </c>
      <c r="X3396" t="s">
        <v>8394</v>
      </c>
      <c r="Y3396" t="s">
        <v>8395</v>
      </c>
    </row>
    <row r="3397" spans="1:25" ht="32" x14ac:dyDescent="0.2">
      <c r="A3397">
        <v>3395</v>
      </c>
      <c r="B3397" s="8" t="s">
        <v>3394</v>
      </c>
      <c r="C3397" s="3" t="s">
        <v>7505</v>
      </c>
      <c r="D3397" s="5">
        <v>500</v>
      </c>
      <c r="E3397" s="5">
        <v>920</v>
      </c>
      <c r="F3397" t="s">
        <v>8218</v>
      </c>
      <c r="G3397">
        <f t="shared" si="265"/>
        <v>184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  <c r="V3397" s="14" t="s">
        <v>11791</v>
      </c>
      <c r="W3397" t="s">
        <v>8394</v>
      </c>
      <c r="X3397" t="s">
        <v>8394</v>
      </c>
      <c r="Y3397" t="s">
        <v>8395</v>
      </c>
    </row>
    <row r="3398" spans="1:25" ht="48" x14ac:dyDescent="0.2">
      <c r="A3398">
        <v>3396</v>
      </c>
      <c r="B3398" s="8" t="s">
        <v>3395</v>
      </c>
      <c r="C3398" s="3" t="s">
        <v>7506</v>
      </c>
      <c r="D3398" s="5">
        <v>1500</v>
      </c>
      <c r="E3398" s="5">
        <v>1565</v>
      </c>
      <c r="F3398" t="s">
        <v>8218</v>
      </c>
      <c r="G3398">
        <f t="shared" si="265"/>
        <v>104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  <c r="V3398" s="14" t="s">
        <v>11792</v>
      </c>
      <c r="W3398" t="s">
        <v>8394</v>
      </c>
      <c r="X3398" t="s">
        <v>8394</v>
      </c>
      <c r="Y3398" t="s">
        <v>8395</v>
      </c>
    </row>
    <row r="3399" spans="1:25" ht="32" x14ac:dyDescent="0.2">
      <c r="A3399">
        <v>3397</v>
      </c>
      <c r="B3399" s="8" t="s">
        <v>3396</v>
      </c>
      <c r="C3399" s="3" t="s">
        <v>7507</v>
      </c>
      <c r="D3399" s="5">
        <v>250</v>
      </c>
      <c r="E3399" s="5">
        <v>280</v>
      </c>
      <c r="F3399" t="s">
        <v>8218</v>
      </c>
      <c r="G3399">
        <f t="shared" si="265"/>
        <v>112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  <c r="V3399" s="14" t="s">
        <v>11793</v>
      </c>
      <c r="W3399" t="s">
        <v>8394</v>
      </c>
      <c r="X3399" t="s">
        <v>8394</v>
      </c>
      <c r="Y3399" t="s">
        <v>8395</v>
      </c>
    </row>
    <row r="3400" spans="1:25" ht="48" x14ac:dyDescent="0.2">
      <c r="A3400">
        <v>3398</v>
      </c>
      <c r="B3400" s="8" t="s">
        <v>3397</v>
      </c>
      <c r="C3400" s="3" t="s">
        <v>7508</v>
      </c>
      <c r="D3400" s="5">
        <v>4000</v>
      </c>
      <c r="E3400" s="5">
        <v>4443</v>
      </c>
      <c r="F3400" t="s">
        <v>8218</v>
      </c>
      <c r="G3400">
        <f t="shared" si="265"/>
        <v>111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  <c r="V3400" s="14" t="s">
        <v>11794</v>
      </c>
      <c r="W3400" t="s">
        <v>8394</v>
      </c>
      <c r="X3400" t="s">
        <v>8394</v>
      </c>
      <c r="Y3400" t="s">
        <v>8395</v>
      </c>
    </row>
    <row r="3401" spans="1:25" ht="48" x14ac:dyDescent="0.2">
      <c r="A3401">
        <v>3399</v>
      </c>
      <c r="B3401" s="8" t="s">
        <v>3398</v>
      </c>
      <c r="C3401" s="3" t="s">
        <v>7509</v>
      </c>
      <c r="D3401" s="5">
        <v>1200</v>
      </c>
      <c r="E3401" s="5">
        <v>1245</v>
      </c>
      <c r="F3401" t="s">
        <v>8218</v>
      </c>
      <c r="G3401">
        <f t="shared" si="265"/>
        <v>104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  <c r="V3401" s="14" t="s">
        <v>11795</v>
      </c>
      <c r="W3401" t="s">
        <v>8394</v>
      </c>
      <c r="X3401" t="s">
        <v>8394</v>
      </c>
      <c r="Y3401" t="s">
        <v>8395</v>
      </c>
    </row>
    <row r="3402" spans="1:25" ht="48" x14ac:dyDescent="0.2">
      <c r="A3402">
        <v>3400</v>
      </c>
      <c r="B3402" s="8" t="s">
        <v>3399</v>
      </c>
      <c r="C3402" s="3" t="s">
        <v>7510</v>
      </c>
      <c r="D3402" s="5">
        <v>10000</v>
      </c>
      <c r="E3402" s="5">
        <v>10041</v>
      </c>
      <c r="F3402" t="s">
        <v>8218</v>
      </c>
      <c r="G3402">
        <f t="shared" si="265"/>
        <v>100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  <c r="V3402" s="14" t="s">
        <v>11796</v>
      </c>
      <c r="W3402" t="s">
        <v>8394</v>
      </c>
      <c r="X3402" t="s">
        <v>8394</v>
      </c>
      <c r="Y3402" t="s">
        <v>8395</v>
      </c>
    </row>
    <row r="3403" spans="1:25" ht="48" x14ac:dyDescent="0.2">
      <c r="A3403">
        <v>3401</v>
      </c>
      <c r="B3403" s="8" t="s">
        <v>3400</v>
      </c>
      <c r="C3403" s="3" t="s">
        <v>7511</v>
      </c>
      <c r="D3403" s="5">
        <v>2900</v>
      </c>
      <c r="E3403" s="5">
        <v>2954</v>
      </c>
      <c r="F3403" t="s">
        <v>8218</v>
      </c>
      <c r="G3403">
        <f t="shared" si="265"/>
        <v>102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  <c r="V3403" s="14" t="s">
        <v>11797</v>
      </c>
      <c r="W3403" t="s">
        <v>8394</v>
      </c>
      <c r="X3403" t="s">
        <v>8394</v>
      </c>
      <c r="Y3403" t="s">
        <v>8395</v>
      </c>
    </row>
    <row r="3404" spans="1:25" ht="48" x14ac:dyDescent="0.2">
      <c r="A3404">
        <v>3402</v>
      </c>
      <c r="B3404" s="8" t="s">
        <v>3401</v>
      </c>
      <c r="C3404" s="3" t="s">
        <v>7512</v>
      </c>
      <c r="D3404" s="5">
        <v>15000</v>
      </c>
      <c r="E3404" s="5">
        <v>16465</v>
      </c>
      <c r="F3404" t="s">
        <v>8218</v>
      </c>
      <c r="G3404">
        <f t="shared" si="265"/>
        <v>110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  <c r="V3404" s="14" t="s">
        <v>11798</v>
      </c>
      <c r="W3404" t="s">
        <v>8394</v>
      </c>
      <c r="X3404" t="s">
        <v>8394</v>
      </c>
      <c r="Y3404" t="s">
        <v>8395</v>
      </c>
    </row>
    <row r="3405" spans="1:25" ht="48" x14ac:dyDescent="0.2">
      <c r="A3405">
        <v>3403</v>
      </c>
      <c r="B3405" s="8" t="s">
        <v>3402</v>
      </c>
      <c r="C3405" s="3" t="s">
        <v>7513</v>
      </c>
      <c r="D3405" s="5">
        <v>2000</v>
      </c>
      <c r="E3405" s="5">
        <v>2000</v>
      </c>
      <c r="F3405" t="s">
        <v>8218</v>
      </c>
      <c r="G3405">
        <f t="shared" si="265"/>
        <v>100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  <c r="V3405" s="14" t="s">
        <v>11799</v>
      </c>
      <c r="W3405" t="s">
        <v>8394</v>
      </c>
      <c r="X3405" t="s">
        <v>8394</v>
      </c>
      <c r="Y3405" t="s">
        <v>8395</v>
      </c>
    </row>
    <row r="3406" spans="1:25" ht="48" x14ac:dyDescent="0.2">
      <c r="A3406">
        <v>3404</v>
      </c>
      <c r="B3406" s="8" t="s">
        <v>3403</v>
      </c>
      <c r="C3406" s="3" t="s">
        <v>7514</v>
      </c>
      <c r="D3406" s="5">
        <v>500</v>
      </c>
      <c r="E3406" s="5">
        <v>610</v>
      </c>
      <c r="F3406" t="s">
        <v>8218</v>
      </c>
      <c r="G3406">
        <f t="shared" si="265"/>
        <v>122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  <c r="V3406" s="14" t="s">
        <v>11800</v>
      </c>
      <c r="W3406" t="s">
        <v>8394</v>
      </c>
      <c r="X3406" t="s">
        <v>8394</v>
      </c>
      <c r="Y3406" t="s">
        <v>8395</v>
      </c>
    </row>
    <row r="3407" spans="1:25" ht="48" x14ac:dyDescent="0.2">
      <c r="A3407">
        <v>3405</v>
      </c>
      <c r="B3407" s="8" t="s">
        <v>3404</v>
      </c>
      <c r="C3407" s="3" t="s">
        <v>7515</v>
      </c>
      <c r="D3407" s="5">
        <v>350</v>
      </c>
      <c r="E3407" s="5">
        <v>481.5</v>
      </c>
      <c r="F3407" t="s">
        <v>8218</v>
      </c>
      <c r="G3407">
        <f t="shared" si="265"/>
        <v>138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  <c r="V3407" s="14" t="s">
        <v>11801</v>
      </c>
      <c r="W3407" t="s">
        <v>8394</v>
      </c>
      <c r="X3407" t="s">
        <v>8394</v>
      </c>
      <c r="Y3407" t="s">
        <v>8395</v>
      </c>
    </row>
    <row r="3408" spans="1:25" ht="32" x14ac:dyDescent="0.2">
      <c r="A3408">
        <v>3406</v>
      </c>
      <c r="B3408" s="8" t="s">
        <v>3405</v>
      </c>
      <c r="C3408" s="3" t="s">
        <v>7516</v>
      </c>
      <c r="D3408" s="5">
        <v>10000</v>
      </c>
      <c r="E3408" s="5">
        <v>10031</v>
      </c>
      <c r="F3408" t="s">
        <v>8218</v>
      </c>
      <c r="G3408">
        <f t="shared" si="265"/>
        <v>100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  <c r="V3408" s="14" t="s">
        <v>11802</v>
      </c>
      <c r="W3408" t="s">
        <v>8394</v>
      </c>
      <c r="X3408" t="s">
        <v>8394</v>
      </c>
      <c r="Y3408" t="s">
        <v>8395</v>
      </c>
    </row>
    <row r="3409" spans="1:25" ht="64" x14ac:dyDescent="0.2">
      <c r="A3409">
        <v>3407</v>
      </c>
      <c r="B3409" s="8" t="s">
        <v>3406</v>
      </c>
      <c r="C3409" s="3" t="s">
        <v>7517</v>
      </c>
      <c r="D3409" s="5">
        <v>2000</v>
      </c>
      <c r="E3409" s="5">
        <v>2142</v>
      </c>
      <c r="F3409" t="s">
        <v>8218</v>
      </c>
      <c r="G3409">
        <f t="shared" si="265"/>
        <v>107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  <c r="V3409" s="14" t="s">
        <v>11803</v>
      </c>
      <c r="W3409" t="s">
        <v>8394</v>
      </c>
      <c r="X3409" t="s">
        <v>8394</v>
      </c>
      <c r="Y3409" t="s">
        <v>8395</v>
      </c>
    </row>
    <row r="3410" spans="1:25" ht="48" x14ac:dyDescent="0.2">
      <c r="A3410">
        <v>3408</v>
      </c>
      <c r="B3410" s="8" t="s">
        <v>3407</v>
      </c>
      <c r="C3410" s="3" t="s">
        <v>7518</v>
      </c>
      <c r="D3410" s="5">
        <v>500</v>
      </c>
      <c r="E3410" s="5">
        <v>1055</v>
      </c>
      <c r="F3410" t="s">
        <v>8218</v>
      </c>
      <c r="G3410">
        <f t="shared" si="265"/>
        <v>211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  <c r="V3410" s="14" t="s">
        <v>11804</v>
      </c>
      <c r="W3410" t="s">
        <v>8394</v>
      </c>
      <c r="X3410" t="s">
        <v>8394</v>
      </c>
      <c r="Y3410" t="s">
        <v>8395</v>
      </c>
    </row>
    <row r="3411" spans="1:25" ht="48" x14ac:dyDescent="0.2">
      <c r="A3411">
        <v>3409</v>
      </c>
      <c r="B3411" s="8" t="s">
        <v>3408</v>
      </c>
      <c r="C3411" s="3" t="s">
        <v>7519</v>
      </c>
      <c r="D3411" s="5">
        <v>500</v>
      </c>
      <c r="E3411" s="5">
        <v>618</v>
      </c>
      <c r="F3411" t="s">
        <v>8218</v>
      </c>
      <c r="G3411">
        <f t="shared" si="265"/>
        <v>124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  <c r="V3411" s="14" t="s">
        <v>11805</v>
      </c>
      <c r="W3411" t="s">
        <v>8394</v>
      </c>
      <c r="X3411" t="s">
        <v>8394</v>
      </c>
      <c r="Y3411" t="s">
        <v>8395</v>
      </c>
    </row>
    <row r="3412" spans="1:25" ht="48" x14ac:dyDescent="0.2">
      <c r="A3412">
        <v>3410</v>
      </c>
      <c r="B3412" s="8" t="s">
        <v>3409</v>
      </c>
      <c r="C3412" s="3" t="s">
        <v>7520</v>
      </c>
      <c r="D3412" s="5">
        <v>3000</v>
      </c>
      <c r="E3412" s="5">
        <v>3255</v>
      </c>
      <c r="F3412" t="s">
        <v>8218</v>
      </c>
      <c r="G3412">
        <f t="shared" si="265"/>
        <v>109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  <c r="V3412" s="14" t="s">
        <v>11806</v>
      </c>
      <c r="W3412" t="s">
        <v>8394</v>
      </c>
      <c r="X3412" t="s">
        <v>8394</v>
      </c>
      <c r="Y3412" t="s">
        <v>8395</v>
      </c>
    </row>
    <row r="3413" spans="1:25" ht="48" x14ac:dyDescent="0.2">
      <c r="A3413">
        <v>3411</v>
      </c>
      <c r="B3413" s="8" t="s">
        <v>3410</v>
      </c>
      <c r="C3413" s="3" t="s">
        <v>7521</v>
      </c>
      <c r="D3413" s="5">
        <v>15000</v>
      </c>
      <c r="E3413" s="5">
        <v>15535</v>
      </c>
      <c r="F3413" t="s">
        <v>8218</v>
      </c>
      <c r="G3413">
        <f t="shared" si="265"/>
        <v>104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  <c r="V3413" s="14" t="s">
        <v>11807</v>
      </c>
      <c r="W3413" t="s">
        <v>8394</v>
      </c>
      <c r="X3413" t="s">
        <v>8394</v>
      </c>
      <c r="Y3413" t="s">
        <v>8395</v>
      </c>
    </row>
    <row r="3414" spans="1:25" ht="48" x14ac:dyDescent="0.2">
      <c r="A3414">
        <v>3412</v>
      </c>
      <c r="B3414" s="8" t="s">
        <v>3411</v>
      </c>
      <c r="C3414" s="3" t="s">
        <v>7522</v>
      </c>
      <c r="D3414" s="5">
        <v>3000</v>
      </c>
      <c r="E3414" s="5">
        <v>3000</v>
      </c>
      <c r="F3414" t="s">
        <v>8218</v>
      </c>
      <c r="G3414">
        <f t="shared" si="265"/>
        <v>100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  <c r="V3414" s="14" t="s">
        <v>11808</v>
      </c>
      <c r="W3414" t="s">
        <v>8394</v>
      </c>
      <c r="X3414" t="s">
        <v>8394</v>
      </c>
      <c r="Y3414" t="s">
        <v>8395</v>
      </c>
    </row>
    <row r="3415" spans="1:25" ht="48" x14ac:dyDescent="0.2">
      <c r="A3415">
        <v>3413</v>
      </c>
      <c r="B3415" s="8" t="s">
        <v>3412</v>
      </c>
      <c r="C3415" s="3" t="s">
        <v>7523</v>
      </c>
      <c r="D3415" s="5">
        <v>500</v>
      </c>
      <c r="E3415" s="5">
        <v>650</v>
      </c>
      <c r="F3415" t="s">
        <v>8218</v>
      </c>
      <c r="G3415">
        <f t="shared" si="265"/>
        <v>130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  <c r="V3415" s="14" t="s">
        <v>11809</v>
      </c>
      <c r="W3415" t="s">
        <v>8394</v>
      </c>
      <c r="X3415" t="s">
        <v>8394</v>
      </c>
      <c r="Y3415" t="s">
        <v>8395</v>
      </c>
    </row>
    <row r="3416" spans="1:25" ht="48" x14ac:dyDescent="0.2">
      <c r="A3416">
        <v>3414</v>
      </c>
      <c r="B3416" s="8" t="s">
        <v>3413</v>
      </c>
      <c r="C3416" s="3" t="s">
        <v>7524</v>
      </c>
      <c r="D3416" s="5">
        <v>3000</v>
      </c>
      <c r="E3416" s="5">
        <v>3105</v>
      </c>
      <c r="F3416" t="s">
        <v>8218</v>
      </c>
      <c r="G3416">
        <f t="shared" si="265"/>
        <v>104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  <c r="V3416" s="14" t="s">
        <v>11810</v>
      </c>
      <c r="W3416" t="s">
        <v>8394</v>
      </c>
      <c r="X3416" t="s">
        <v>8394</v>
      </c>
      <c r="Y3416" t="s">
        <v>8395</v>
      </c>
    </row>
    <row r="3417" spans="1:25" ht="32" x14ac:dyDescent="0.2">
      <c r="A3417">
        <v>3415</v>
      </c>
      <c r="B3417" s="8" t="s">
        <v>3414</v>
      </c>
      <c r="C3417" s="3" t="s">
        <v>7525</v>
      </c>
      <c r="D3417" s="5">
        <v>200</v>
      </c>
      <c r="E3417" s="5">
        <v>200</v>
      </c>
      <c r="F3417" t="s">
        <v>8218</v>
      </c>
      <c r="G3417">
        <f t="shared" si="265"/>
        <v>100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  <c r="V3417" s="14" t="s">
        <v>11811</v>
      </c>
      <c r="W3417" t="s">
        <v>8394</v>
      </c>
      <c r="X3417" t="s">
        <v>8394</v>
      </c>
      <c r="Y3417" t="s">
        <v>8395</v>
      </c>
    </row>
    <row r="3418" spans="1:25" ht="48" x14ac:dyDescent="0.2">
      <c r="A3418">
        <v>3416</v>
      </c>
      <c r="B3418" s="8" t="s">
        <v>3415</v>
      </c>
      <c r="C3418" s="3" t="s">
        <v>7526</v>
      </c>
      <c r="D3418" s="5">
        <v>4000</v>
      </c>
      <c r="E3418" s="5">
        <v>4784</v>
      </c>
      <c r="F3418" t="s">
        <v>8218</v>
      </c>
      <c r="G3418">
        <f t="shared" si="265"/>
        <v>120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  <c r="V3418" s="14" t="s">
        <v>11812</v>
      </c>
      <c r="W3418" t="s">
        <v>8394</v>
      </c>
      <c r="X3418" t="s">
        <v>8394</v>
      </c>
      <c r="Y3418" t="s">
        <v>8395</v>
      </c>
    </row>
    <row r="3419" spans="1:25" ht="48" x14ac:dyDescent="0.2">
      <c r="A3419">
        <v>3417</v>
      </c>
      <c r="B3419" s="8" t="s">
        <v>3416</v>
      </c>
      <c r="C3419" s="3" t="s">
        <v>7527</v>
      </c>
      <c r="D3419" s="5">
        <v>1700</v>
      </c>
      <c r="E3419" s="5">
        <v>1700.01</v>
      </c>
      <c r="F3419" t="s">
        <v>8218</v>
      </c>
      <c r="G3419">
        <f t="shared" si="265"/>
        <v>100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  <c r="V3419" s="14" t="s">
        <v>11813</v>
      </c>
      <c r="W3419" t="s">
        <v>8394</v>
      </c>
      <c r="X3419" t="s">
        <v>8394</v>
      </c>
      <c r="Y3419" t="s">
        <v>8395</v>
      </c>
    </row>
    <row r="3420" spans="1:25" ht="48" x14ac:dyDescent="0.2">
      <c r="A3420">
        <v>3418</v>
      </c>
      <c r="B3420" s="8" t="s">
        <v>3417</v>
      </c>
      <c r="C3420" s="3" t="s">
        <v>7528</v>
      </c>
      <c r="D3420" s="5">
        <v>4000</v>
      </c>
      <c r="E3420" s="5">
        <v>4035</v>
      </c>
      <c r="F3420" t="s">
        <v>8218</v>
      </c>
      <c r="G3420">
        <f t="shared" si="265"/>
        <v>101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  <c r="V3420" s="14" t="s">
        <v>11814</v>
      </c>
      <c r="W3420" t="s">
        <v>8394</v>
      </c>
      <c r="X3420" t="s">
        <v>8394</v>
      </c>
      <c r="Y3420" t="s">
        <v>8395</v>
      </c>
    </row>
    <row r="3421" spans="1:25" ht="64" x14ac:dyDescent="0.2">
      <c r="A3421">
        <v>3419</v>
      </c>
      <c r="B3421" s="8" t="s">
        <v>3418</v>
      </c>
      <c r="C3421" s="3" t="s">
        <v>7529</v>
      </c>
      <c r="D3421" s="5">
        <v>2750</v>
      </c>
      <c r="E3421" s="5">
        <v>2930</v>
      </c>
      <c r="F3421" t="s">
        <v>8218</v>
      </c>
      <c r="G3421">
        <f t="shared" si="265"/>
        <v>107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  <c r="V3421" s="14" t="s">
        <v>11815</v>
      </c>
      <c r="W3421" t="s">
        <v>8394</v>
      </c>
      <c r="X3421" t="s">
        <v>8394</v>
      </c>
      <c r="Y3421" t="s">
        <v>8395</v>
      </c>
    </row>
    <row r="3422" spans="1:25" ht="48" x14ac:dyDescent="0.2">
      <c r="A3422">
        <v>3420</v>
      </c>
      <c r="B3422" s="8" t="s">
        <v>3419</v>
      </c>
      <c r="C3422" s="3" t="s">
        <v>7530</v>
      </c>
      <c r="D3422" s="5">
        <v>700</v>
      </c>
      <c r="E3422" s="5">
        <v>966</v>
      </c>
      <c r="F3422" t="s">
        <v>8218</v>
      </c>
      <c r="G3422">
        <f t="shared" si="265"/>
        <v>138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  <c r="V3422" s="14" t="s">
        <v>11816</v>
      </c>
      <c r="W3422" t="s">
        <v>8394</v>
      </c>
      <c r="X3422" t="s">
        <v>8394</v>
      </c>
      <c r="Y3422" t="s">
        <v>8395</v>
      </c>
    </row>
    <row r="3423" spans="1:25" ht="48" x14ac:dyDescent="0.2">
      <c r="A3423">
        <v>3421</v>
      </c>
      <c r="B3423" s="8" t="s">
        <v>3420</v>
      </c>
      <c r="C3423" s="3" t="s">
        <v>7531</v>
      </c>
      <c r="D3423" s="5">
        <v>10000</v>
      </c>
      <c r="E3423" s="5">
        <v>10115</v>
      </c>
      <c r="F3423" t="s">
        <v>8218</v>
      </c>
      <c r="G3423">
        <f t="shared" si="265"/>
        <v>101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  <c r="V3423" s="14" t="s">
        <v>11817</v>
      </c>
      <c r="W3423" t="s">
        <v>8394</v>
      </c>
      <c r="X3423" t="s">
        <v>8394</v>
      </c>
      <c r="Y3423" t="s">
        <v>8395</v>
      </c>
    </row>
    <row r="3424" spans="1:25" ht="48" x14ac:dyDescent="0.2">
      <c r="A3424">
        <v>3422</v>
      </c>
      <c r="B3424" s="8" t="s">
        <v>3421</v>
      </c>
      <c r="C3424" s="3" t="s">
        <v>7532</v>
      </c>
      <c r="D3424" s="5">
        <v>3000</v>
      </c>
      <c r="E3424" s="5">
        <v>3273</v>
      </c>
      <c r="F3424" t="s">
        <v>8218</v>
      </c>
      <c r="G3424">
        <f t="shared" si="265"/>
        <v>109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  <c r="V3424" s="14" t="s">
        <v>11818</v>
      </c>
      <c r="W3424" t="s">
        <v>8394</v>
      </c>
      <c r="X3424" t="s">
        <v>8394</v>
      </c>
      <c r="Y3424" t="s">
        <v>8395</v>
      </c>
    </row>
    <row r="3425" spans="1:25" ht="48" x14ac:dyDescent="0.2">
      <c r="A3425">
        <v>3423</v>
      </c>
      <c r="B3425" s="8" t="s">
        <v>3422</v>
      </c>
      <c r="C3425" s="3" t="s">
        <v>7533</v>
      </c>
      <c r="D3425" s="5">
        <v>250</v>
      </c>
      <c r="E3425" s="5">
        <v>350</v>
      </c>
      <c r="F3425" t="s">
        <v>8218</v>
      </c>
      <c r="G3425">
        <f t="shared" si="265"/>
        <v>140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  <c r="V3425" s="14" t="s">
        <v>11819</v>
      </c>
      <c r="W3425" t="s">
        <v>8394</v>
      </c>
      <c r="X3425" t="s">
        <v>8394</v>
      </c>
      <c r="Y3425" t="s">
        <v>8395</v>
      </c>
    </row>
    <row r="3426" spans="1:25" ht="48" x14ac:dyDescent="0.2">
      <c r="A3426">
        <v>3424</v>
      </c>
      <c r="B3426" s="8" t="s">
        <v>3423</v>
      </c>
      <c r="C3426" s="3" t="s">
        <v>7534</v>
      </c>
      <c r="D3426" s="5">
        <v>6000</v>
      </c>
      <c r="E3426" s="5">
        <v>6215</v>
      </c>
      <c r="F3426" t="s">
        <v>8218</v>
      </c>
      <c r="G3426">
        <f t="shared" si="265"/>
        <v>104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  <c r="V3426" s="14" t="s">
        <v>11820</v>
      </c>
      <c r="W3426" t="s">
        <v>8394</v>
      </c>
      <c r="X3426" t="s">
        <v>8394</v>
      </c>
      <c r="Y3426" t="s">
        <v>8395</v>
      </c>
    </row>
    <row r="3427" spans="1:25" ht="48" x14ac:dyDescent="0.2">
      <c r="A3427">
        <v>3425</v>
      </c>
      <c r="B3427" s="8" t="s">
        <v>3424</v>
      </c>
      <c r="C3427" s="3" t="s">
        <v>7535</v>
      </c>
      <c r="D3427" s="5">
        <v>30000</v>
      </c>
      <c r="E3427" s="5">
        <v>30891.1</v>
      </c>
      <c r="F3427" t="s">
        <v>8218</v>
      </c>
      <c r="G3427">
        <f t="shared" si="265"/>
        <v>103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  <c r="V3427" s="14" t="s">
        <v>11821</v>
      </c>
      <c r="W3427" t="s">
        <v>8394</v>
      </c>
      <c r="X3427" t="s">
        <v>8394</v>
      </c>
      <c r="Y3427" t="s">
        <v>8395</v>
      </c>
    </row>
    <row r="3428" spans="1:25" ht="48" x14ac:dyDescent="0.2">
      <c r="A3428">
        <v>3426</v>
      </c>
      <c r="B3428" s="8" t="s">
        <v>3425</v>
      </c>
      <c r="C3428" s="3" t="s">
        <v>7536</v>
      </c>
      <c r="D3428" s="5">
        <v>3750</v>
      </c>
      <c r="E3428" s="5">
        <v>4055</v>
      </c>
      <c r="F3428" t="s">
        <v>8218</v>
      </c>
      <c r="G3428">
        <f t="shared" si="265"/>
        <v>108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  <c r="V3428" s="14" t="s">
        <v>11822</v>
      </c>
      <c r="W3428" t="s">
        <v>8394</v>
      </c>
      <c r="X3428" t="s">
        <v>8394</v>
      </c>
      <c r="Y3428" t="s">
        <v>8395</v>
      </c>
    </row>
    <row r="3429" spans="1:25" ht="48" x14ac:dyDescent="0.2">
      <c r="A3429">
        <v>3427</v>
      </c>
      <c r="B3429" s="8" t="s">
        <v>3426</v>
      </c>
      <c r="C3429" s="3" t="s">
        <v>7537</v>
      </c>
      <c r="D3429" s="5">
        <v>1500</v>
      </c>
      <c r="E3429" s="5">
        <v>1500</v>
      </c>
      <c r="F3429" t="s">
        <v>8218</v>
      </c>
      <c r="G3429">
        <f t="shared" si="265"/>
        <v>100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  <c r="V3429" s="14" t="s">
        <v>11823</v>
      </c>
      <c r="W3429" t="s">
        <v>8394</v>
      </c>
      <c r="X3429" t="s">
        <v>8394</v>
      </c>
      <c r="Y3429" t="s">
        <v>8395</v>
      </c>
    </row>
    <row r="3430" spans="1:25" ht="48" x14ac:dyDescent="0.2">
      <c r="A3430">
        <v>3428</v>
      </c>
      <c r="B3430" s="8" t="s">
        <v>3427</v>
      </c>
      <c r="C3430" s="3" t="s">
        <v>7538</v>
      </c>
      <c r="D3430" s="5">
        <v>2000</v>
      </c>
      <c r="E3430" s="5">
        <v>2055</v>
      </c>
      <c r="F3430" t="s">
        <v>8218</v>
      </c>
      <c r="G3430">
        <f t="shared" si="265"/>
        <v>103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  <c r="V3430" s="14" t="s">
        <v>11824</v>
      </c>
      <c r="W3430" t="s">
        <v>8394</v>
      </c>
      <c r="X3430" t="s">
        <v>8394</v>
      </c>
      <c r="Y3430" t="s">
        <v>8395</v>
      </c>
    </row>
    <row r="3431" spans="1:25" ht="48" x14ac:dyDescent="0.2">
      <c r="A3431">
        <v>3429</v>
      </c>
      <c r="B3431" s="8" t="s">
        <v>3428</v>
      </c>
      <c r="C3431" s="3" t="s">
        <v>7539</v>
      </c>
      <c r="D3431" s="5">
        <v>150</v>
      </c>
      <c r="E3431" s="5">
        <v>195</v>
      </c>
      <c r="F3431" t="s">
        <v>8218</v>
      </c>
      <c r="G3431">
        <f t="shared" si="265"/>
        <v>130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  <c r="V3431" s="14" t="s">
        <v>11825</v>
      </c>
      <c r="W3431" t="s">
        <v>8394</v>
      </c>
      <c r="X3431" t="s">
        <v>8394</v>
      </c>
      <c r="Y3431" t="s">
        <v>8395</v>
      </c>
    </row>
    <row r="3432" spans="1:25" ht="48" x14ac:dyDescent="0.2">
      <c r="A3432">
        <v>3430</v>
      </c>
      <c r="B3432" s="8" t="s">
        <v>3429</v>
      </c>
      <c r="C3432" s="3" t="s">
        <v>7540</v>
      </c>
      <c r="D3432" s="5">
        <v>2000</v>
      </c>
      <c r="E3432" s="5">
        <v>2170.9899999999998</v>
      </c>
      <c r="F3432" t="s">
        <v>8218</v>
      </c>
      <c r="G3432">
        <f t="shared" si="265"/>
        <v>109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  <c r="V3432" s="14" t="s">
        <v>11826</v>
      </c>
      <c r="W3432" t="s">
        <v>8394</v>
      </c>
      <c r="X3432" t="s">
        <v>8394</v>
      </c>
      <c r="Y3432" t="s">
        <v>8395</v>
      </c>
    </row>
    <row r="3433" spans="1:25" ht="48" x14ac:dyDescent="0.2">
      <c r="A3433">
        <v>3431</v>
      </c>
      <c r="B3433" s="8" t="s">
        <v>3430</v>
      </c>
      <c r="C3433" s="3" t="s">
        <v>7541</v>
      </c>
      <c r="D3433" s="5">
        <v>2000</v>
      </c>
      <c r="E3433" s="5">
        <v>2000</v>
      </c>
      <c r="F3433" t="s">
        <v>8218</v>
      </c>
      <c r="G3433">
        <f t="shared" si="265"/>
        <v>100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  <c r="V3433" s="14" t="s">
        <v>11827</v>
      </c>
      <c r="W3433" t="s">
        <v>8394</v>
      </c>
      <c r="X3433" t="s">
        <v>8394</v>
      </c>
      <c r="Y3433" t="s">
        <v>8395</v>
      </c>
    </row>
    <row r="3434" spans="1:25" ht="48" x14ac:dyDescent="0.2">
      <c r="A3434">
        <v>3432</v>
      </c>
      <c r="B3434" s="8" t="s">
        <v>3431</v>
      </c>
      <c r="C3434" s="3" t="s">
        <v>7542</v>
      </c>
      <c r="D3434" s="5">
        <v>2000</v>
      </c>
      <c r="E3434" s="5">
        <v>2193</v>
      </c>
      <c r="F3434" t="s">
        <v>8218</v>
      </c>
      <c r="G3434">
        <f t="shared" si="265"/>
        <v>110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  <c r="V3434" s="14" t="s">
        <v>11828</v>
      </c>
      <c r="W3434" t="s">
        <v>8394</v>
      </c>
      <c r="X3434" t="s">
        <v>8394</v>
      </c>
      <c r="Y3434" t="s">
        <v>8395</v>
      </c>
    </row>
    <row r="3435" spans="1:25" ht="48" x14ac:dyDescent="0.2">
      <c r="A3435">
        <v>3433</v>
      </c>
      <c r="B3435" s="8" t="s">
        <v>3432</v>
      </c>
      <c r="C3435" s="3" t="s">
        <v>7543</v>
      </c>
      <c r="D3435" s="5">
        <v>9500</v>
      </c>
      <c r="E3435" s="5">
        <v>9525</v>
      </c>
      <c r="F3435" t="s">
        <v>8218</v>
      </c>
      <c r="G3435">
        <f t="shared" si="265"/>
        <v>100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  <c r="V3435" s="14" t="s">
        <v>11829</v>
      </c>
      <c r="W3435" t="s">
        <v>8394</v>
      </c>
      <c r="X3435" t="s">
        <v>8394</v>
      </c>
      <c r="Y3435" t="s">
        <v>8395</v>
      </c>
    </row>
    <row r="3436" spans="1:25" ht="48" x14ac:dyDescent="0.2">
      <c r="A3436">
        <v>3434</v>
      </c>
      <c r="B3436" s="8" t="s">
        <v>3433</v>
      </c>
      <c r="C3436" s="3" t="s">
        <v>7544</v>
      </c>
      <c r="D3436" s="5">
        <v>10000</v>
      </c>
      <c r="E3436" s="5">
        <v>10555</v>
      </c>
      <c r="F3436" t="s">
        <v>8218</v>
      </c>
      <c r="G3436">
        <f t="shared" si="265"/>
        <v>106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  <c r="V3436" s="14" t="s">
        <v>11830</v>
      </c>
      <c r="W3436" t="s">
        <v>8394</v>
      </c>
      <c r="X3436" t="s">
        <v>8394</v>
      </c>
      <c r="Y3436" t="s">
        <v>8395</v>
      </c>
    </row>
    <row r="3437" spans="1:25" ht="48" x14ac:dyDescent="0.2">
      <c r="A3437">
        <v>3435</v>
      </c>
      <c r="B3437" s="8" t="s">
        <v>3434</v>
      </c>
      <c r="C3437" s="3" t="s">
        <v>7545</v>
      </c>
      <c r="D3437" s="5">
        <v>1000</v>
      </c>
      <c r="E3437" s="5">
        <v>1120</v>
      </c>
      <c r="F3437" t="s">
        <v>8218</v>
      </c>
      <c r="G3437">
        <f t="shared" si="265"/>
        <v>112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  <c r="V3437" s="14" t="s">
        <v>11831</v>
      </c>
      <c r="W3437" t="s">
        <v>8394</v>
      </c>
      <c r="X3437" t="s">
        <v>8394</v>
      </c>
      <c r="Y3437" t="s">
        <v>8395</v>
      </c>
    </row>
    <row r="3438" spans="1:25" ht="48" x14ac:dyDescent="0.2">
      <c r="A3438">
        <v>3436</v>
      </c>
      <c r="B3438" s="8" t="s">
        <v>3435</v>
      </c>
      <c r="C3438" s="3" t="s">
        <v>7546</v>
      </c>
      <c r="D3438" s="5">
        <v>5000</v>
      </c>
      <c r="E3438" s="5">
        <v>5295</v>
      </c>
      <c r="F3438" t="s">
        <v>8218</v>
      </c>
      <c r="G3438">
        <f t="shared" si="265"/>
        <v>106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  <c r="V3438" s="14" t="s">
        <v>11832</v>
      </c>
      <c r="W3438" t="s">
        <v>8394</v>
      </c>
      <c r="X3438" t="s">
        <v>8394</v>
      </c>
      <c r="Y3438" t="s">
        <v>8395</v>
      </c>
    </row>
    <row r="3439" spans="1:25" ht="48" x14ac:dyDescent="0.2">
      <c r="A3439">
        <v>3437</v>
      </c>
      <c r="B3439" s="8" t="s">
        <v>3436</v>
      </c>
      <c r="C3439" s="3" t="s">
        <v>7547</v>
      </c>
      <c r="D3439" s="5">
        <v>3000</v>
      </c>
      <c r="E3439" s="5">
        <v>3030</v>
      </c>
      <c r="F3439" t="s">
        <v>8218</v>
      </c>
      <c r="G3439">
        <f t="shared" si="265"/>
        <v>101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  <c r="V3439" s="14" t="s">
        <v>11833</v>
      </c>
      <c r="W3439" t="s">
        <v>8394</v>
      </c>
      <c r="X3439" t="s">
        <v>8394</v>
      </c>
      <c r="Y3439" t="s">
        <v>8395</v>
      </c>
    </row>
    <row r="3440" spans="1:25" ht="48" x14ac:dyDescent="0.2">
      <c r="A3440">
        <v>3438</v>
      </c>
      <c r="B3440" s="8" t="s">
        <v>3437</v>
      </c>
      <c r="C3440" s="3" t="s">
        <v>7548</v>
      </c>
      <c r="D3440" s="5">
        <v>2500</v>
      </c>
      <c r="E3440" s="5">
        <v>2605</v>
      </c>
      <c r="F3440" t="s">
        <v>8218</v>
      </c>
      <c r="G3440">
        <f t="shared" si="265"/>
        <v>104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  <c r="V3440" s="14" t="s">
        <v>11834</v>
      </c>
      <c r="W3440" t="s">
        <v>8394</v>
      </c>
      <c r="X3440" t="s">
        <v>8394</v>
      </c>
      <c r="Y3440" t="s">
        <v>8395</v>
      </c>
    </row>
    <row r="3441" spans="1:25" ht="32" x14ac:dyDescent="0.2">
      <c r="A3441">
        <v>3439</v>
      </c>
      <c r="B3441" s="8" t="s">
        <v>3438</v>
      </c>
      <c r="C3441" s="3" t="s">
        <v>7549</v>
      </c>
      <c r="D3441" s="5">
        <v>1200</v>
      </c>
      <c r="E3441" s="5">
        <v>1616.14</v>
      </c>
      <c r="F3441" t="s">
        <v>8218</v>
      </c>
      <c r="G3441">
        <f t="shared" si="265"/>
        <v>135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  <c r="V3441" s="14" t="s">
        <v>11835</v>
      </c>
      <c r="W3441" t="s">
        <v>8394</v>
      </c>
      <c r="X3441" t="s">
        <v>8394</v>
      </c>
      <c r="Y3441" t="s">
        <v>8395</v>
      </c>
    </row>
    <row r="3442" spans="1:25" ht="48" x14ac:dyDescent="0.2">
      <c r="A3442">
        <v>3440</v>
      </c>
      <c r="B3442" s="8" t="s">
        <v>3439</v>
      </c>
      <c r="C3442" s="3" t="s">
        <v>7550</v>
      </c>
      <c r="D3442" s="5">
        <v>5000</v>
      </c>
      <c r="E3442" s="5">
        <v>5260.92</v>
      </c>
      <c r="F3442" t="s">
        <v>8218</v>
      </c>
      <c r="G3442">
        <f t="shared" si="265"/>
        <v>105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  <c r="V3442" s="14" t="s">
        <v>11836</v>
      </c>
      <c r="W3442" t="s">
        <v>8394</v>
      </c>
      <c r="X3442" t="s">
        <v>8394</v>
      </c>
      <c r="Y3442" t="s">
        <v>8395</v>
      </c>
    </row>
    <row r="3443" spans="1:25" ht="48" x14ac:dyDescent="0.2">
      <c r="A3443">
        <v>3441</v>
      </c>
      <c r="B3443" s="8" t="s">
        <v>3440</v>
      </c>
      <c r="C3443" s="3" t="s">
        <v>7551</v>
      </c>
      <c r="D3443" s="5">
        <v>2500</v>
      </c>
      <c r="E3443" s="5">
        <v>2565</v>
      </c>
      <c r="F3443" t="s">
        <v>8218</v>
      </c>
      <c r="G3443">
        <f t="shared" si="265"/>
        <v>103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  <c r="V3443" s="14" t="s">
        <v>11837</v>
      </c>
      <c r="W3443" t="s">
        <v>8394</v>
      </c>
      <c r="X3443" t="s">
        <v>8394</v>
      </c>
      <c r="Y3443" t="s">
        <v>8395</v>
      </c>
    </row>
    <row r="3444" spans="1:25" ht="48" x14ac:dyDescent="0.2">
      <c r="A3444">
        <v>3442</v>
      </c>
      <c r="B3444" s="8" t="s">
        <v>3441</v>
      </c>
      <c r="C3444" s="3" t="s">
        <v>7552</v>
      </c>
      <c r="D3444" s="5">
        <v>250</v>
      </c>
      <c r="E3444" s="5">
        <v>250</v>
      </c>
      <c r="F3444" t="s">
        <v>8218</v>
      </c>
      <c r="G3444">
        <f t="shared" si="265"/>
        <v>100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  <c r="V3444" s="14" t="s">
        <v>11838</v>
      </c>
      <c r="W3444" t="s">
        <v>8394</v>
      </c>
      <c r="X3444" t="s">
        <v>8394</v>
      </c>
      <c r="Y3444" t="s">
        <v>8395</v>
      </c>
    </row>
    <row r="3445" spans="1:25" ht="48" x14ac:dyDescent="0.2">
      <c r="A3445">
        <v>3443</v>
      </c>
      <c r="B3445" s="8" t="s">
        <v>3442</v>
      </c>
      <c r="C3445" s="3" t="s">
        <v>7553</v>
      </c>
      <c r="D3445" s="5">
        <v>1000</v>
      </c>
      <c r="E3445" s="5">
        <v>1855</v>
      </c>
      <c r="F3445" t="s">
        <v>8218</v>
      </c>
      <c r="G3445">
        <f t="shared" si="265"/>
        <v>186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  <c r="V3445" s="14" t="s">
        <v>11839</v>
      </c>
      <c r="W3445" t="s">
        <v>8394</v>
      </c>
      <c r="X3445" t="s">
        <v>8394</v>
      </c>
      <c r="Y3445" t="s">
        <v>8395</v>
      </c>
    </row>
    <row r="3446" spans="1:25" ht="48" x14ac:dyDescent="0.2">
      <c r="A3446">
        <v>3444</v>
      </c>
      <c r="B3446" s="8" t="s">
        <v>3443</v>
      </c>
      <c r="C3446" s="3" t="s">
        <v>7554</v>
      </c>
      <c r="D3446" s="5">
        <v>300</v>
      </c>
      <c r="E3446" s="5">
        <v>867</v>
      </c>
      <c r="F3446" t="s">
        <v>8218</v>
      </c>
      <c r="G3446">
        <f t="shared" si="265"/>
        <v>289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  <c r="V3446" s="14" t="s">
        <v>11840</v>
      </c>
      <c r="W3446" t="s">
        <v>8394</v>
      </c>
      <c r="X3446" t="s">
        <v>8394</v>
      </c>
      <c r="Y3446" t="s">
        <v>8395</v>
      </c>
    </row>
    <row r="3447" spans="1:25" ht="48" x14ac:dyDescent="0.2">
      <c r="A3447">
        <v>3445</v>
      </c>
      <c r="B3447" s="8" t="s">
        <v>3444</v>
      </c>
      <c r="C3447" s="3" t="s">
        <v>7555</v>
      </c>
      <c r="D3447" s="5">
        <v>2000</v>
      </c>
      <c r="E3447" s="5">
        <v>2000</v>
      </c>
      <c r="F3447" t="s">
        <v>8218</v>
      </c>
      <c r="G3447">
        <f t="shared" si="265"/>
        <v>100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  <c r="V3447" s="14" t="s">
        <v>11841</v>
      </c>
      <c r="W3447" t="s">
        <v>8394</v>
      </c>
      <c r="X3447" t="s">
        <v>8394</v>
      </c>
      <c r="Y3447" t="s">
        <v>8395</v>
      </c>
    </row>
    <row r="3448" spans="1:25" ht="48" x14ac:dyDescent="0.2">
      <c r="A3448">
        <v>3446</v>
      </c>
      <c r="B3448" s="8" t="s">
        <v>3445</v>
      </c>
      <c r="C3448" s="3" t="s">
        <v>7556</v>
      </c>
      <c r="D3448" s="5">
        <v>1000</v>
      </c>
      <c r="E3448" s="5">
        <v>1082</v>
      </c>
      <c r="F3448" t="s">
        <v>8218</v>
      </c>
      <c r="G3448">
        <f t="shared" si="265"/>
        <v>108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  <c r="V3448" s="14" t="s">
        <v>11842</v>
      </c>
      <c r="W3448" t="s">
        <v>8394</v>
      </c>
      <c r="X3448" t="s">
        <v>8394</v>
      </c>
      <c r="Y3448" t="s">
        <v>8395</v>
      </c>
    </row>
    <row r="3449" spans="1:25" ht="32" x14ac:dyDescent="0.2">
      <c r="A3449">
        <v>3447</v>
      </c>
      <c r="B3449" s="8" t="s">
        <v>3446</v>
      </c>
      <c r="C3449" s="3" t="s">
        <v>7557</v>
      </c>
      <c r="D3449" s="5">
        <v>1000</v>
      </c>
      <c r="E3449" s="5">
        <v>1078</v>
      </c>
      <c r="F3449" t="s">
        <v>8218</v>
      </c>
      <c r="G3449">
        <f t="shared" si="265"/>
        <v>108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  <c r="V3449" s="14" t="s">
        <v>11843</v>
      </c>
      <c r="W3449" t="s">
        <v>8394</v>
      </c>
      <c r="X3449" t="s">
        <v>8394</v>
      </c>
      <c r="Y3449" t="s">
        <v>8395</v>
      </c>
    </row>
    <row r="3450" spans="1:25" ht="48" x14ac:dyDescent="0.2">
      <c r="A3450">
        <v>3448</v>
      </c>
      <c r="B3450" s="8" t="s">
        <v>3447</v>
      </c>
      <c r="C3450" s="3" t="s">
        <v>7558</v>
      </c>
      <c r="D3450" s="5">
        <v>2100</v>
      </c>
      <c r="E3450" s="5">
        <v>2305</v>
      </c>
      <c r="F3450" t="s">
        <v>8218</v>
      </c>
      <c r="G3450">
        <f t="shared" si="265"/>
        <v>110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  <c r="V3450" s="14" t="s">
        <v>11844</v>
      </c>
      <c r="W3450" t="s">
        <v>8394</v>
      </c>
      <c r="X3450" t="s">
        <v>8394</v>
      </c>
      <c r="Y3450" t="s">
        <v>8395</v>
      </c>
    </row>
    <row r="3451" spans="1:25" ht="48" x14ac:dyDescent="0.2">
      <c r="A3451">
        <v>3449</v>
      </c>
      <c r="B3451" s="8" t="s">
        <v>3448</v>
      </c>
      <c r="C3451" s="3" t="s">
        <v>7559</v>
      </c>
      <c r="D3451" s="5">
        <v>800</v>
      </c>
      <c r="E3451" s="5">
        <v>1365</v>
      </c>
      <c r="F3451" t="s">
        <v>8218</v>
      </c>
      <c r="G3451">
        <f t="shared" si="265"/>
        <v>171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  <c r="V3451" s="14" t="s">
        <v>11845</v>
      </c>
      <c r="W3451" t="s">
        <v>8394</v>
      </c>
      <c r="X3451" t="s">
        <v>8394</v>
      </c>
      <c r="Y3451" t="s">
        <v>8395</v>
      </c>
    </row>
    <row r="3452" spans="1:25" ht="48" x14ac:dyDescent="0.2">
      <c r="A3452">
        <v>3450</v>
      </c>
      <c r="B3452" s="8" t="s">
        <v>3449</v>
      </c>
      <c r="C3452" s="3" t="s">
        <v>7560</v>
      </c>
      <c r="D3452" s="5">
        <v>500</v>
      </c>
      <c r="E3452" s="5">
        <v>760</v>
      </c>
      <c r="F3452" t="s">
        <v>8218</v>
      </c>
      <c r="G3452">
        <f t="shared" si="265"/>
        <v>152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  <c r="V3452" s="14" t="s">
        <v>11846</v>
      </c>
      <c r="W3452" t="s">
        <v>8394</v>
      </c>
      <c r="X3452" t="s">
        <v>8394</v>
      </c>
      <c r="Y3452" t="s">
        <v>8395</v>
      </c>
    </row>
    <row r="3453" spans="1:25" ht="48" x14ac:dyDescent="0.2">
      <c r="A3453">
        <v>3451</v>
      </c>
      <c r="B3453" s="8" t="s">
        <v>3450</v>
      </c>
      <c r="C3453" s="3" t="s">
        <v>7561</v>
      </c>
      <c r="D3453" s="5">
        <v>650</v>
      </c>
      <c r="E3453" s="5">
        <v>658</v>
      </c>
      <c r="F3453" t="s">
        <v>8218</v>
      </c>
      <c r="G3453">
        <f t="shared" si="265"/>
        <v>101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  <c r="V3453" s="14" t="s">
        <v>11847</v>
      </c>
      <c r="W3453" t="s">
        <v>8394</v>
      </c>
      <c r="X3453" t="s">
        <v>8394</v>
      </c>
      <c r="Y3453" t="s">
        <v>8395</v>
      </c>
    </row>
    <row r="3454" spans="1:25" ht="48" x14ac:dyDescent="0.2">
      <c r="A3454">
        <v>3452</v>
      </c>
      <c r="B3454" s="8" t="s">
        <v>3451</v>
      </c>
      <c r="C3454" s="3" t="s">
        <v>7562</v>
      </c>
      <c r="D3454" s="5">
        <v>1000</v>
      </c>
      <c r="E3454" s="5">
        <v>1532</v>
      </c>
      <c r="F3454" t="s">
        <v>8218</v>
      </c>
      <c r="G3454">
        <f t="shared" si="265"/>
        <v>153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  <c r="V3454" s="14" t="s">
        <v>11848</v>
      </c>
      <c r="W3454" t="s">
        <v>8394</v>
      </c>
      <c r="X3454" t="s">
        <v>8394</v>
      </c>
      <c r="Y3454" t="s">
        <v>8395</v>
      </c>
    </row>
    <row r="3455" spans="1:25" ht="48" x14ac:dyDescent="0.2">
      <c r="A3455">
        <v>3453</v>
      </c>
      <c r="B3455" s="8" t="s">
        <v>3452</v>
      </c>
      <c r="C3455" s="3" t="s">
        <v>7563</v>
      </c>
      <c r="D3455" s="5">
        <v>300</v>
      </c>
      <c r="E3455" s="5">
        <v>385</v>
      </c>
      <c r="F3455" t="s">
        <v>8218</v>
      </c>
      <c r="G3455">
        <f t="shared" si="265"/>
        <v>128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  <c r="V3455" s="14" t="s">
        <v>11849</v>
      </c>
      <c r="W3455" t="s">
        <v>8394</v>
      </c>
      <c r="X3455" t="s">
        <v>8394</v>
      </c>
      <c r="Y3455" t="s">
        <v>8395</v>
      </c>
    </row>
    <row r="3456" spans="1:25" ht="48" x14ac:dyDescent="0.2">
      <c r="A3456">
        <v>3454</v>
      </c>
      <c r="B3456" s="8" t="s">
        <v>3453</v>
      </c>
      <c r="C3456" s="3" t="s">
        <v>7564</v>
      </c>
      <c r="D3456" s="5">
        <v>700</v>
      </c>
      <c r="E3456" s="5">
        <v>705</v>
      </c>
      <c r="F3456" t="s">
        <v>8218</v>
      </c>
      <c r="G3456">
        <f t="shared" si="265"/>
        <v>101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  <c r="V3456" s="14" t="s">
        <v>11850</v>
      </c>
      <c r="W3456" t="s">
        <v>8394</v>
      </c>
      <c r="X3456" t="s">
        <v>8394</v>
      </c>
      <c r="Y3456" t="s">
        <v>8395</v>
      </c>
    </row>
    <row r="3457" spans="1:25" ht="48" x14ac:dyDescent="0.2">
      <c r="A3457">
        <v>3455</v>
      </c>
      <c r="B3457" s="8" t="s">
        <v>3454</v>
      </c>
      <c r="C3457" s="3" t="s">
        <v>7565</v>
      </c>
      <c r="D3457" s="5">
        <v>10000</v>
      </c>
      <c r="E3457" s="5">
        <v>10065</v>
      </c>
      <c r="F3457" t="s">
        <v>8218</v>
      </c>
      <c r="G3457">
        <f t="shared" si="265"/>
        <v>101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  <c r="V3457" s="14" t="s">
        <v>11851</v>
      </c>
      <c r="W3457" t="s">
        <v>8394</v>
      </c>
      <c r="X3457" t="s">
        <v>8394</v>
      </c>
      <c r="Y3457" t="s">
        <v>8395</v>
      </c>
    </row>
    <row r="3458" spans="1:25" ht="48" x14ac:dyDescent="0.2">
      <c r="A3458">
        <v>3456</v>
      </c>
      <c r="B3458" s="8" t="s">
        <v>3455</v>
      </c>
      <c r="C3458" s="3" t="s">
        <v>7566</v>
      </c>
      <c r="D3458" s="5">
        <v>3000</v>
      </c>
      <c r="E3458" s="5">
        <v>5739</v>
      </c>
      <c r="F3458" t="s">
        <v>8218</v>
      </c>
      <c r="G3458">
        <f t="shared" ref="G3458:G3521" si="270">ROUND(E3458/D3458*100,0)</f>
        <v>191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  <c r="V3458" s="14" t="s">
        <v>11852</v>
      </c>
      <c r="W3458" t="s">
        <v>8394</v>
      </c>
      <c r="X3458" t="s">
        <v>8394</v>
      </c>
      <c r="Y3458" t="s">
        <v>8395</v>
      </c>
    </row>
    <row r="3459" spans="1:25" ht="32" x14ac:dyDescent="0.2">
      <c r="A3459">
        <v>3457</v>
      </c>
      <c r="B3459" s="8" t="s">
        <v>3456</v>
      </c>
      <c r="C3459" s="3" t="s">
        <v>7567</v>
      </c>
      <c r="D3459" s="5">
        <v>2000</v>
      </c>
      <c r="E3459" s="5">
        <v>2804</v>
      </c>
      <c r="F3459" t="s">
        <v>8218</v>
      </c>
      <c r="G3459">
        <f t="shared" si="270"/>
        <v>140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>
        <f t="shared" ref="P3459:P3522" si="271">IFERROR(ROUND(E3459/M3459,2),0)</f>
        <v>50.98</v>
      </c>
      <c r="Q3459" s="10" t="s">
        <v>8315</v>
      </c>
      <c r="R3459" t="s">
        <v>8316</v>
      </c>
      <c r="S3459" s="14">
        <f t="shared" ref="S3459:S3522" si="272">(((K3459/60)/60)/24)+DATE(1970,1,1)</f>
        <v>42016.706678240742</v>
      </c>
      <c r="T3459" s="14">
        <f t="shared" ref="T3459:T3522" si="273">(((J3459/60)/60)/24)+DATE(1970,1,1)</f>
        <v>42047.249305555553</v>
      </c>
      <c r="U3459">
        <f t="shared" ref="U3459:U3522" si="274">YEAR(S3459)</f>
        <v>2015</v>
      </c>
      <c r="V3459" s="14" t="s">
        <v>11853</v>
      </c>
      <c r="W3459" t="s">
        <v>8394</v>
      </c>
      <c r="X3459" t="s">
        <v>8394</v>
      </c>
      <c r="Y3459" t="s">
        <v>8395</v>
      </c>
    </row>
    <row r="3460" spans="1:25" ht="48" x14ac:dyDescent="0.2">
      <c r="A3460">
        <v>3458</v>
      </c>
      <c r="B3460" s="8" t="s">
        <v>3457</v>
      </c>
      <c r="C3460" s="3" t="s">
        <v>7568</v>
      </c>
      <c r="D3460" s="5">
        <v>978</v>
      </c>
      <c r="E3460" s="5">
        <v>1216</v>
      </c>
      <c r="F3460" t="s">
        <v>8218</v>
      </c>
      <c r="G3460">
        <f t="shared" si="270"/>
        <v>124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  <c r="V3460" s="14" t="s">
        <v>11854</v>
      </c>
      <c r="W3460" t="s">
        <v>8394</v>
      </c>
      <c r="X3460" t="s">
        <v>8394</v>
      </c>
      <c r="Y3460" t="s">
        <v>8395</v>
      </c>
    </row>
    <row r="3461" spans="1:25" ht="48" x14ac:dyDescent="0.2">
      <c r="A3461">
        <v>3459</v>
      </c>
      <c r="B3461" s="8" t="s">
        <v>3458</v>
      </c>
      <c r="C3461" s="3" t="s">
        <v>7569</v>
      </c>
      <c r="D3461" s="5">
        <v>500</v>
      </c>
      <c r="E3461" s="5">
        <v>631</v>
      </c>
      <c r="F3461" t="s">
        <v>8218</v>
      </c>
      <c r="G3461">
        <f t="shared" si="270"/>
        <v>126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  <c r="V3461" s="14" t="s">
        <v>11855</v>
      </c>
      <c r="W3461" t="s">
        <v>8394</v>
      </c>
      <c r="X3461" t="s">
        <v>8394</v>
      </c>
      <c r="Y3461" t="s">
        <v>8395</v>
      </c>
    </row>
    <row r="3462" spans="1:25" ht="48" x14ac:dyDescent="0.2">
      <c r="A3462">
        <v>3460</v>
      </c>
      <c r="B3462" s="8" t="s">
        <v>3459</v>
      </c>
      <c r="C3462" s="3" t="s">
        <v>7570</v>
      </c>
      <c r="D3462" s="5">
        <v>500</v>
      </c>
      <c r="E3462" s="5">
        <v>950</v>
      </c>
      <c r="F3462" t="s">
        <v>8218</v>
      </c>
      <c r="G3462">
        <f t="shared" si="270"/>
        <v>190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  <c r="V3462" s="14" t="s">
        <v>11856</v>
      </c>
      <c r="W3462" t="s">
        <v>8394</v>
      </c>
      <c r="X3462" t="s">
        <v>8394</v>
      </c>
      <c r="Y3462" t="s">
        <v>8395</v>
      </c>
    </row>
    <row r="3463" spans="1:25" ht="48" x14ac:dyDescent="0.2">
      <c r="A3463">
        <v>3461</v>
      </c>
      <c r="B3463" s="8" t="s">
        <v>3460</v>
      </c>
      <c r="C3463" s="3" t="s">
        <v>7571</v>
      </c>
      <c r="D3463" s="5">
        <v>500</v>
      </c>
      <c r="E3463" s="5">
        <v>695</v>
      </c>
      <c r="F3463" t="s">
        <v>8218</v>
      </c>
      <c r="G3463">
        <f t="shared" si="270"/>
        <v>139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  <c r="V3463" s="14" t="s">
        <v>11857</v>
      </c>
      <c r="W3463" t="s">
        <v>8394</v>
      </c>
      <c r="X3463" t="s">
        <v>8394</v>
      </c>
      <c r="Y3463" t="s">
        <v>8395</v>
      </c>
    </row>
    <row r="3464" spans="1:25" ht="48" x14ac:dyDescent="0.2">
      <c r="A3464">
        <v>3462</v>
      </c>
      <c r="B3464" s="8" t="s">
        <v>3461</v>
      </c>
      <c r="C3464" s="3" t="s">
        <v>7572</v>
      </c>
      <c r="D3464" s="5">
        <v>250</v>
      </c>
      <c r="E3464" s="5">
        <v>505</v>
      </c>
      <c r="F3464" t="s">
        <v>8218</v>
      </c>
      <c r="G3464">
        <f t="shared" si="270"/>
        <v>202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  <c r="V3464" s="14" t="s">
        <v>11858</v>
      </c>
      <c r="W3464" t="s">
        <v>8394</v>
      </c>
      <c r="X3464" t="s">
        <v>8394</v>
      </c>
      <c r="Y3464" t="s">
        <v>8395</v>
      </c>
    </row>
    <row r="3465" spans="1:25" ht="48" x14ac:dyDescent="0.2">
      <c r="A3465">
        <v>3463</v>
      </c>
      <c r="B3465" s="8" t="s">
        <v>3462</v>
      </c>
      <c r="C3465" s="3" t="s">
        <v>7573</v>
      </c>
      <c r="D3465" s="5">
        <v>10000</v>
      </c>
      <c r="E3465" s="5">
        <v>10338</v>
      </c>
      <c r="F3465" t="s">
        <v>8218</v>
      </c>
      <c r="G3465">
        <f t="shared" si="270"/>
        <v>103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  <c r="V3465" s="14" t="s">
        <v>11859</v>
      </c>
      <c r="W3465" t="s">
        <v>8394</v>
      </c>
      <c r="X3465" t="s">
        <v>8394</v>
      </c>
      <c r="Y3465" t="s">
        <v>8395</v>
      </c>
    </row>
    <row r="3466" spans="1:25" ht="48" x14ac:dyDescent="0.2">
      <c r="A3466">
        <v>3464</v>
      </c>
      <c r="B3466" s="8" t="s">
        <v>3463</v>
      </c>
      <c r="C3466" s="3" t="s">
        <v>7574</v>
      </c>
      <c r="D3466" s="5">
        <v>5000</v>
      </c>
      <c r="E3466" s="5">
        <v>5116.18</v>
      </c>
      <c r="F3466" t="s">
        <v>8218</v>
      </c>
      <c r="G3466">
        <f t="shared" si="270"/>
        <v>102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  <c r="V3466" s="14" t="s">
        <v>11860</v>
      </c>
      <c r="W3466" t="s">
        <v>8394</v>
      </c>
      <c r="X3466" t="s">
        <v>8394</v>
      </c>
      <c r="Y3466" t="s">
        <v>8395</v>
      </c>
    </row>
    <row r="3467" spans="1:25" ht="48" x14ac:dyDescent="0.2">
      <c r="A3467">
        <v>3465</v>
      </c>
      <c r="B3467" s="8" t="s">
        <v>3464</v>
      </c>
      <c r="C3467" s="3" t="s">
        <v>7575</v>
      </c>
      <c r="D3467" s="5">
        <v>2000</v>
      </c>
      <c r="E3467" s="5">
        <v>2060</v>
      </c>
      <c r="F3467" t="s">
        <v>8218</v>
      </c>
      <c r="G3467">
        <f t="shared" si="270"/>
        <v>103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  <c r="V3467" s="14" t="s">
        <v>11861</v>
      </c>
      <c r="W3467" t="s">
        <v>8394</v>
      </c>
      <c r="X3467" t="s">
        <v>8394</v>
      </c>
      <c r="Y3467" t="s">
        <v>8395</v>
      </c>
    </row>
    <row r="3468" spans="1:25" ht="32" x14ac:dyDescent="0.2">
      <c r="A3468">
        <v>3466</v>
      </c>
      <c r="B3468" s="8" t="s">
        <v>3465</v>
      </c>
      <c r="C3468" s="3" t="s">
        <v>7576</v>
      </c>
      <c r="D3468" s="5">
        <v>3500</v>
      </c>
      <c r="E3468" s="5">
        <v>4450</v>
      </c>
      <c r="F3468" t="s">
        <v>8218</v>
      </c>
      <c r="G3468">
        <f t="shared" si="270"/>
        <v>127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  <c r="V3468" s="14" t="s">
        <v>11862</v>
      </c>
      <c r="W3468" t="s">
        <v>8394</v>
      </c>
      <c r="X3468" t="s">
        <v>8394</v>
      </c>
      <c r="Y3468" t="s">
        <v>8395</v>
      </c>
    </row>
    <row r="3469" spans="1:25" ht="16" x14ac:dyDescent="0.2">
      <c r="A3469">
        <v>3467</v>
      </c>
      <c r="B3469" s="8" t="s">
        <v>3466</v>
      </c>
      <c r="C3469" s="3" t="s">
        <v>7577</v>
      </c>
      <c r="D3469" s="5">
        <v>3000</v>
      </c>
      <c r="E3469" s="5">
        <v>3030</v>
      </c>
      <c r="F3469" t="s">
        <v>8218</v>
      </c>
      <c r="G3469">
        <f t="shared" si="270"/>
        <v>101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  <c r="V3469" s="14" t="s">
        <v>11863</v>
      </c>
      <c r="W3469" t="s">
        <v>8394</v>
      </c>
      <c r="X3469" t="s">
        <v>8394</v>
      </c>
      <c r="Y3469" t="s">
        <v>8395</v>
      </c>
    </row>
    <row r="3470" spans="1:25" ht="48" x14ac:dyDescent="0.2">
      <c r="A3470">
        <v>3468</v>
      </c>
      <c r="B3470" s="8" t="s">
        <v>3467</v>
      </c>
      <c r="C3470" s="3" t="s">
        <v>7578</v>
      </c>
      <c r="D3470" s="5">
        <v>10000</v>
      </c>
      <c r="E3470" s="5">
        <v>12178</v>
      </c>
      <c r="F3470" t="s">
        <v>8218</v>
      </c>
      <c r="G3470">
        <f t="shared" si="270"/>
        <v>122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  <c r="V3470" s="14" t="s">
        <v>11864</v>
      </c>
      <c r="W3470" t="s">
        <v>8394</v>
      </c>
      <c r="X3470" t="s">
        <v>8394</v>
      </c>
      <c r="Y3470" t="s">
        <v>8395</v>
      </c>
    </row>
    <row r="3471" spans="1:25" ht="48" x14ac:dyDescent="0.2">
      <c r="A3471">
        <v>3469</v>
      </c>
      <c r="B3471" s="8" t="s">
        <v>3468</v>
      </c>
      <c r="C3471" s="3" t="s">
        <v>7579</v>
      </c>
      <c r="D3471" s="5">
        <v>2800</v>
      </c>
      <c r="E3471" s="5">
        <v>3175</v>
      </c>
      <c r="F3471" t="s">
        <v>8218</v>
      </c>
      <c r="G3471">
        <f t="shared" si="270"/>
        <v>113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  <c r="V3471" s="14" t="s">
        <v>11865</v>
      </c>
      <c r="W3471" t="s">
        <v>8394</v>
      </c>
      <c r="X3471" t="s">
        <v>8394</v>
      </c>
      <c r="Y3471" t="s">
        <v>8395</v>
      </c>
    </row>
    <row r="3472" spans="1:25" ht="32" x14ac:dyDescent="0.2">
      <c r="A3472">
        <v>3470</v>
      </c>
      <c r="B3472" s="8" t="s">
        <v>3469</v>
      </c>
      <c r="C3472" s="3" t="s">
        <v>7580</v>
      </c>
      <c r="D3472" s="5">
        <v>250</v>
      </c>
      <c r="E3472" s="5">
        <v>375</v>
      </c>
      <c r="F3472" t="s">
        <v>8218</v>
      </c>
      <c r="G3472">
        <f t="shared" si="270"/>
        <v>150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  <c r="V3472" s="14" t="s">
        <v>11866</v>
      </c>
      <c r="W3472" t="s">
        <v>8394</v>
      </c>
      <c r="X3472" t="s">
        <v>8394</v>
      </c>
      <c r="Y3472" t="s">
        <v>8395</v>
      </c>
    </row>
    <row r="3473" spans="1:25" ht="48" x14ac:dyDescent="0.2">
      <c r="A3473">
        <v>3471</v>
      </c>
      <c r="B3473" s="8" t="s">
        <v>3470</v>
      </c>
      <c r="C3473" s="3" t="s">
        <v>7581</v>
      </c>
      <c r="D3473" s="5">
        <v>500</v>
      </c>
      <c r="E3473" s="5">
        <v>1073</v>
      </c>
      <c r="F3473" t="s">
        <v>8218</v>
      </c>
      <c r="G3473">
        <f t="shared" si="270"/>
        <v>215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  <c r="V3473" s="14" t="s">
        <v>11867</v>
      </c>
      <c r="W3473" t="s">
        <v>8394</v>
      </c>
      <c r="X3473" t="s">
        <v>8394</v>
      </c>
      <c r="Y3473" t="s">
        <v>8395</v>
      </c>
    </row>
    <row r="3474" spans="1:25" ht="48" x14ac:dyDescent="0.2">
      <c r="A3474">
        <v>3472</v>
      </c>
      <c r="B3474" s="8" t="s">
        <v>3471</v>
      </c>
      <c r="C3474" s="3" t="s">
        <v>7582</v>
      </c>
      <c r="D3474" s="5">
        <v>2000</v>
      </c>
      <c r="E3474" s="5">
        <v>2041</v>
      </c>
      <c r="F3474" t="s">
        <v>8218</v>
      </c>
      <c r="G3474">
        <f t="shared" si="270"/>
        <v>102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  <c r="V3474" s="14" t="s">
        <v>11868</v>
      </c>
      <c r="W3474" t="s">
        <v>8394</v>
      </c>
      <c r="X3474" t="s">
        <v>8394</v>
      </c>
      <c r="Y3474" t="s">
        <v>8395</v>
      </c>
    </row>
    <row r="3475" spans="1:25" ht="48" x14ac:dyDescent="0.2">
      <c r="A3475">
        <v>3473</v>
      </c>
      <c r="B3475" s="8" t="s">
        <v>3472</v>
      </c>
      <c r="C3475" s="3" t="s">
        <v>7583</v>
      </c>
      <c r="D3475" s="5">
        <v>4900</v>
      </c>
      <c r="E3475" s="5">
        <v>4900</v>
      </c>
      <c r="F3475" t="s">
        <v>8218</v>
      </c>
      <c r="G3475">
        <f t="shared" si="270"/>
        <v>100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  <c r="V3475" s="14" t="s">
        <v>11869</v>
      </c>
      <c r="W3475" t="s">
        <v>8394</v>
      </c>
      <c r="X3475" t="s">
        <v>8394</v>
      </c>
      <c r="Y3475" t="s">
        <v>8395</v>
      </c>
    </row>
    <row r="3476" spans="1:25" ht="48" x14ac:dyDescent="0.2">
      <c r="A3476">
        <v>3474</v>
      </c>
      <c r="B3476" s="8" t="s">
        <v>3473</v>
      </c>
      <c r="C3476" s="3" t="s">
        <v>7584</v>
      </c>
      <c r="D3476" s="5">
        <v>2000</v>
      </c>
      <c r="E3476" s="5">
        <v>2020</v>
      </c>
      <c r="F3476" t="s">
        <v>8218</v>
      </c>
      <c r="G3476">
        <f t="shared" si="270"/>
        <v>101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  <c r="V3476" s="14" t="s">
        <v>11870</v>
      </c>
      <c r="W3476" t="s">
        <v>8394</v>
      </c>
      <c r="X3476" t="s">
        <v>8394</v>
      </c>
      <c r="Y3476" t="s">
        <v>8395</v>
      </c>
    </row>
    <row r="3477" spans="1:25" ht="48" x14ac:dyDescent="0.2">
      <c r="A3477">
        <v>3475</v>
      </c>
      <c r="B3477" s="8" t="s">
        <v>3474</v>
      </c>
      <c r="C3477" s="3" t="s">
        <v>7585</v>
      </c>
      <c r="D3477" s="5">
        <v>300</v>
      </c>
      <c r="E3477" s="5">
        <v>340</v>
      </c>
      <c r="F3477" t="s">
        <v>8218</v>
      </c>
      <c r="G3477">
        <f t="shared" si="270"/>
        <v>113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  <c r="V3477" s="14" t="s">
        <v>11871</v>
      </c>
      <c r="W3477" t="s">
        <v>8394</v>
      </c>
      <c r="X3477" t="s">
        <v>8394</v>
      </c>
      <c r="Y3477" t="s">
        <v>8395</v>
      </c>
    </row>
    <row r="3478" spans="1:25" ht="48" x14ac:dyDescent="0.2">
      <c r="A3478">
        <v>3476</v>
      </c>
      <c r="B3478" s="8" t="s">
        <v>3475</v>
      </c>
      <c r="C3478" s="3" t="s">
        <v>7586</v>
      </c>
      <c r="D3478" s="5">
        <v>300</v>
      </c>
      <c r="E3478" s="5">
        <v>312</v>
      </c>
      <c r="F3478" t="s">
        <v>8218</v>
      </c>
      <c r="G3478">
        <f t="shared" si="270"/>
        <v>104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  <c r="V3478" s="14" t="s">
        <v>11872</v>
      </c>
      <c r="W3478" t="s">
        <v>8394</v>
      </c>
      <c r="X3478" t="s">
        <v>8394</v>
      </c>
      <c r="Y3478" t="s">
        <v>8395</v>
      </c>
    </row>
    <row r="3479" spans="1:25" ht="48" x14ac:dyDescent="0.2">
      <c r="A3479">
        <v>3477</v>
      </c>
      <c r="B3479" s="8" t="s">
        <v>3476</v>
      </c>
      <c r="C3479" s="3" t="s">
        <v>7587</v>
      </c>
      <c r="D3479" s="5">
        <v>1800</v>
      </c>
      <c r="E3479" s="5">
        <v>2076</v>
      </c>
      <c r="F3479" t="s">
        <v>8218</v>
      </c>
      <c r="G3479">
        <f t="shared" si="270"/>
        <v>115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  <c r="V3479" s="14" t="s">
        <v>11873</v>
      </c>
      <c r="W3479" t="s">
        <v>8394</v>
      </c>
      <c r="X3479" t="s">
        <v>8394</v>
      </c>
      <c r="Y3479" t="s">
        <v>8395</v>
      </c>
    </row>
    <row r="3480" spans="1:25" ht="48" x14ac:dyDescent="0.2">
      <c r="A3480">
        <v>3478</v>
      </c>
      <c r="B3480" s="8" t="s">
        <v>3477</v>
      </c>
      <c r="C3480" s="3" t="s">
        <v>7588</v>
      </c>
      <c r="D3480" s="5">
        <v>2000</v>
      </c>
      <c r="E3480" s="5">
        <v>2257</v>
      </c>
      <c r="F3480" t="s">
        <v>8218</v>
      </c>
      <c r="G3480">
        <f t="shared" si="270"/>
        <v>113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  <c r="V3480" s="14" t="s">
        <v>11874</v>
      </c>
      <c r="W3480" t="s">
        <v>8394</v>
      </c>
      <c r="X3480" t="s">
        <v>8394</v>
      </c>
      <c r="Y3480" t="s">
        <v>8395</v>
      </c>
    </row>
    <row r="3481" spans="1:25" ht="48" x14ac:dyDescent="0.2">
      <c r="A3481">
        <v>3479</v>
      </c>
      <c r="B3481" s="8" t="s">
        <v>3478</v>
      </c>
      <c r="C3481" s="3" t="s">
        <v>7589</v>
      </c>
      <c r="D3481" s="5">
        <v>1500</v>
      </c>
      <c r="E3481" s="5">
        <v>1918</v>
      </c>
      <c r="F3481" t="s">
        <v>8218</v>
      </c>
      <c r="G3481">
        <f t="shared" si="270"/>
        <v>128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  <c r="V3481" s="14" t="s">
        <v>11875</v>
      </c>
      <c r="W3481" t="s">
        <v>8394</v>
      </c>
      <c r="X3481" t="s">
        <v>8394</v>
      </c>
      <c r="Y3481" t="s">
        <v>8395</v>
      </c>
    </row>
    <row r="3482" spans="1:25" ht="48" x14ac:dyDescent="0.2">
      <c r="A3482">
        <v>3480</v>
      </c>
      <c r="B3482" s="8" t="s">
        <v>3479</v>
      </c>
      <c r="C3482" s="3" t="s">
        <v>7590</v>
      </c>
      <c r="D3482" s="5">
        <v>1500</v>
      </c>
      <c r="E3482" s="5">
        <v>2140</v>
      </c>
      <c r="F3482" t="s">
        <v>8218</v>
      </c>
      <c r="G3482">
        <f t="shared" si="270"/>
        <v>143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  <c r="V3482" s="14" t="s">
        <v>11876</v>
      </c>
      <c r="W3482" t="s">
        <v>8394</v>
      </c>
      <c r="X3482" t="s">
        <v>8394</v>
      </c>
      <c r="Y3482" t="s">
        <v>8395</v>
      </c>
    </row>
    <row r="3483" spans="1:25" ht="48" x14ac:dyDescent="0.2">
      <c r="A3483">
        <v>3481</v>
      </c>
      <c r="B3483" s="8" t="s">
        <v>3480</v>
      </c>
      <c r="C3483" s="3" t="s">
        <v>7591</v>
      </c>
      <c r="D3483" s="5">
        <v>10000</v>
      </c>
      <c r="E3483" s="5">
        <v>11880</v>
      </c>
      <c r="F3483" t="s">
        <v>8218</v>
      </c>
      <c r="G3483">
        <f t="shared" si="270"/>
        <v>119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  <c r="V3483" s="14" t="s">
        <v>11877</v>
      </c>
      <c r="W3483" t="s">
        <v>8394</v>
      </c>
      <c r="X3483" t="s">
        <v>8394</v>
      </c>
      <c r="Y3483" t="s">
        <v>8395</v>
      </c>
    </row>
    <row r="3484" spans="1:25" ht="48" x14ac:dyDescent="0.2">
      <c r="A3484">
        <v>3482</v>
      </c>
      <c r="B3484" s="8" t="s">
        <v>3481</v>
      </c>
      <c r="C3484" s="3" t="s">
        <v>7592</v>
      </c>
      <c r="D3484" s="5">
        <v>3000</v>
      </c>
      <c r="E3484" s="5">
        <v>4150</v>
      </c>
      <c r="F3484" t="s">
        <v>8218</v>
      </c>
      <c r="G3484">
        <f t="shared" si="270"/>
        <v>138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  <c r="V3484" s="14" t="s">
        <v>11878</v>
      </c>
      <c r="W3484" t="s">
        <v>8394</v>
      </c>
      <c r="X3484" t="s">
        <v>8394</v>
      </c>
      <c r="Y3484" t="s">
        <v>8395</v>
      </c>
    </row>
    <row r="3485" spans="1:25" ht="48" x14ac:dyDescent="0.2">
      <c r="A3485">
        <v>3483</v>
      </c>
      <c r="B3485" s="8" t="s">
        <v>3482</v>
      </c>
      <c r="C3485" s="3" t="s">
        <v>7593</v>
      </c>
      <c r="D3485" s="5">
        <v>3350</v>
      </c>
      <c r="E3485" s="5">
        <v>5358</v>
      </c>
      <c r="F3485" t="s">
        <v>8218</v>
      </c>
      <c r="G3485">
        <f t="shared" si="270"/>
        <v>160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  <c r="V3485" s="14" t="s">
        <v>11879</v>
      </c>
      <c r="W3485" t="s">
        <v>8394</v>
      </c>
      <c r="X3485" t="s">
        <v>8394</v>
      </c>
      <c r="Y3485" t="s">
        <v>8395</v>
      </c>
    </row>
    <row r="3486" spans="1:25" ht="48" x14ac:dyDescent="0.2">
      <c r="A3486">
        <v>3484</v>
      </c>
      <c r="B3486" s="8" t="s">
        <v>3483</v>
      </c>
      <c r="C3486" s="3" t="s">
        <v>7594</v>
      </c>
      <c r="D3486" s="5">
        <v>2500</v>
      </c>
      <c r="E3486" s="5">
        <v>2856</v>
      </c>
      <c r="F3486" t="s">
        <v>8218</v>
      </c>
      <c r="G3486">
        <f t="shared" si="270"/>
        <v>114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  <c r="V3486" s="14" t="s">
        <v>11880</v>
      </c>
      <c r="W3486" t="s">
        <v>8394</v>
      </c>
      <c r="X3486" t="s">
        <v>8394</v>
      </c>
      <c r="Y3486" t="s">
        <v>8395</v>
      </c>
    </row>
    <row r="3487" spans="1:25" ht="48" x14ac:dyDescent="0.2">
      <c r="A3487">
        <v>3485</v>
      </c>
      <c r="B3487" s="8" t="s">
        <v>3484</v>
      </c>
      <c r="C3487" s="3" t="s">
        <v>7595</v>
      </c>
      <c r="D3487" s="5">
        <v>1650</v>
      </c>
      <c r="E3487" s="5">
        <v>1660</v>
      </c>
      <c r="F3487" t="s">
        <v>8218</v>
      </c>
      <c r="G3487">
        <f t="shared" si="270"/>
        <v>101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  <c r="V3487" s="14" t="s">
        <v>11881</v>
      </c>
      <c r="W3487" t="s">
        <v>8394</v>
      </c>
      <c r="X3487" t="s">
        <v>8394</v>
      </c>
      <c r="Y3487" t="s">
        <v>8395</v>
      </c>
    </row>
    <row r="3488" spans="1:25" ht="48" x14ac:dyDescent="0.2">
      <c r="A3488">
        <v>3486</v>
      </c>
      <c r="B3488" s="8" t="s">
        <v>3485</v>
      </c>
      <c r="C3488" s="3" t="s">
        <v>7596</v>
      </c>
      <c r="D3488" s="5">
        <v>3000</v>
      </c>
      <c r="E3488" s="5">
        <v>4656</v>
      </c>
      <c r="F3488" t="s">
        <v>8218</v>
      </c>
      <c r="G3488">
        <f t="shared" si="270"/>
        <v>155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  <c r="V3488" s="14" t="s">
        <v>11882</v>
      </c>
      <c r="W3488" t="s">
        <v>8394</v>
      </c>
      <c r="X3488" t="s">
        <v>8394</v>
      </c>
      <c r="Y3488" t="s">
        <v>8395</v>
      </c>
    </row>
    <row r="3489" spans="1:25" ht="48" x14ac:dyDescent="0.2">
      <c r="A3489">
        <v>3487</v>
      </c>
      <c r="B3489" s="8" t="s">
        <v>3486</v>
      </c>
      <c r="C3489" s="3" t="s">
        <v>7597</v>
      </c>
      <c r="D3489" s="5">
        <v>2000</v>
      </c>
      <c r="E3489" s="5">
        <v>2555</v>
      </c>
      <c r="F3489" t="s">
        <v>8218</v>
      </c>
      <c r="G3489">
        <f t="shared" si="270"/>
        <v>128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  <c r="V3489" s="14" t="s">
        <v>11883</v>
      </c>
      <c r="W3489" t="s">
        <v>8394</v>
      </c>
      <c r="X3489" t="s">
        <v>8394</v>
      </c>
      <c r="Y3489" t="s">
        <v>8395</v>
      </c>
    </row>
    <row r="3490" spans="1:25" ht="48" x14ac:dyDescent="0.2">
      <c r="A3490">
        <v>3488</v>
      </c>
      <c r="B3490" s="8" t="s">
        <v>3487</v>
      </c>
      <c r="C3490" s="3" t="s">
        <v>7598</v>
      </c>
      <c r="D3490" s="5">
        <v>3000</v>
      </c>
      <c r="E3490" s="5">
        <v>3636</v>
      </c>
      <c r="F3490" t="s">
        <v>8218</v>
      </c>
      <c r="G3490">
        <f t="shared" si="270"/>
        <v>121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  <c r="V3490" s="14" t="s">
        <v>11884</v>
      </c>
      <c r="W3490" t="s">
        <v>8394</v>
      </c>
      <c r="X3490" t="s">
        <v>8394</v>
      </c>
      <c r="Y3490" t="s">
        <v>8395</v>
      </c>
    </row>
    <row r="3491" spans="1:25" ht="48" x14ac:dyDescent="0.2">
      <c r="A3491">
        <v>3489</v>
      </c>
      <c r="B3491" s="8" t="s">
        <v>3488</v>
      </c>
      <c r="C3491" s="3" t="s">
        <v>7599</v>
      </c>
      <c r="D3491" s="5">
        <v>5000</v>
      </c>
      <c r="E3491" s="5">
        <v>5635</v>
      </c>
      <c r="F3491" t="s">
        <v>8218</v>
      </c>
      <c r="G3491">
        <f t="shared" si="270"/>
        <v>113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  <c r="V3491" s="14" t="s">
        <v>11885</v>
      </c>
      <c r="W3491" t="s">
        <v>8394</v>
      </c>
      <c r="X3491" t="s">
        <v>8394</v>
      </c>
      <c r="Y3491" t="s">
        <v>8395</v>
      </c>
    </row>
    <row r="3492" spans="1:25" ht="48" x14ac:dyDescent="0.2">
      <c r="A3492">
        <v>3490</v>
      </c>
      <c r="B3492" s="8" t="s">
        <v>3489</v>
      </c>
      <c r="C3492" s="3" t="s">
        <v>7600</v>
      </c>
      <c r="D3492" s="5">
        <v>1000</v>
      </c>
      <c r="E3492" s="5">
        <v>1275</v>
      </c>
      <c r="F3492" t="s">
        <v>8218</v>
      </c>
      <c r="G3492">
        <f t="shared" si="270"/>
        <v>128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  <c r="V3492" s="14" t="s">
        <v>11886</v>
      </c>
      <c r="W3492" t="s">
        <v>8394</v>
      </c>
      <c r="X3492" t="s">
        <v>8394</v>
      </c>
      <c r="Y3492" t="s">
        <v>8395</v>
      </c>
    </row>
    <row r="3493" spans="1:25" ht="48" x14ac:dyDescent="0.2">
      <c r="A3493">
        <v>3491</v>
      </c>
      <c r="B3493" s="8" t="s">
        <v>3490</v>
      </c>
      <c r="C3493" s="3" t="s">
        <v>7601</v>
      </c>
      <c r="D3493" s="5">
        <v>500</v>
      </c>
      <c r="E3493" s="5">
        <v>791</v>
      </c>
      <c r="F3493" t="s">
        <v>8218</v>
      </c>
      <c r="G3493">
        <f t="shared" si="270"/>
        <v>158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  <c r="V3493" s="14" t="s">
        <v>11887</v>
      </c>
      <c r="W3493" t="s">
        <v>8394</v>
      </c>
      <c r="X3493" t="s">
        <v>8394</v>
      </c>
      <c r="Y3493" t="s">
        <v>8395</v>
      </c>
    </row>
    <row r="3494" spans="1:25" ht="48" x14ac:dyDescent="0.2">
      <c r="A3494">
        <v>3492</v>
      </c>
      <c r="B3494" s="8" t="s">
        <v>3491</v>
      </c>
      <c r="C3494" s="3" t="s">
        <v>7602</v>
      </c>
      <c r="D3494" s="5">
        <v>3800</v>
      </c>
      <c r="E3494" s="5">
        <v>4000.22</v>
      </c>
      <c r="F3494" t="s">
        <v>8218</v>
      </c>
      <c r="G3494">
        <f t="shared" si="270"/>
        <v>105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  <c r="V3494" s="14" t="s">
        <v>11888</v>
      </c>
      <c r="W3494" t="s">
        <v>8394</v>
      </c>
      <c r="X3494" t="s">
        <v>8394</v>
      </c>
      <c r="Y3494" t="s">
        <v>8395</v>
      </c>
    </row>
    <row r="3495" spans="1:25" ht="48" x14ac:dyDescent="0.2">
      <c r="A3495">
        <v>3493</v>
      </c>
      <c r="B3495" s="8" t="s">
        <v>3492</v>
      </c>
      <c r="C3495" s="3" t="s">
        <v>7603</v>
      </c>
      <c r="D3495" s="5">
        <v>1500</v>
      </c>
      <c r="E3495" s="5">
        <v>1500</v>
      </c>
      <c r="F3495" t="s">
        <v>8218</v>
      </c>
      <c r="G3495">
        <f t="shared" si="270"/>
        <v>100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  <c r="V3495" s="14" t="s">
        <v>11889</v>
      </c>
      <c r="W3495" t="s">
        <v>8394</v>
      </c>
      <c r="X3495" t="s">
        <v>8394</v>
      </c>
      <c r="Y3495" t="s">
        <v>8395</v>
      </c>
    </row>
    <row r="3496" spans="1:25" ht="48" x14ac:dyDescent="0.2">
      <c r="A3496">
        <v>3494</v>
      </c>
      <c r="B3496" s="8" t="s">
        <v>3493</v>
      </c>
      <c r="C3496" s="3" t="s">
        <v>7604</v>
      </c>
      <c r="D3496" s="5">
        <v>400</v>
      </c>
      <c r="E3496" s="5">
        <v>400</v>
      </c>
      <c r="F3496" t="s">
        <v>8218</v>
      </c>
      <c r="G3496">
        <f t="shared" si="270"/>
        <v>100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  <c r="V3496" s="14" t="s">
        <v>11890</v>
      </c>
      <c r="W3496" t="s">
        <v>8394</v>
      </c>
      <c r="X3496" t="s">
        <v>8394</v>
      </c>
      <c r="Y3496" t="s">
        <v>8395</v>
      </c>
    </row>
    <row r="3497" spans="1:25" ht="48" x14ac:dyDescent="0.2">
      <c r="A3497">
        <v>3495</v>
      </c>
      <c r="B3497" s="8" t="s">
        <v>3494</v>
      </c>
      <c r="C3497" s="3" t="s">
        <v>7605</v>
      </c>
      <c r="D3497" s="5">
        <v>5000</v>
      </c>
      <c r="E3497" s="5">
        <v>5343</v>
      </c>
      <c r="F3497" t="s">
        <v>8218</v>
      </c>
      <c r="G3497">
        <f t="shared" si="270"/>
        <v>107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  <c r="V3497" s="14" t="s">
        <v>11891</v>
      </c>
      <c r="W3497" t="s">
        <v>8394</v>
      </c>
      <c r="X3497" t="s">
        <v>8394</v>
      </c>
      <c r="Y3497" t="s">
        <v>8395</v>
      </c>
    </row>
    <row r="3498" spans="1:25" ht="48" x14ac:dyDescent="0.2">
      <c r="A3498">
        <v>3496</v>
      </c>
      <c r="B3498" s="8" t="s">
        <v>3495</v>
      </c>
      <c r="C3498" s="3" t="s">
        <v>7606</v>
      </c>
      <c r="D3498" s="5">
        <v>3000</v>
      </c>
      <c r="E3498" s="5">
        <v>3732</v>
      </c>
      <c r="F3498" t="s">
        <v>8218</v>
      </c>
      <c r="G3498">
        <f t="shared" si="270"/>
        <v>124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  <c r="V3498" s="14" t="s">
        <v>11892</v>
      </c>
      <c r="W3498" t="s">
        <v>8394</v>
      </c>
      <c r="X3498" t="s">
        <v>8394</v>
      </c>
      <c r="Y3498" t="s">
        <v>8395</v>
      </c>
    </row>
    <row r="3499" spans="1:25" ht="48" x14ac:dyDescent="0.2">
      <c r="A3499">
        <v>3497</v>
      </c>
      <c r="B3499" s="8" t="s">
        <v>3496</v>
      </c>
      <c r="C3499" s="3" t="s">
        <v>7607</v>
      </c>
      <c r="D3499" s="5">
        <v>1551</v>
      </c>
      <c r="E3499" s="5">
        <v>1686</v>
      </c>
      <c r="F3499" t="s">
        <v>8218</v>
      </c>
      <c r="G3499">
        <f t="shared" si="270"/>
        <v>109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  <c r="V3499" s="14" t="s">
        <v>11893</v>
      </c>
      <c r="W3499" t="s">
        <v>8394</v>
      </c>
      <c r="X3499" t="s">
        <v>8394</v>
      </c>
      <c r="Y3499" t="s">
        <v>8395</v>
      </c>
    </row>
    <row r="3500" spans="1:25" ht="48" x14ac:dyDescent="0.2">
      <c r="A3500">
        <v>3498</v>
      </c>
      <c r="B3500" s="8" t="s">
        <v>3497</v>
      </c>
      <c r="C3500" s="3" t="s">
        <v>7608</v>
      </c>
      <c r="D3500" s="5">
        <v>1650</v>
      </c>
      <c r="E3500" s="5">
        <v>1690</v>
      </c>
      <c r="F3500" t="s">
        <v>8218</v>
      </c>
      <c r="G3500">
        <f t="shared" si="270"/>
        <v>102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  <c r="V3500" s="14" t="s">
        <v>11894</v>
      </c>
      <c r="W3500" t="s">
        <v>8394</v>
      </c>
      <c r="X3500" t="s">
        <v>8394</v>
      </c>
      <c r="Y3500" t="s">
        <v>8395</v>
      </c>
    </row>
    <row r="3501" spans="1:25" ht="48" x14ac:dyDescent="0.2">
      <c r="A3501">
        <v>3499</v>
      </c>
      <c r="B3501" s="8" t="s">
        <v>3498</v>
      </c>
      <c r="C3501" s="3" t="s">
        <v>7609</v>
      </c>
      <c r="D3501" s="5">
        <v>2000</v>
      </c>
      <c r="E3501" s="5">
        <v>2110</v>
      </c>
      <c r="F3501" t="s">
        <v>8218</v>
      </c>
      <c r="G3501">
        <f t="shared" si="270"/>
        <v>106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  <c r="V3501" s="14" t="s">
        <v>11895</v>
      </c>
      <c r="W3501" t="s">
        <v>8394</v>
      </c>
      <c r="X3501" t="s">
        <v>8394</v>
      </c>
      <c r="Y3501" t="s">
        <v>8395</v>
      </c>
    </row>
    <row r="3502" spans="1:25" ht="48" x14ac:dyDescent="0.2">
      <c r="A3502">
        <v>3500</v>
      </c>
      <c r="B3502" s="8" t="s">
        <v>3499</v>
      </c>
      <c r="C3502" s="3" t="s">
        <v>7610</v>
      </c>
      <c r="D3502" s="5">
        <v>1000</v>
      </c>
      <c r="E3502" s="5">
        <v>1063</v>
      </c>
      <c r="F3502" t="s">
        <v>8218</v>
      </c>
      <c r="G3502">
        <f t="shared" si="270"/>
        <v>106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  <c r="V3502" s="14" t="s">
        <v>11896</v>
      </c>
      <c r="W3502" t="s">
        <v>8394</v>
      </c>
      <c r="X3502" t="s">
        <v>8394</v>
      </c>
      <c r="Y3502" t="s">
        <v>8395</v>
      </c>
    </row>
    <row r="3503" spans="1:25" ht="48" x14ac:dyDescent="0.2">
      <c r="A3503">
        <v>3501</v>
      </c>
      <c r="B3503" s="8" t="s">
        <v>3500</v>
      </c>
      <c r="C3503" s="3" t="s">
        <v>7611</v>
      </c>
      <c r="D3503" s="5">
        <v>1500</v>
      </c>
      <c r="E3503" s="5">
        <v>1510</v>
      </c>
      <c r="F3503" t="s">
        <v>8218</v>
      </c>
      <c r="G3503">
        <f t="shared" si="270"/>
        <v>101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  <c r="V3503" s="14" t="s">
        <v>11897</v>
      </c>
      <c r="W3503" t="s">
        <v>8394</v>
      </c>
      <c r="X3503" t="s">
        <v>8394</v>
      </c>
      <c r="Y3503" t="s">
        <v>8395</v>
      </c>
    </row>
    <row r="3504" spans="1:25" ht="48" x14ac:dyDescent="0.2">
      <c r="A3504">
        <v>3502</v>
      </c>
      <c r="B3504" s="8" t="s">
        <v>3501</v>
      </c>
      <c r="C3504" s="3" t="s">
        <v>7612</v>
      </c>
      <c r="D3504" s="5">
        <v>4000</v>
      </c>
      <c r="E3504" s="5">
        <v>4216</v>
      </c>
      <c r="F3504" t="s">
        <v>8218</v>
      </c>
      <c r="G3504">
        <f t="shared" si="270"/>
        <v>105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  <c r="V3504" s="14" t="s">
        <v>11898</v>
      </c>
      <c r="W3504" t="s">
        <v>8394</v>
      </c>
      <c r="X3504" t="s">
        <v>8394</v>
      </c>
      <c r="Y3504" t="s">
        <v>8395</v>
      </c>
    </row>
    <row r="3505" spans="1:25" ht="48" x14ac:dyDescent="0.2">
      <c r="A3505">
        <v>3503</v>
      </c>
      <c r="B3505" s="8" t="s">
        <v>3502</v>
      </c>
      <c r="C3505" s="3" t="s">
        <v>7613</v>
      </c>
      <c r="D3505" s="5">
        <v>2500</v>
      </c>
      <c r="E3505" s="5">
        <v>2689</v>
      </c>
      <c r="F3505" t="s">
        <v>8218</v>
      </c>
      <c r="G3505">
        <f t="shared" si="270"/>
        <v>108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  <c r="V3505" s="14" t="s">
        <v>11899</v>
      </c>
      <c r="W3505" t="s">
        <v>8394</v>
      </c>
      <c r="X3505" t="s">
        <v>8394</v>
      </c>
      <c r="Y3505" t="s">
        <v>8395</v>
      </c>
    </row>
    <row r="3506" spans="1:25" ht="48" x14ac:dyDescent="0.2">
      <c r="A3506">
        <v>3504</v>
      </c>
      <c r="B3506" s="8" t="s">
        <v>3503</v>
      </c>
      <c r="C3506" s="3" t="s">
        <v>7614</v>
      </c>
      <c r="D3506" s="5">
        <v>1000</v>
      </c>
      <c r="E3506" s="5">
        <v>1000</v>
      </c>
      <c r="F3506" t="s">
        <v>8218</v>
      </c>
      <c r="G3506">
        <f t="shared" si="270"/>
        <v>100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  <c r="V3506" s="14" t="s">
        <v>11900</v>
      </c>
      <c r="W3506" t="s">
        <v>8394</v>
      </c>
      <c r="X3506" t="s">
        <v>8394</v>
      </c>
      <c r="Y3506" t="s">
        <v>8395</v>
      </c>
    </row>
    <row r="3507" spans="1:25" ht="96" x14ac:dyDescent="0.2">
      <c r="A3507">
        <v>3505</v>
      </c>
      <c r="B3507" s="8" t="s">
        <v>3504</v>
      </c>
      <c r="C3507" s="3" t="s">
        <v>7615</v>
      </c>
      <c r="D3507" s="5">
        <v>2500</v>
      </c>
      <c r="E3507" s="5">
        <v>2594</v>
      </c>
      <c r="F3507" t="s">
        <v>8218</v>
      </c>
      <c r="G3507">
        <f t="shared" si="270"/>
        <v>104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  <c r="V3507" s="14" t="s">
        <v>11901</v>
      </c>
      <c r="W3507" t="s">
        <v>8394</v>
      </c>
      <c r="X3507" t="s">
        <v>8394</v>
      </c>
      <c r="Y3507" t="s">
        <v>8395</v>
      </c>
    </row>
    <row r="3508" spans="1:25" ht="48" x14ac:dyDescent="0.2">
      <c r="A3508">
        <v>3506</v>
      </c>
      <c r="B3508" s="8" t="s">
        <v>3505</v>
      </c>
      <c r="C3508" s="3" t="s">
        <v>7616</v>
      </c>
      <c r="D3508" s="5">
        <v>3000</v>
      </c>
      <c r="E3508" s="5">
        <v>3045</v>
      </c>
      <c r="F3508" t="s">
        <v>8218</v>
      </c>
      <c r="G3508">
        <f t="shared" si="270"/>
        <v>102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  <c r="V3508" s="14" t="s">
        <v>11902</v>
      </c>
      <c r="W3508" t="s">
        <v>8394</v>
      </c>
      <c r="X3508" t="s">
        <v>8394</v>
      </c>
      <c r="Y3508" t="s">
        <v>8395</v>
      </c>
    </row>
    <row r="3509" spans="1:25" ht="32" x14ac:dyDescent="0.2">
      <c r="A3509">
        <v>3507</v>
      </c>
      <c r="B3509" s="8" t="s">
        <v>3506</v>
      </c>
      <c r="C3509" s="3" t="s">
        <v>7617</v>
      </c>
      <c r="D3509" s="5">
        <v>10000</v>
      </c>
      <c r="E3509" s="5">
        <v>10440</v>
      </c>
      <c r="F3509" t="s">
        <v>8218</v>
      </c>
      <c r="G3509">
        <f t="shared" si="270"/>
        <v>104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  <c r="V3509" s="14" t="s">
        <v>11903</v>
      </c>
      <c r="W3509" t="s">
        <v>8394</v>
      </c>
      <c r="X3509" t="s">
        <v>8394</v>
      </c>
      <c r="Y3509" t="s">
        <v>8395</v>
      </c>
    </row>
    <row r="3510" spans="1:25" ht="48" x14ac:dyDescent="0.2">
      <c r="A3510">
        <v>3508</v>
      </c>
      <c r="B3510" s="8" t="s">
        <v>3507</v>
      </c>
      <c r="C3510" s="3" t="s">
        <v>7618</v>
      </c>
      <c r="D3510" s="5">
        <v>100</v>
      </c>
      <c r="E3510" s="5">
        <v>180</v>
      </c>
      <c r="F3510" t="s">
        <v>8218</v>
      </c>
      <c r="G3510">
        <f t="shared" si="270"/>
        <v>180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  <c r="V3510" s="14" t="s">
        <v>11904</v>
      </c>
      <c r="W3510" t="s">
        <v>8394</v>
      </c>
      <c r="X3510" t="s">
        <v>8394</v>
      </c>
      <c r="Y3510" t="s">
        <v>8395</v>
      </c>
    </row>
    <row r="3511" spans="1:25" ht="48" x14ac:dyDescent="0.2">
      <c r="A3511">
        <v>3509</v>
      </c>
      <c r="B3511" s="8" t="s">
        <v>3508</v>
      </c>
      <c r="C3511" s="3" t="s">
        <v>7619</v>
      </c>
      <c r="D3511" s="5">
        <v>3000</v>
      </c>
      <c r="E3511" s="5">
        <v>3190</v>
      </c>
      <c r="F3511" t="s">
        <v>8218</v>
      </c>
      <c r="G3511">
        <f t="shared" si="270"/>
        <v>106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  <c r="V3511" s="14" t="s">
        <v>11905</v>
      </c>
      <c r="W3511" t="s">
        <v>8394</v>
      </c>
      <c r="X3511" t="s">
        <v>8394</v>
      </c>
      <c r="Y3511" t="s">
        <v>8395</v>
      </c>
    </row>
    <row r="3512" spans="1:25" ht="48" x14ac:dyDescent="0.2">
      <c r="A3512">
        <v>3510</v>
      </c>
      <c r="B3512" s="8" t="s">
        <v>3509</v>
      </c>
      <c r="C3512" s="3" t="s">
        <v>7620</v>
      </c>
      <c r="D3512" s="5">
        <v>900</v>
      </c>
      <c r="E3512" s="5">
        <v>905</v>
      </c>
      <c r="F3512" t="s">
        <v>8218</v>
      </c>
      <c r="G3512">
        <f t="shared" si="270"/>
        <v>101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  <c r="V3512" s="14" t="s">
        <v>11906</v>
      </c>
      <c r="W3512" t="s">
        <v>8394</v>
      </c>
      <c r="X3512" t="s">
        <v>8394</v>
      </c>
      <c r="Y3512" t="s">
        <v>8395</v>
      </c>
    </row>
    <row r="3513" spans="1:25" ht="48" x14ac:dyDescent="0.2">
      <c r="A3513">
        <v>3511</v>
      </c>
      <c r="B3513" s="8" t="s">
        <v>3510</v>
      </c>
      <c r="C3513" s="3" t="s">
        <v>7621</v>
      </c>
      <c r="D3513" s="5">
        <v>1500</v>
      </c>
      <c r="E3513" s="5">
        <v>1518</v>
      </c>
      <c r="F3513" t="s">
        <v>8218</v>
      </c>
      <c r="G3513">
        <f t="shared" si="270"/>
        <v>101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  <c r="V3513" s="14" t="s">
        <v>11907</v>
      </c>
      <c r="W3513" t="s">
        <v>8394</v>
      </c>
      <c r="X3513" t="s">
        <v>8394</v>
      </c>
      <c r="Y3513" t="s">
        <v>8395</v>
      </c>
    </row>
    <row r="3514" spans="1:25" ht="48" x14ac:dyDescent="0.2">
      <c r="A3514">
        <v>3512</v>
      </c>
      <c r="B3514" s="8" t="s">
        <v>3511</v>
      </c>
      <c r="C3514" s="3" t="s">
        <v>7622</v>
      </c>
      <c r="D3514" s="5">
        <v>1000</v>
      </c>
      <c r="E3514" s="5">
        <v>1000</v>
      </c>
      <c r="F3514" t="s">
        <v>8218</v>
      </c>
      <c r="G3514">
        <f t="shared" si="270"/>
        <v>100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  <c r="V3514" s="14" t="s">
        <v>11908</v>
      </c>
      <c r="W3514" t="s">
        <v>8394</v>
      </c>
      <c r="X3514" t="s">
        <v>8394</v>
      </c>
      <c r="Y3514" t="s">
        <v>8395</v>
      </c>
    </row>
    <row r="3515" spans="1:25" ht="48" x14ac:dyDescent="0.2">
      <c r="A3515">
        <v>3513</v>
      </c>
      <c r="B3515" s="8" t="s">
        <v>3512</v>
      </c>
      <c r="C3515" s="3" t="s">
        <v>7623</v>
      </c>
      <c r="D3515" s="5">
        <v>2800</v>
      </c>
      <c r="E3515" s="5">
        <v>3315</v>
      </c>
      <c r="F3515" t="s">
        <v>8218</v>
      </c>
      <c r="G3515">
        <f t="shared" si="270"/>
        <v>118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  <c r="V3515" s="14" t="s">
        <v>11909</v>
      </c>
      <c r="W3515" t="s">
        <v>8394</v>
      </c>
      <c r="X3515" t="s">
        <v>8394</v>
      </c>
      <c r="Y3515" t="s">
        <v>8395</v>
      </c>
    </row>
    <row r="3516" spans="1:25" ht="48" x14ac:dyDescent="0.2">
      <c r="A3516">
        <v>3514</v>
      </c>
      <c r="B3516" s="8" t="s">
        <v>3513</v>
      </c>
      <c r="C3516" s="3" t="s">
        <v>7624</v>
      </c>
      <c r="D3516" s="5">
        <v>500</v>
      </c>
      <c r="E3516" s="5">
        <v>550</v>
      </c>
      <c r="F3516" t="s">
        <v>8218</v>
      </c>
      <c r="G3516">
        <f t="shared" si="270"/>
        <v>110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  <c r="V3516" s="14" t="s">
        <v>11910</v>
      </c>
      <c r="W3516" t="s">
        <v>8394</v>
      </c>
      <c r="X3516" t="s">
        <v>8394</v>
      </c>
      <c r="Y3516" t="s">
        <v>8395</v>
      </c>
    </row>
    <row r="3517" spans="1:25" ht="48" x14ac:dyDescent="0.2">
      <c r="A3517">
        <v>3515</v>
      </c>
      <c r="B3517" s="8" t="s">
        <v>3514</v>
      </c>
      <c r="C3517" s="3" t="s">
        <v>7625</v>
      </c>
      <c r="D3517" s="5">
        <v>3000</v>
      </c>
      <c r="E3517" s="5">
        <v>3080</v>
      </c>
      <c r="F3517" t="s">
        <v>8218</v>
      </c>
      <c r="G3517">
        <f t="shared" si="270"/>
        <v>103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  <c r="V3517" s="14" t="s">
        <v>11911</v>
      </c>
      <c r="W3517" t="s">
        <v>8394</v>
      </c>
      <c r="X3517" t="s">
        <v>8394</v>
      </c>
      <c r="Y3517" t="s">
        <v>8395</v>
      </c>
    </row>
    <row r="3518" spans="1:25" ht="48" x14ac:dyDescent="0.2">
      <c r="A3518">
        <v>3516</v>
      </c>
      <c r="B3518" s="8" t="s">
        <v>3515</v>
      </c>
      <c r="C3518" s="3" t="s">
        <v>7626</v>
      </c>
      <c r="D3518" s="5">
        <v>2500</v>
      </c>
      <c r="E3518" s="5">
        <v>2500</v>
      </c>
      <c r="F3518" t="s">
        <v>8218</v>
      </c>
      <c r="G3518">
        <f t="shared" si="270"/>
        <v>100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  <c r="V3518" s="14" t="s">
        <v>11912</v>
      </c>
      <c r="W3518" t="s">
        <v>8394</v>
      </c>
      <c r="X3518" t="s">
        <v>8394</v>
      </c>
      <c r="Y3518" t="s">
        <v>8395</v>
      </c>
    </row>
    <row r="3519" spans="1:25" ht="48" x14ac:dyDescent="0.2">
      <c r="A3519">
        <v>3517</v>
      </c>
      <c r="B3519" s="8" t="s">
        <v>3516</v>
      </c>
      <c r="C3519" s="3" t="s">
        <v>7627</v>
      </c>
      <c r="D3519" s="5">
        <v>4000</v>
      </c>
      <c r="E3519" s="5">
        <v>4000</v>
      </c>
      <c r="F3519" t="s">
        <v>8218</v>
      </c>
      <c r="G3519">
        <f t="shared" si="270"/>
        <v>100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  <c r="V3519" s="14" t="s">
        <v>11913</v>
      </c>
      <c r="W3519" t="s">
        <v>8394</v>
      </c>
      <c r="X3519" t="s">
        <v>8394</v>
      </c>
      <c r="Y3519" t="s">
        <v>8395</v>
      </c>
    </row>
    <row r="3520" spans="1:25" ht="48" x14ac:dyDescent="0.2">
      <c r="A3520">
        <v>3518</v>
      </c>
      <c r="B3520" s="8" t="s">
        <v>3517</v>
      </c>
      <c r="C3520" s="3" t="s">
        <v>7628</v>
      </c>
      <c r="D3520" s="5">
        <v>1500</v>
      </c>
      <c r="E3520" s="5">
        <v>1650.69</v>
      </c>
      <c r="F3520" t="s">
        <v>8218</v>
      </c>
      <c r="G3520">
        <f t="shared" si="270"/>
        <v>110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  <c r="V3520" s="14" t="s">
        <v>11914</v>
      </c>
      <c r="W3520" t="s">
        <v>8394</v>
      </c>
      <c r="X3520" t="s">
        <v>8394</v>
      </c>
      <c r="Y3520" t="s">
        <v>8395</v>
      </c>
    </row>
    <row r="3521" spans="1:25" ht="48" x14ac:dyDescent="0.2">
      <c r="A3521">
        <v>3519</v>
      </c>
      <c r="B3521" s="8" t="s">
        <v>3518</v>
      </c>
      <c r="C3521" s="3" t="s">
        <v>7629</v>
      </c>
      <c r="D3521" s="5">
        <v>2000</v>
      </c>
      <c r="E3521" s="5">
        <v>2027</v>
      </c>
      <c r="F3521" t="s">
        <v>8218</v>
      </c>
      <c r="G3521">
        <f t="shared" si="270"/>
        <v>101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  <c r="V3521" s="14" t="s">
        <v>11915</v>
      </c>
      <c r="W3521" t="s">
        <v>8394</v>
      </c>
      <c r="X3521" t="s">
        <v>8394</v>
      </c>
      <c r="Y3521" t="s">
        <v>8395</v>
      </c>
    </row>
    <row r="3522" spans="1:25" ht="32" x14ac:dyDescent="0.2">
      <c r="A3522">
        <v>3520</v>
      </c>
      <c r="B3522" s="8" t="s">
        <v>3519</v>
      </c>
      <c r="C3522" s="3" t="s">
        <v>7630</v>
      </c>
      <c r="D3522" s="5">
        <v>2000</v>
      </c>
      <c r="E3522" s="5">
        <v>2015</v>
      </c>
      <c r="F3522" t="s">
        <v>8218</v>
      </c>
      <c r="G3522">
        <f t="shared" ref="G3522:G3585" si="275">ROUND(E3522/D3522*100,0)</f>
        <v>101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  <c r="V3522" s="14" t="s">
        <v>11916</v>
      </c>
      <c r="W3522" t="s">
        <v>8394</v>
      </c>
      <c r="X3522" t="s">
        <v>8394</v>
      </c>
      <c r="Y3522" t="s">
        <v>8395</v>
      </c>
    </row>
    <row r="3523" spans="1:25" ht="48" x14ac:dyDescent="0.2">
      <c r="A3523">
        <v>3521</v>
      </c>
      <c r="B3523" s="8" t="s">
        <v>3520</v>
      </c>
      <c r="C3523" s="3" t="s">
        <v>7631</v>
      </c>
      <c r="D3523" s="5">
        <v>350</v>
      </c>
      <c r="E3523" s="5">
        <v>593</v>
      </c>
      <c r="F3523" t="s">
        <v>8218</v>
      </c>
      <c r="G3523">
        <f t="shared" si="275"/>
        <v>169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>
        <f t="shared" ref="P3523:P3586" si="276">IFERROR(ROUND(E3523/M3523,2),0)</f>
        <v>45.62</v>
      </c>
      <c r="Q3523" s="10" t="s">
        <v>8315</v>
      </c>
      <c r="R3523" t="s">
        <v>8316</v>
      </c>
      <c r="S3523" s="14">
        <f t="shared" ref="S3523:S3586" si="277">(((K3523/60)/60)/24)+DATE(1970,1,1)</f>
        <v>41881.361342592594</v>
      </c>
      <c r="T3523" s="14">
        <f t="shared" ref="T3523:T3586" si="278">(((J3523/60)/60)/24)+DATE(1970,1,1)</f>
        <v>41911.361342592594</v>
      </c>
      <c r="U3523">
        <f t="shared" ref="U3523:U3586" si="279">YEAR(S3523)</f>
        <v>2014</v>
      </c>
      <c r="V3523" s="14" t="s">
        <v>11917</v>
      </c>
      <c r="W3523" t="s">
        <v>8394</v>
      </c>
      <c r="X3523" t="s">
        <v>8394</v>
      </c>
      <c r="Y3523" t="s">
        <v>8395</v>
      </c>
    </row>
    <row r="3524" spans="1:25" ht="48" x14ac:dyDescent="0.2">
      <c r="A3524">
        <v>3522</v>
      </c>
      <c r="B3524" s="8" t="s">
        <v>3521</v>
      </c>
      <c r="C3524" s="3" t="s">
        <v>7632</v>
      </c>
      <c r="D3524" s="5">
        <v>1395</v>
      </c>
      <c r="E3524" s="5">
        <v>1395</v>
      </c>
      <c r="F3524" t="s">
        <v>8218</v>
      </c>
      <c r="G3524">
        <f t="shared" si="275"/>
        <v>100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  <c r="V3524" s="14" t="s">
        <v>11918</v>
      </c>
      <c r="W3524" t="s">
        <v>8394</v>
      </c>
      <c r="X3524" t="s">
        <v>8394</v>
      </c>
      <c r="Y3524" t="s">
        <v>8395</v>
      </c>
    </row>
    <row r="3525" spans="1:25" ht="48" x14ac:dyDescent="0.2">
      <c r="A3525">
        <v>3523</v>
      </c>
      <c r="B3525" s="8" t="s">
        <v>3522</v>
      </c>
      <c r="C3525" s="3" t="s">
        <v>7633</v>
      </c>
      <c r="D3525" s="5">
        <v>4000</v>
      </c>
      <c r="E3525" s="5">
        <v>4546</v>
      </c>
      <c r="F3525" t="s">
        <v>8218</v>
      </c>
      <c r="G3525">
        <f t="shared" si="275"/>
        <v>114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  <c r="V3525" s="14" t="s">
        <v>11919</v>
      </c>
      <c r="W3525" t="s">
        <v>8394</v>
      </c>
      <c r="X3525" t="s">
        <v>8394</v>
      </c>
      <c r="Y3525" t="s">
        <v>8395</v>
      </c>
    </row>
    <row r="3526" spans="1:25" ht="48" x14ac:dyDescent="0.2">
      <c r="A3526">
        <v>3524</v>
      </c>
      <c r="B3526" s="8" t="s">
        <v>3523</v>
      </c>
      <c r="C3526" s="3" t="s">
        <v>7634</v>
      </c>
      <c r="D3526" s="5">
        <v>10000</v>
      </c>
      <c r="E3526" s="5">
        <v>10156</v>
      </c>
      <c r="F3526" t="s">
        <v>8218</v>
      </c>
      <c r="G3526">
        <f t="shared" si="275"/>
        <v>102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  <c r="V3526" s="14" t="s">
        <v>11920</v>
      </c>
      <c r="W3526" t="s">
        <v>8394</v>
      </c>
      <c r="X3526" t="s">
        <v>8394</v>
      </c>
      <c r="Y3526" t="s">
        <v>8395</v>
      </c>
    </row>
    <row r="3527" spans="1:25" ht="48" x14ac:dyDescent="0.2">
      <c r="A3527">
        <v>3525</v>
      </c>
      <c r="B3527" s="8" t="s">
        <v>3524</v>
      </c>
      <c r="C3527" s="3" t="s">
        <v>7635</v>
      </c>
      <c r="D3527" s="5">
        <v>500</v>
      </c>
      <c r="E3527" s="5">
        <v>530</v>
      </c>
      <c r="F3527" t="s">
        <v>8218</v>
      </c>
      <c r="G3527">
        <f t="shared" si="275"/>
        <v>106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  <c r="V3527" s="14" t="s">
        <v>11921</v>
      </c>
      <c r="W3527" t="s">
        <v>8394</v>
      </c>
      <c r="X3527" t="s">
        <v>8394</v>
      </c>
      <c r="Y3527" t="s">
        <v>8395</v>
      </c>
    </row>
    <row r="3528" spans="1:25" ht="48" x14ac:dyDescent="0.2">
      <c r="A3528">
        <v>3526</v>
      </c>
      <c r="B3528" s="8" t="s">
        <v>3525</v>
      </c>
      <c r="C3528" s="3" t="s">
        <v>7636</v>
      </c>
      <c r="D3528" s="5">
        <v>3300</v>
      </c>
      <c r="E3528" s="5">
        <v>3366</v>
      </c>
      <c r="F3528" t="s">
        <v>8218</v>
      </c>
      <c r="G3528">
        <f t="shared" si="275"/>
        <v>102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  <c r="V3528" s="14" t="s">
        <v>11922</v>
      </c>
      <c r="W3528" t="s">
        <v>8394</v>
      </c>
      <c r="X3528" t="s">
        <v>8394</v>
      </c>
      <c r="Y3528" t="s">
        <v>8395</v>
      </c>
    </row>
    <row r="3529" spans="1:25" ht="48" x14ac:dyDescent="0.2">
      <c r="A3529">
        <v>3527</v>
      </c>
      <c r="B3529" s="8" t="s">
        <v>3526</v>
      </c>
      <c r="C3529" s="3" t="s">
        <v>7637</v>
      </c>
      <c r="D3529" s="5">
        <v>6000</v>
      </c>
      <c r="E3529" s="5">
        <v>7015</v>
      </c>
      <c r="F3529" t="s">
        <v>8218</v>
      </c>
      <c r="G3529">
        <f t="shared" si="275"/>
        <v>117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  <c r="V3529" s="14" t="s">
        <v>11923</v>
      </c>
      <c r="W3529" t="s">
        <v>8394</v>
      </c>
      <c r="X3529" t="s">
        <v>8394</v>
      </c>
      <c r="Y3529" t="s">
        <v>8395</v>
      </c>
    </row>
    <row r="3530" spans="1:25" ht="48" x14ac:dyDescent="0.2">
      <c r="A3530">
        <v>3528</v>
      </c>
      <c r="B3530" s="8" t="s">
        <v>3527</v>
      </c>
      <c r="C3530" s="3" t="s">
        <v>7638</v>
      </c>
      <c r="D3530" s="5">
        <v>1650</v>
      </c>
      <c r="E3530" s="5">
        <v>1669</v>
      </c>
      <c r="F3530" t="s">
        <v>8218</v>
      </c>
      <c r="G3530">
        <f t="shared" si="275"/>
        <v>101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  <c r="V3530" s="14" t="s">
        <v>11924</v>
      </c>
      <c r="W3530" t="s">
        <v>8394</v>
      </c>
      <c r="X3530" t="s">
        <v>8394</v>
      </c>
      <c r="Y3530" t="s">
        <v>8395</v>
      </c>
    </row>
    <row r="3531" spans="1:25" ht="48" x14ac:dyDescent="0.2">
      <c r="A3531">
        <v>3529</v>
      </c>
      <c r="B3531" s="8" t="s">
        <v>3528</v>
      </c>
      <c r="C3531" s="3" t="s">
        <v>7639</v>
      </c>
      <c r="D3531" s="5">
        <v>500</v>
      </c>
      <c r="E3531" s="5">
        <v>660</v>
      </c>
      <c r="F3531" t="s">
        <v>8218</v>
      </c>
      <c r="G3531">
        <f t="shared" si="275"/>
        <v>132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  <c r="V3531" s="14" t="s">
        <v>11925</v>
      </c>
      <c r="W3531" t="s">
        <v>8394</v>
      </c>
      <c r="X3531" t="s">
        <v>8394</v>
      </c>
      <c r="Y3531" t="s">
        <v>8395</v>
      </c>
    </row>
    <row r="3532" spans="1:25" ht="48" x14ac:dyDescent="0.2">
      <c r="A3532">
        <v>3530</v>
      </c>
      <c r="B3532" s="8" t="s">
        <v>3529</v>
      </c>
      <c r="C3532" s="3" t="s">
        <v>7640</v>
      </c>
      <c r="D3532" s="5">
        <v>2750</v>
      </c>
      <c r="E3532" s="5">
        <v>2750</v>
      </c>
      <c r="F3532" t="s">
        <v>8218</v>
      </c>
      <c r="G3532">
        <f t="shared" si="275"/>
        <v>100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  <c r="V3532" s="14" t="s">
        <v>11926</v>
      </c>
      <c r="W3532" t="s">
        <v>8394</v>
      </c>
      <c r="X3532" t="s">
        <v>8394</v>
      </c>
      <c r="Y3532" t="s">
        <v>8395</v>
      </c>
    </row>
    <row r="3533" spans="1:25" ht="16" x14ac:dyDescent="0.2">
      <c r="A3533">
        <v>3531</v>
      </c>
      <c r="B3533" s="8" t="s">
        <v>3530</v>
      </c>
      <c r="C3533" s="3" t="s">
        <v>7641</v>
      </c>
      <c r="D3533" s="5">
        <v>1000</v>
      </c>
      <c r="E3533" s="5">
        <v>1280</v>
      </c>
      <c r="F3533" t="s">
        <v>8218</v>
      </c>
      <c r="G3533">
        <f t="shared" si="275"/>
        <v>128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  <c r="V3533" s="14" t="s">
        <v>11927</v>
      </c>
      <c r="W3533" t="s">
        <v>8394</v>
      </c>
      <c r="X3533" t="s">
        <v>8394</v>
      </c>
      <c r="Y3533" t="s">
        <v>8395</v>
      </c>
    </row>
    <row r="3534" spans="1:25" ht="48" x14ac:dyDescent="0.2">
      <c r="A3534">
        <v>3532</v>
      </c>
      <c r="B3534" s="8" t="s">
        <v>3531</v>
      </c>
      <c r="C3534" s="3" t="s">
        <v>7642</v>
      </c>
      <c r="D3534" s="5">
        <v>960</v>
      </c>
      <c r="E3534" s="5">
        <v>1142</v>
      </c>
      <c r="F3534" t="s">
        <v>8218</v>
      </c>
      <c r="G3534">
        <f t="shared" si="275"/>
        <v>119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  <c r="V3534" s="14" t="s">
        <v>11928</v>
      </c>
      <c r="W3534" t="s">
        <v>8394</v>
      </c>
      <c r="X3534" t="s">
        <v>8394</v>
      </c>
      <c r="Y3534" t="s">
        <v>8395</v>
      </c>
    </row>
    <row r="3535" spans="1:25" ht="48" x14ac:dyDescent="0.2">
      <c r="A3535">
        <v>3533</v>
      </c>
      <c r="B3535" s="8" t="s">
        <v>3532</v>
      </c>
      <c r="C3535" s="3" t="s">
        <v>7643</v>
      </c>
      <c r="D3535" s="5">
        <v>500</v>
      </c>
      <c r="E3535" s="5">
        <v>631</v>
      </c>
      <c r="F3535" t="s">
        <v>8218</v>
      </c>
      <c r="G3535">
        <f t="shared" si="275"/>
        <v>126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  <c r="V3535" s="14" t="s">
        <v>11929</v>
      </c>
      <c r="W3535" t="s">
        <v>8394</v>
      </c>
      <c r="X3535" t="s">
        <v>8394</v>
      </c>
      <c r="Y3535" t="s">
        <v>8395</v>
      </c>
    </row>
    <row r="3536" spans="1:25" ht="32" x14ac:dyDescent="0.2">
      <c r="A3536">
        <v>3534</v>
      </c>
      <c r="B3536" s="8" t="s">
        <v>3533</v>
      </c>
      <c r="C3536" s="3" t="s">
        <v>7644</v>
      </c>
      <c r="D3536" s="5">
        <v>5000</v>
      </c>
      <c r="E3536" s="5">
        <v>7810</v>
      </c>
      <c r="F3536" t="s">
        <v>8218</v>
      </c>
      <c r="G3536">
        <f t="shared" si="275"/>
        <v>156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  <c r="V3536" s="14" t="s">
        <v>11930</v>
      </c>
      <c r="W3536" t="s">
        <v>8394</v>
      </c>
      <c r="X3536" t="s">
        <v>8394</v>
      </c>
      <c r="Y3536" t="s">
        <v>8395</v>
      </c>
    </row>
    <row r="3537" spans="1:25" ht="48" x14ac:dyDescent="0.2">
      <c r="A3537">
        <v>3535</v>
      </c>
      <c r="B3537" s="8" t="s">
        <v>3534</v>
      </c>
      <c r="C3537" s="3" t="s">
        <v>7645</v>
      </c>
      <c r="D3537" s="5">
        <v>2000</v>
      </c>
      <c r="E3537" s="5">
        <v>2063</v>
      </c>
      <c r="F3537" t="s">
        <v>8218</v>
      </c>
      <c r="G3537">
        <f t="shared" si="275"/>
        <v>103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  <c r="V3537" s="14" t="s">
        <v>11931</v>
      </c>
      <c r="W3537" t="s">
        <v>8394</v>
      </c>
      <c r="X3537" t="s">
        <v>8394</v>
      </c>
      <c r="Y3537" t="s">
        <v>8395</v>
      </c>
    </row>
    <row r="3538" spans="1:25" ht="48" x14ac:dyDescent="0.2">
      <c r="A3538">
        <v>3536</v>
      </c>
      <c r="B3538" s="8" t="s">
        <v>3535</v>
      </c>
      <c r="C3538" s="3" t="s">
        <v>7646</v>
      </c>
      <c r="D3538" s="5">
        <v>150</v>
      </c>
      <c r="E3538" s="5">
        <v>230</v>
      </c>
      <c r="F3538" t="s">
        <v>8218</v>
      </c>
      <c r="G3538">
        <f t="shared" si="275"/>
        <v>153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  <c r="V3538" s="14" t="s">
        <v>11932</v>
      </c>
      <c r="W3538" t="s">
        <v>8394</v>
      </c>
      <c r="X3538" t="s">
        <v>8394</v>
      </c>
      <c r="Y3538" t="s">
        <v>8395</v>
      </c>
    </row>
    <row r="3539" spans="1:25" ht="48" x14ac:dyDescent="0.2">
      <c r="A3539">
        <v>3537</v>
      </c>
      <c r="B3539" s="8" t="s">
        <v>3536</v>
      </c>
      <c r="C3539" s="3" t="s">
        <v>7647</v>
      </c>
      <c r="D3539" s="5">
        <v>675</v>
      </c>
      <c r="E3539" s="5">
        <v>1218</v>
      </c>
      <c r="F3539" t="s">
        <v>8218</v>
      </c>
      <c r="G3539">
        <f t="shared" si="275"/>
        <v>180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  <c r="V3539" s="14" t="s">
        <v>11933</v>
      </c>
      <c r="W3539" t="s">
        <v>8394</v>
      </c>
      <c r="X3539" t="s">
        <v>8394</v>
      </c>
      <c r="Y3539" t="s">
        <v>8395</v>
      </c>
    </row>
    <row r="3540" spans="1:25" ht="48" x14ac:dyDescent="0.2">
      <c r="A3540">
        <v>3538</v>
      </c>
      <c r="B3540" s="8" t="s">
        <v>3537</v>
      </c>
      <c r="C3540" s="3" t="s">
        <v>7648</v>
      </c>
      <c r="D3540" s="5">
        <v>2000</v>
      </c>
      <c r="E3540" s="5">
        <v>2569</v>
      </c>
      <c r="F3540" t="s">
        <v>8218</v>
      </c>
      <c r="G3540">
        <f t="shared" si="275"/>
        <v>128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  <c r="V3540" s="14" t="s">
        <v>11934</v>
      </c>
      <c r="W3540" t="s">
        <v>8394</v>
      </c>
      <c r="X3540" t="s">
        <v>8394</v>
      </c>
      <c r="Y3540" t="s">
        <v>8395</v>
      </c>
    </row>
    <row r="3541" spans="1:25" ht="48" x14ac:dyDescent="0.2">
      <c r="A3541">
        <v>3539</v>
      </c>
      <c r="B3541" s="8" t="s">
        <v>3538</v>
      </c>
      <c r="C3541" s="3" t="s">
        <v>7649</v>
      </c>
      <c r="D3541" s="5">
        <v>600</v>
      </c>
      <c r="E3541" s="5">
        <v>718</v>
      </c>
      <c r="F3541" t="s">
        <v>8218</v>
      </c>
      <c r="G3541">
        <f t="shared" si="275"/>
        <v>120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  <c r="V3541" s="14" t="s">
        <v>11935</v>
      </c>
      <c r="W3541" t="s">
        <v>8394</v>
      </c>
      <c r="X3541" t="s">
        <v>8394</v>
      </c>
      <c r="Y3541" t="s">
        <v>8395</v>
      </c>
    </row>
    <row r="3542" spans="1:25" ht="48" x14ac:dyDescent="0.2">
      <c r="A3542">
        <v>3540</v>
      </c>
      <c r="B3542" s="8" t="s">
        <v>3539</v>
      </c>
      <c r="C3542" s="3" t="s">
        <v>7650</v>
      </c>
      <c r="D3542" s="5">
        <v>300</v>
      </c>
      <c r="E3542" s="5">
        <v>369</v>
      </c>
      <c r="F3542" t="s">
        <v>8218</v>
      </c>
      <c r="G3542">
        <f t="shared" si="275"/>
        <v>123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  <c r="V3542" s="14" t="s">
        <v>11936</v>
      </c>
      <c r="W3542" t="s">
        <v>8394</v>
      </c>
      <c r="X3542" t="s">
        <v>8394</v>
      </c>
      <c r="Y3542" t="s">
        <v>8395</v>
      </c>
    </row>
    <row r="3543" spans="1:25" ht="48" x14ac:dyDescent="0.2">
      <c r="A3543">
        <v>3541</v>
      </c>
      <c r="B3543" s="8" t="s">
        <v>3540</v>
      </c>
      <c r="C3543" s="3" t="s">
        <v>7651</v>
      </c>
      <c r="D3543" s="5">
        <v>1200</v>
      </c>
      <c r="E3543" s="5">
        <v>1260</v>
      </c>
      <c r="F3543" t="s">
        <v>8218</v>
      </c>
      <c r="G3543">
        <f t="shared" si="275"/>
        <v>105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  <c r="V3543" s="14" t="s">
        <v>11937</v>
      </c>
      <c r="W3543" t="s">
        <v>8394</v>
      </c>
      <c r="X3543" t="s">
        <v>8394</v>
      </c>
      <c r="Y3543" t="s">
        <v>8395</v>
      </c>
    </row>
    <row r="3544" spans="1:25" ht="48" x14ac:dyDescent="0.2">
      <c r="A3544">
        <v>3542</v>
      </c>
      <c r="B3544" s="8" t="s">
        <v>3541</v>
      </c>
      <c r="C3544" s="3" t="s">
        <v>7652</v>
      </c>
      <c r="D3544" s="5">
        <v>5500</v>
      </c>
      <c r="E3544" s="5">
        <v>5623</v>
      </c>
      <c r="F3544" t="s">
        <v>8218</v>
      </c>
      <c r="G3544">
        <f t="shared" si="275"/>
        <v>102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  <c r="V3544" s="14" t="s">
        <v>11938</v>
      </c>
      <c r="W3544" t="s">
        <v>8394</v>
      </c>
      <c r="X3544" t="s">
        <v>8394</v>
      </c>
      <c r="Y3544" t="s">
        <v>8395</v>
      </c>
    </row>
    <row r="3545" spans="1:25" ht="48" x14ac:dyDescent="0.2">
      <c r="A3545">
        <v>3543</v>
      </c>
      <c r="B3545" s="8" t="s">
        <v>3542</v>
      </c>
      <c r="C3545" s="3" t="s">
        <v>7653</v>
      </c>
      <c r="D3545" s="5">
        <v>1500</v>
      </c>
      <c r="E3545" s="5">
        <v>1570</v>
      </c>
      <c r="F3545" t="s">
        <v>8218</v>
      </c>
      <c r="G3545">
        <f t="shared" si="275"/>
        <v>105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  <c r="V3545" s="14" t="s">
        <v>11939</v>
      </c>
      <c r="W3545" t="s">
        <v>8394</v>
      </c>
      <c r="X3545" t="s">
        <v>8394</v>
      </c>
      <c r="Y3545" t="s">
        <v>8395</v>
      </c>
    </row>
    <row r="3546" spans="1:25" ht="32" x14ac:dyDescent="0.2">
      <c r="A3546">
        <v>3544</v>
      </c>
      <c r="B3546" s="8" t="s">
        <v>3543</v>
      </c>
      <c r="C3546" s="3" t="s">
        <v>7654</v>
      </c>
      <c r="D3546" s="5">
        <v>2500</v>
      </c>
      <c r="E3546" s="5">
        <v>2500</v>
      </c>
      <c r="F3546" t="s">
        <v>8218</v>
      </c>
      <c r="G3546">
        <f t="shared" si="275"/>
        <v>100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  <c r="V3546" s="14" t="s">
        <v>11940</v>
      </c>
      <c r="W3546" t="s">
        <v>8394</v>
      </c>
      <c r="X3546" t="s">
        <v>8394</v>
      </c>
      <c r="Y3546" t="s">
        <v>8395</v>
      </c>
    </row>
    <row r="3547" spans="1:25" ht="48" x14ac:dyDescent="0.2">
      <c r="A3547">
        <v>3545</v>
      </c>
      <c r="B3547" s="8" t="s">
        <v>3544</v>
      </c>
      <c r="C3547" s="3" t="s">
        <v>7655</v>
      </c>
      <c r="D3547" s="5">
        <v>250</v>
      </c>
      <c r="E3547" s="5">
        <v>251</v>
      </c>
      <c r="F3547" t="s">
        <v>8218</v>
      </c>
      <c r="G3547">
        <f t="shared" si="275"/>
        <v>100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  <c r="V3547" s="14" t="s">
        <v>11941</v>
      </c>
      <c r="W3547" t="s">
        <v>8394</v>
      </c>
      <c r="X3547" t="s">
        <v>8394</v>
      </c>
      <c r="Y3547" t="s">
        <v>8395</v>
      </c>
    </row>
    <row r="3548" spans="1:25" ht="48" x14ac:dyDescent="0.2">
      <c r="A3548">
        <v>3546</v>
      </c>
      <c r="B3548" s="8" t="s">
        <v>3545</v>
      </c>
      <c r="C3548" s="3" t="s">
        <v>7656</v>
      </c>
      <c r="D3548" s="5">
        <v>1100</v>
      </c>
      <c r="E3548" s="5">
        <v>1125</v>
      </c>
      <c r="F3548" t="s">
        <v>8218</v>
      </c>
      <c r="G3548">
        <f t="shared" si="275"/>
        <v>102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  <c r="V3548" s="14" t="s">
        <v>11942</v>
      </c>
      <c r="W3548" t="s">
        <v>8394</v>
      </c>
      <c r="X3548" t="s">
        <v>8394</v>
      </c>
      <c r="Y3548" t="s">
        <v>8395</v>
      </c>
    </row>
    <row r="3549" spans="1:25" ht="48" x14ac:dyDescent="0.2">
      <c r="A3549">
        <v>3547</v>
      </c>
      <c r="B3549" s="8" t="s">
        <v>3546</v>
      </c>
      <c r="C3549" s="3" t="s">
        <v>7657</v>
      </c>
      <c r="D3549" s="5">
        <v>35000</v>
      </c>
      <c r="E3549" s="5">
        <v>40043.25</v>
      </c>
      <c r="F3549" t="s">
        <v>8218</v>
      </c>
      <c r="G3549">
        <f t="shared" si="275"/>
        <v>114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  <c r="V3549" s="14" t="s">
        <v>11943</v>
      </c>
      <c r="W3549" t="s">
        <v>8394</v>
      </c>
      <c r="X3549" t="s">
        <v>8394</v>
      </c>
      <c r="Y3549" t="s">
        <v>8395</v>
      </c>
    </row>
    <row r="3550" spans="1:25" ht="48" x14ac:dyDescent="0.2">
      <c r="A3550">
        <v>3548</v>
      </c>
      <c r="B3550" s="8" t="s">
        <v>3547</v>
      </c>
      <c r="C3550" s="3" t="s">
        <v>7658</v>
      </c>
      <c r="D3550" s="5">
        <v>2100</v>
      </c>
      <c r="E3550" s="5">
        <v>2140</v>
      </c>
      <c r="F3550" t="s">
        <v>8218</v>
      </c>
      <c r="G3550">
        <f t="shared" si="275"/>
        <v>102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  <c r="V3550" s="14" t="s">
        <v>11944</v>
      </c>
      <c r="W3550" t="s">
        <v>8394</v>
      </c>
      <c r="X3550" t="s">
        <v>8394</v>
      </c>
      <c r="Y3550" t="s">
        <v>8395</v>
      </c>
    </row>
    <row r="3551" spans="1:25" ht="48" x14ac:dyDescent="0.2">
      <c r="A3551">
        <v>3549</v>
      </c>
      <c r="B3551" s="8" t="s">
        <v>3548</v>
      </c>
      <c r="C3551" s="3" t="s">
        <v>7659</v>
      </c>
      <c r="D3551" s="5">
        <v>1000</v>
      </c>
      <c r="E3551" s="5">
        <v>1020</v>
      </c>
      <c r="F3551" t="s">
        <v>8218</v>
      </c>
      <c r="G3551">
        <f t="shared" si="275"/>
        <v>102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  <c r="V3551" s="14" t="s">
        <v>11945</v>
      </c>
      <c r="W3551" t="s">
        <v>8394</v>
      </c>
      <c r="X3551" t="s">
        <v>8394</v>
      </c>
      <c r="Y3551" t="s">
        <v>8395</v>
      </c>
    </row>
    <row r="3552" spans="1:25" ht="48" x14ac:dyDescent="0.2">
      <c r="A3552">
        <v>3550</v>
      </c>
      <c r="B3552" s="8" t="s">
        <v>3549</v>
      </c>
      <c r="C3552" s="3" t="s">
        <v>7660</v>
      </c>
      <c r="D3552" s="5">
        <v>2500</v>
      </c>
      <c r="E3552" s="5">
        <v>2620</v>
      </c>
      <c r="F3552" t="s">
        <v>8218</v>
      </c>
      <c r="G3552">
        <f t="shared" si="275"/>
        <v>105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  <c r="V3552" s="14" t="s">
        <v>11946</v>
      </c>
      <c r="W3552" t="s">
        <v>8394</v>
      </c>
      <c r="X3552" t="s">
        <v>8394</v>
      </c>
      <c r="Y3552" t="s">
        <v>8395</v>
      </c>
    </row>
    <row r="3553" spans="1:25" ht="48" x14ac:dyDescent="0.2">
      <c r="A3553">
        <v>3551</v>
      </c>
      <c r="B3553" s="8" t="s">
        <v>3550</v>
      </c>
      <c r="C3553" s="3" t="s">
        <v>7661</v>
      </c>
      <c r="D3553" s="5">
        <v>1500</v>
      </c>
      <c r="E3553" s="5">
        <v>1527.5</v>
      </c>
      <c r="F3553" t="s">
        <v>8218</v>
      </c>
      <c r="G3553">
        <f t="shared" si="275"/>
        <v>102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  <c r="V3553" s="14" t="s">
        <v>11947</v>
      </c>
      <c r="W3553" t="s">
        <v>8394</v>
      </c>
      <c r="X3553" t="s">
        <v>8394</v>
      </c>
      <c r="Y3553" t="s">
        <v>8395</v>
      </c>
    </row>
    <row r="3554" spans="1:25" ht="48" x14ac:dyDescent="0.2">
      <c r="A3554">
        <v>3552</v>
      </c>
      <c r="B3554" s="8" t="s">
        <v>3551</v>
      </c>
      <c r="C3554" s="3" t="s">
        <v>7662</v>
      </c>
      <c r="D3554" s="5">
        <v>773</v>
      </c>
      <c r="E3554" s="5">
        <v>773</v>
      </c>
      <c r="F3554" t="s">
        <v>8218</v>
      </c>
      <c r="G3554">
        <f t="shared" si="275"/>
        <v>100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  <c r="V3554" s="14" t="s">
        <v>11948</v>
      </c>
      <c r="W3554" t="s">
        <v>8394</v>
      </c>
      <c r="X3554" t="s">
        <v>8394</v>
      </c>
      <c r="Y3554" t="s">
        <v>8395</v>
      </c>
    </row>
    <row r="3555" spans="1:25" ht="48" x14ac:dyDescent="0.2">
      <c r="A3555">
        <v>3553</v>
      </c>
      <c r="B3555" s="8" t="s">
        <v>3552</v>
      </c>
      <c r="C3555" s="3" t="s">
        <v>7663</v>
      </c>
      <c r="D3555" s="5">
        <v>5500</v>
      </c>
      <c r="E3555" s="5">
        <v>5845</v>
      </c>
      <c r="F3555" t="s">
        <v>8218</v>
      </c>
      <c r="G3555">
        <f t="shared" si="275"/>
        <v>106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  <c r="V3555" s="14" t="s">
        <v>11949</v>
      </c>
      <c r="W3555" t="s">
        <v>8394</v>
      </c>
      <c r="X3555" t="s">
        <v>8394</v>
      </c>
      <c r="Y3555" t="s">
        <v>8395</v>
      </c>
    </row>
    <row r="3556" spans="1:25" ht="48" x14ac:dyDescent="0.2">
      <c r="A3556">
        <v>3554</v>
      </c>
      <c r="B3556" s="8" t="s">
        <v>3553</v>
      </c>
      <c r="C3556" s="3" t="s">
        <v>7664</v>
      </c>
      <c r="D3556" s="5">
        <v>5000</v>
      </c>
      <c r="E3556" s="5">
        <v>5671.11</v>
      </c>
      <c r="F3556" t="s">
        <v>8218</v>
      </c>
      <c r="G3556">
        <f t="shared" si="275"/>
        <v>113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  <c r="V3556" s="14" t="s">
        <v>11950</v>
      </c>
      <c r="W3556" t="s">
        <v>8394</v>
      </c>
      <c r="X3556" t="s">
        <v>8394</v>
      </c>
      <c r="Y3556" t="s">
        <v>8395</v>
      </c>
    </row>
    <row r="3557" spans="1:25" ht="48" x14ac:dyDescent="0.2">
      <c r="A3557">
        <v>3555</v>
      </c>
      <c r="B3557" s="8" t="s">
        <v>3554</v>
      </c>
      <c r="C3557" s="3" t="s">
        <v>7665</v>
      </c>
      <c r="D3557" s="5">
        <v>2400</v>
      </c>
      <c r="E3557" s="5">
        <v>2400</v>
      </c>
      <c r="F3557" t="s">
        <v>8218</v>
      </c>
      <c r="G3557">
        <f t="shared" si="275"/>
        <v>100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  <c r="V3557" s="14" t="s">
        <v>11951</v>
      </c>
      <c r="W3557" t="s">
        <v>8394</v>
      </c>
      <c r="X3557" t="s">
        <v>8394</v>
      </c>
      <c r="Y3557" t="s">
        <v>8395</v>
      </c>
    </row>
    <row r="3558" spans="1:25" ht="48" x14ac:dyDescent="0.2">
      <c r="A3558">
        <v>3556</v>
      </c>
      <c r="B3558" s="8" t="s">
        <v>3555</v>
      </c>
      <c r="C3558" s="3" t="s">
        <v>7666</v>
      </c>
      <c r="D3558" s="5">
        <v>2200</v>
      </c>
      <c r="E3558" s="5">
        <v>2210</v>
      </c>
      <c r="F3558" t="s">
        <v>8218</v>
      </c>
      <c r="G3558">
        <f t="shared" si="275"/>
        <v>100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  <c r="V3558" s="14" t="s">
        <v>11952</v>
      </c>
      <c r="W3558" t="s">
        <v>8394</v>
      </c>
      <c r="X3558" t="s">
        <v>8394</v>
      </c>
      <c r="Y3558" t="s">
        <v>8395</v>
      </c>
    </row>
    <row r="3559" spans="1:25" ht="48" x14ac:dyDescent="0.2">
      <c r="A3559">
        <v>3557</v>
      </c>
      <c r="B3559" s="8" t="s">
        <v>3556</v>
      </c>
      <c r="C3559" s="3" t="s">
        <v>7667</v>
      </c>
      <c r="D3559" s="5">
        <v>100000</v>
      </c>
      <c r="E3559" s="5">
        <v>100036</v>
      </c>
      <c r="F3559" t="s">
        <v>8218</v>
      </c>
      <c r="G3559">
        <f t="shared" si="275"/>
        <v>100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  <c r="V3559" s="14" t="s">
        <v>11953</v>
      </c>
      <c r="W3559" t="s">
        <v>8394</v>
      </c>
      <c r="X3559" t="s">
        <v>8394</v>
      </c>
      <c r="Y3559" t="s">
        <v>8395</v>
      </c>
    </row>
    <row r="3560" spans="1:25" ht="48" x14ac:dyDescent="0.2">
      <c r="A3560">
        <v>3558</v>
      </c>
      <c r="B3560" s="8" t="s">
        <v>3557</v>
      </c>
      <c r="C3560" s="3" t="s">
        <v>7668</v>
      </c>
      <c r="D3560" s="5">
        <v>350</v>
      </c>
      <c r="E3560" s="5">
        <v>504</v>
      </c>
      <c r="F3560" t="s">
        <v>8218</v>
      </c>
      <c r="G3560">
        <f t="shared" si="275"/>
        <v>144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  <c r="V3560" s="14" t="s">
        <v>11954</v>
      </c>
      <c r="W3560" t="s">
        <v>8394</v>
      </c>
      <c r="X3560" t="s">
        <v>8394</v>
      </c>
      <c r="Y3560" t="s">
        <v>8395</v>
      </c>
    </row>
    <row r="3561" spans="1:25" ht="48" x14ac:dyDescent="0.2">
      <c r="A3561">
        <v>3559</v>
      </c>
      <c r="B3561" s="8" t="s">
        <v>3558</v>
      </c>
      <c r="C3561" s="3" t="s">
        <v>7669</v>
      </c>
      <c r="D3561" s="5">
        <v>1000</v>
      </c>
      <c r="E3561" s="5">
        <v>1035</v>
      </c>
      <c r="F3561" t="s">
        <v>8218</v>
      </c>
      <c r="G3561">
        <f t="shared" si="275"/>
        <v>104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  <c r="V3561" s="14" t="s">
        <v>11955</v>
      </c>
      <c r="W3561" t="s">
        <v>8394</v>
      </c>
      <c r="X3561" t="s">
        <v>8394</v>
      </c>
      <c r="Y3561" t="s">
        <v>8395</v>
      </c>
    </row>
    <row r="3562" spans="1:25" ht="48" x14ac:dyDescent="0.2">
      <c r="A3562">
        <v>3560</v>
      </c>
      <c r="B3562" s="8" t="s">
        <v>3559</v>
      </c>
      <c r="C3562" s="3" t="s">
        <v>7670</v>
      </c>
      <c r="D3562" s="5">
        <v>3200</v>
      </c>
      <c r="E3562" s="5">
        <v>3470</v>
      </c>
      <c r="F3562" t="s">
        <v>8218</v>
      </c>
      <c r="G3562">
        <f t="shared" si="275"/>
        <v>108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  <c r="V3562" s="14" t="s">
        <v>11956</v>
      </c>
      <c r="W3562" t="s">
        <v>8394</v>
      </c>
      <c r="X3562" t="s">
        <v>8394</v>
      </c>
      <c r="Y3562" t="s">
        <v>8395</v>
      </c>
    </row>
    <row r="3563" spans="1:25" ht="112" x14ac:dyDescent="0.2">
      <c r="A3563">
        <v>3561</v>
      </c>
      <c r="B3563" s="8" t="s">
        <v>3560</v>
      </c>
      <c r="C3563" s="3" t="s">
        <v>7671</v>
      </c>
      <c r="D3563" s="5">
        <v>2500</v>
      </c>
      <c r="E3563" s="5">
        <v>2560</v>
      </c>
      <c r="F3563" t="s">
        <v>8218</v>
      </c>
      <c r="G3563">
        <f t="shared" si="275"/>
        <v>102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  <c r="V3563" s="14" t="s">
        <v>11957</v>
      </c>
      <c r="W3563" t="s">
        <v>8394</v>
      </c>
      <c r="X3563" t="s">
        <v>8394</v>
      </c>
      <c r="Y3563" t="s">
        <v>8395</v>
      </c>
    </row>
    <row r="3564" spans="1:25" ht="48" x14ac:dyDescent="0.2">
      <c r="A3564">
        <v>3562</v>
      </c>
      <c r="B3564" s="8" t="s">
        <v>3561</v>
      </c>
      <c r="C3564" s="3" t="s">
        <v>7672</v>
      </c>
      <c r="D3564" s="5">
        <v>315</v>
      </c>
      <c r="E3564" s="5">
        <v>469</v>
      </c>
      <c r="F3564" t="s">
        <v>8218</v>
      </c>
      <c r="G3564">
        <f t="shared" si="275"/>
        <v>149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  <c r="V3564" s="14" t="s">
        <v>11958</v>
      </c>
      <c r="W3564" t="s">
        <v>8394</v>
      </c>
      <c r="X3564" t="s">
        <v>8394</v>
      </c>
      <c r="Y3564" t="s">
        <v>8395</v>
      </c>
    </row>
    <row r="3565" spans="1:25" ht="48" x14ac:dyDescent="0.2">
      <c r="A3565">
        <v>3563</v>
      </c>
      <c r="B3565" s="8" t="s">
        <v>3562</v>
      </c>
      <c r="C3565" s="3" t="s">
        <v>7673</v>
      </c>
      <c r="D3565" s="5">
        <v>500</v>
      </c>
      <c r="E3565" s="5">
        <v>527.45000000000005</v>
      </c>
      <c r="F3565" t="s">
        <v>8218</v>
      </c>
      <c r="G3565">
        <f t="shared" si="275"/>
        <v>105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  <c r="V3565" s="14" t="s">
        <v>11959</v>
      </c>
      <c r="W3565" t="s">
        <v>8394</v>
      </c>
      <c r="X3565" t="s">
        <v>8394</v>
      </c>
      <c r="Y3565" t="s">
        <v>8395</v>
      </c>
    </row>
    <row r="3566" spans="1:25" ht="32" x14ac:dyDescent="0.2">
      <c r="A3566">
        <v>3564</v>
      </c>
      <c r="B3566" s="8" t="s">
        <v>3563</v>
      </c>
      <c r="C3566" s="3" t="s">
        <v>7674</v>
      </c>
      <c r="D3566" s="5">
        <v>1000</v>
      </c>
      <c r="E3566" s="5">
        <v>1005</v>
      </c>
      <c r="F3566" t="s">
        <v>8218</v>
      </c>
      <c r="G3566">
        <f t="shared" si="275"/>
        <v>101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  <c r="V3566" s="14" t="s">
        <v>11960</v>
      </c>
      <c r="W3566" t="s">
        <v>8394</v>
      </c>
      <c r="X3566" t="s">
        <v>8394</v>
      </c>
      <c r="Y3566" t="s">
        <v>8395</v>
      </c>
    </row>
    <row r="3567" spans="1:25" ht="48" x14ac:dyDescent="0.2">
      <c r="A3567">
        <v>3565</v>
      </c>
      <c r="B3567" s="8" t="s">
        <v>3564</v>
      </c>
      <c r="C3567" s="3" t="s">
        <v>7675</v>
      </c>
      <c r="D3567" s="5">
        <v>900</v>
      </c>
      <c r="E3567" s="5">
        <v>1175</v>
      </c>
      <c r="F3567" t="s">
        <v>8218</v>
      </c>
      <c r="G3567">
        <f t="shared" si="275"/>
        <v>131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  <c r="V3567" s="14" t="s">
        <v>11961</v>
      </c>
      <c r="W3567" t="s">
        <v>8394</v>
      </c>
      <c r="X3567" t="s">
        <v>8394</v>
      </c>
      <c r="Y3567" t="s">
        <v>8395</v>
      </c>
    </row>
    <row r="3568" spans="1:25" ht="48" x14ac:dyDescent="0.2">
      <c r="A3568">
        <v>3566</v>
      </c>
      <c r="B3568" s="8" t="s">
        <v>3565</v>
      </c>
      <c r="C3568" s="3" t="s">
        <v>7676</v>
      </c>
      <c r="D3568" s="5">
        <v>2000</v>
      </c>
      <c r="E3568" s="5">
        <v>2095</v>
      </c>
      <c r="F3568" t="s">
        <v>8218</v>
      </c>
      <c r="G3568">
        <f t="shared" si="275"/>
        <v>105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  <c r="V3568" s="14" t="s">
        <v>11962</v>
      </c>
      <c r="W3568" t="s">
        <v>8394</v>
      </c>
      <c r="X3568" t="s">
        <v>8394</v>
      </c>
      <c r="Y3568" t="s">
        <v>8395</v>
      </c>
    </row>
    <row r="3569" spans="1:25" ht="48" x14ac:dyDescent="0.2">
      <c r="A3569">
        <v>3567</v>
      </c>
      <c r="B3569" s="8" t="s">
        <v>3566</v>
      </c>
      <c r="C3569" s="3" t="s">
        <v>7677</v>
      </c>
      <c r="D3569" s="5">
        <v>1000</v>
      </c>
      <c r="E3569" s="5">
        <v>1088</v>
      </c>
      <c r="F3569" t="s">
        <v>8218</v>
      </c>
      <c r="G3569">
        <f t="shared" si="275"/>
        <v>109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  <c r="V3569" s="14" t="s">
        <v>11963</v>
      </c>
      <c r="W3569" t="s">
        <v>8394</v>
      </c>
      <c r="X3569" t="s">
        <v>8394</v>
      </c>
      <c r="Y3569" t="s">
        <v>8395</v>
      </c>
    </row>
    <row r="3570" spans="1:25" ht="48" x14ac:dyDescent="0.2">
      <c r="A3570">
        <v>3568</v>
      </c>
      <c r="B3570" s="8" t="s">
        <v>3567</v>
      </c>
      <c r="C3570" s="3" t="s">
        <v>7678</v>
      </c>
      <c r="D3570" s="5">
        <v>1000</v>
      </c>
      <c r="E3570" s="5">
        <v>1110</v>
      </c>
      <c r="F3570" t="s">
        <v>8218</v>
      </c>
      <c r="G3570">
        <f t="shared" si="275"/>
        <v>111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  <c r="V3570" s="14" t="s">
        <v>11964</v>
      </c>
      <c r="W3570" t="s">
        <v>8394</v>
      </c>
      <c r="X3570" t="s">
        <v>8394</v>
      </c>
      <c r="Y3570" t="s">
        <v>8395</v>
      </c>
    </row>
    <row r="3571" spans="1:25" ht="48" x14ac:dyDescent="0.2">
      <c r="A3571">
        <v>3569</v>
      </c>
      <c r="B3571" s="8" t="s">
        <v>3568</v>
      </c>
      <c r="C3571" s="3" t="s">
        <v>7679</v>
      </c>
      <c r="D3571" s="5">
        <v>5000</v>
      </c>
      <c r="E3571" s="5">
        <v>5024</v>
      </c>
      <c r="F3571" t="s">
        <v>8218</v>
      </c>
      <c r="G3571">
        <f t="shared" si="275"/>
        <v>100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  <c r="V3571" s="14" t="s">
        <v>11965</v>
      </c>
      <c r="W3571" t="s">
        <v>8394</v>
      </c>
      <c r="X3571" t="s">
        <v>8394</v>
      </c>
      <c r="Y3571" t="s">
        <v>8395</v>
      </c>
    </row>
    <row r="3572" spans="1:25" ht="48" x14ac:dyDescent="0.2">
      <c r="A3572">
        <v>3570</v>
      </c>
      <c r="B3572" s="8" t="s">
        <v>3569</v>
      </c>
      <c r="C3572" s="3" t="s">
        <v>7680</v>
      </c>
      <c r="D3572" s="5">
        <v>2000</v>
      </c>
      <c r="E3572" s="5">
        <v>2287</v>
      </c>
      <c r="F3572" t="s">
        <v>8218</v>
      </c>
      <c r="G3572">
        <f t="shared" si="275"/>
        <v>114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  <c r="V3572" s="14" t="s">
        <v>11966</v>
      </c>
      <c r="W3572" t="s">
        <v>8394</v>
      </c>
      <c r="X3572" t="s">
        <v>8394</v>
      </c>
      <c r="Y3572" t="s">
        <v>8395</v>
      </c>
    </row>
    <row r="3573" spans="1:25" ht="48" x14ac:dyDescent="0.2">
      <c r="A3573">
        <v>3571</v>
      </c>
      <c r="B3573" s="8" t="s">
        <v>3570</v>
      </c>
      <c r="C3573" s="3" t="s">
        <v>7681</v>
      </c>
      <c r="D3573" s="5">
        <v>1500</v>
      </c>
      <c r="E3573" s="5">
        <v>1831</v>
      </c>
      <c r="F3573" t="s">
        <v>8218</v>
      </c>
      <c r="G3573">
        <f t="shared" si="275"/>
        <v>122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  <c r="V3573" s="14" t="s">
        <v>11967</v>
      </c>
      <c r="W3573" t="s">
        <v>8394</v>
      </c>
      <c r="X3573" t="s">
        <v>8394</v>
      </c>
      <c r="Y3573" t="s">
        <v>8395</v>
      </c>
    </row>
    <row r="3574" spans="1:25" ht="32" x14ac:dyDescent="0.2">
      <c r="A3574">
        <v>3572</v>
      </c>
      <c r="B3574" s="8" t="s">
        <v>3571</v>
      </c>
      <c r="C3574" s="3" t="s">
        <v>7682</v>
      </c>
      <c r="D3574" s="5">
        <v>500</v>
      </c>
      <c r="E3574" s="5">
        <v>500</v>
      </c>
      <c r="F3574" t="s">
        <v>8218</v>
      </c>
      <c r="G3574">
        <f t="shared" si="275"/>
        <v>100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  <c r="V3574" s="14" t="s">
        <v>11968</v>
      </c>
      <c r="W3574" t="s">
        <v>8394</v>
      </c>
      <c r="X3574" t="s">
        <v>8394</v>
      </c>
      <c r="Y3574" t="s">
        <v>8395</v>
      </c>
    </row>
    <row r="3575" spans="1:25" ht="32" x14ac:dyDescent="0.2">
      <c r="A3575">
        <v>3573</v>
      </c>
      <c r="B3575" s="8" t="s">
        <v>3572</v>
      </c>
      <c r="C3575" s="3" t="s">
        <v>7683</v>
      </c>
      <c r="D3575" s="5">
        <v>3000</v>
      </c>
      <c r="E3575" s="5">
        <v>3084</v>
      </c>
      <c r="F3575" t="s">
        <v>8218</v>
      </c>
      <c r="G3575">
        <f t="shared" si="275"/>
        <v>103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  <c r="V3575" s="14" t="s">
        <v>11969</v>
      </c>
      <c r="W3575" t="s">
        <v>8394</v>
      </c>
      <c r="X3575" t="s">
        <v>8394</v>
      </c>
      <c r="Y3575" t="s">
        <v>8395</v>
      </c>
    </row>
    <row r="3576" spans="1:25" ht="48" x14ac:dyDescent="0.2">
      <c r="A3576">
        <v>3574</v>
      </c>
      <c r="B3576" s="8" t="s">
        <v>3573</v>
      </c>
      <c r="C3576" s="3" t="s">
        <v>7684</v>
      </c>
      <c r="D3576" s="5">
        <v>5800</v>
      </c>
      <c r="E3576" s="5">
        <v>6155</v>
      </c>
      <c r="F3576" t="s">
        <v>8218</v>
      </c>
      <c r="G3576">
        <f t="shared" si="275"/>
        <v>106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  <c r="V3576" s="14" t="s">
        <v>11970</v>
      </c>
      <c r="W3576" t="s">
        <v>8394</v>
      </c>
      <c r="X3576" t="s">
        <v>8394</v>
      </c>
      <c r="Y3576" t="s">
        <v>8395</v>
      </c>
    </row>
    <row r="3577" spans="1:25" ht="48" x14ac:dyDescent="0.2">
      <c r="A3577">
        <v>3575</v>
      </c>
      <c r="B3577" s="8" t="s">
        <v>3574</v>
      </c>
      <c r="C3577" s="3" t="s">
        <v>7685</v>
      </c>
      <c r="D3577" s="5">
        <v>10000</v>
      </c>
      <c r="E3577" s="5">
        <v>10133</v>
      </c>
      <c r="F3577" t="s">
        <v>8218</v>
      </c>
      <c r="G3577">
        <f t="shared" si="275"/>
        <v>101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  <c r="V3577" s="14" t="s">
        <v>11971</v>
      </c>
      <c r="W3577" t="s">
        <v>8394</v>
      </c>
      <c r="X3577" t="s">
        <v>8394</v>
      </c>
      <c r="Y3577" t="s">
        <v>8395</v>
      </c>
    </row>
    <row r="3578" spans="1:25" ht="48" x14ac:dyDescent="0.2">
      <c r="A3578">
        <v>3576</v>
      </c>
      <c r="B3578" s="8" t="s">
        <v>3575</v>
      </c>
      <c r="C3578" s="3" t="s">
        <v>7686</v>
      </c>
      <c r="D3578" s="5">
        <v>100</v>
      </c>
      <c r="E3578" s="5">
        <v>100</v>
      </c>
      <c r="F3578" t="s">
        <v>8218</v>
      </c>
      <c r="G3578">
        <f t="shared" si="275"/>
        <v>100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  <c r="V3578" s="14" t="s">
        <v>11972</v>
      </c>
      <c r="W3578" t="s">
        <v>8394</v>
      </c>
      <c r="X3578" t="s">
        <v>8394</v>
      </c>
      <c r="Y3578" t="s">
        <v>8395</v>
      </c>
    </row>
    <row r="3579" spans="1:25" ht="48" x14ac:dyDescent="0.2">
      <c r="A3579">
        <v>3577</v>
      </c>
      <c r="B3579" s="8" t="s">
        <v>3576</v>
      </c>
      <c r="C3579" s="3" t="s">
        <v>7687</v>
      </c>
      <c r="D3579" s="5">
        <v>600</v>
      </c>
      <c r="E3579" s="5">
        <v>780</v>
      </c>
      <c r="F3579" t="s">
        <v>8218</v>
      </c>
      <c r="G3579">
        <f t="shared" si="275"/>
        <v>130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  <c r="V3579" s="14" t="s">
        <v>11973</v>
      </c>
      <c r="W3579" t="s">
        <v>8394</v>
      </c>
      <c r="X3579" t="s">
        <v>8394</v>
      </c>
      <c r="Y3579" t="s">
        <v>8395</v>
      </c>
    </row>
    <row r="3580" spans="1:25" ht="48" x14ac:dyDescent="0.2">
      <c r="A3580">
        <v>3578</v>
      </c>
      <c r="B3580" s="8" t="s">
        <v>3577</v>
      </c>
      <c r="C3580" s="3" t="s">
        <v>7688</v>
      </c>
      <c r="D3580" s="5">
        <v>1500</v>
      </c>
      <c r="E3580" s="5">
        <v>1500.2</v>
      </c>
      <c r="F3580" t="s">
        <v>8218</v>
      </c>
      <c r="G3580">
        <f t="shared" si="275"/>
        <v>100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  <c r="V3580" s="14" t="s">
        <v>11974</v>
      </c>
      <c r="W3580" t="s">
        <v>8394</v>
      </c>
      <c r="X3580" t="s">
        <v>8394</v>
      </c>
      <c r="Y3580" t="s">
        <v>8395</v>
      </c>
    </row>
    <row r="3581" spans="1:25" ht="48" x14ac:dyDescent="0.2">
      <c r="A3581">
        <v>3579</v>
      </c>
      <c r="B3581" s="8" t="s">
        <v>3578</v>
      </c>
      <c r="C3581" s="3" t="s">
        <v>7689</v>
      </c>
      <c r="D3581" s="5">
        <v>500</v>
      </c>
      <c r="E3581" s="5">
        <v>500</v>
      </c>
      <c r="F3581" t="s">
        <v>8218</v>
      </c>
      <c r="G3581">
        <f t="shared" si="275"/>
        <v>100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  <c r="V3581" s="14" t="s">
        <v>11975</v>
      </c>
      <c r="W3581" t="s">
        <v>8394</v>
      </c>
      <c r="X3581" t="s">
        <v>8394</v>
      </c>
      <c r="Y3581" t="s">
        <v>8395</v>
      </c>
    </row>
    <row r="3582" spans="1:25" ht="48" x14ac:dyDescent="0.2">
      <c r="A3582">
        <v>3580</v>
      </c>
      <c r="B3582" s="8" t="s">
        <v>3579</v>
      </c>
      <c r="C3582" s="3" t="s">
        <v>7690</v>
      </c>
      <c r="D3582" s="5">
        <v>900</v>
      </c>
      <c r="E3582" s="5">
        <v>1025</v>
      </c>
      <c r="F3582" t="s">
        <v>8218</v>
      </c>
      <c r="G3582">
        <f t="shared" si="275"/>
        <v>114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  <c r="V3582" s="14" t="s">
        <v>11976</v>
      </c>
      <c r="W3582" t="s">
        <v>8394</v>
      </c>
      <c r="X3582" t="s">
        <v>8394</v>
      </c>
      <c r="Y3582" t="s">
        <v>8395</v>
      </c>
    </row>
    <row r="3583" spans="1:25" ht="48" x14ac:dyDescent="0.2">
      <c r="A3583">
        <v>3581</v>
      </c>
      <c r="B3583" s="8" t="s">
        <v>3580</v>
      </c>
      <c r="C3583" s="3" t="s">
        <v>7691</v>
      </c>
      <c r="D3583" s="5">
        <v>1500</v>
      </c>
      <c r="E3583" s="5">
        <v>1500</v>
      </c>
      <c r="F3583" t="s">
        <v>8218</v>
      </c>
      <c r="G3583">
        <f t="shared" si="275"/>
        <v>100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  <c r="V3583" s="14" t="s">
        <v>11977</v>
      </c>
      <c r="W3583" t="s">
        <v>8394</v>
      </c>
      <c r="X3583" t="s">
        <v>8394</v>
      </c>
      <c r="Y3583" t="s">
        <v>8395</v>
      </c>
    </row>
    <row r="3584" spans="1:25" ht="48" x14ac:dyDescent="0.2">
      <c r="A3584">
        <v>3582</v>
      </c>
      <c r="B3584" s="8" t="s">
        <v>3581</v>
      </c>
      <c r="C3584" s="3" t="s">
        <v>7692</v>
      </c>
      <c r="D3584" s="5">
        <v>1000</v>
      </c>
      <c r="E3584" s="5">
        <v>2870</v>
      </c>
      <c r="F3584" t="s">
        <v>8218</v>
      </c>
      <c r="G3584">
        <f t="shared" si="275"/>
        <v>287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  <c r="V3584" s="14" t="s">
        <v>11978</v>
      </c>
      <c r="W3584" t="s">
        <v>8394</v>
      </c>
      <c r="X3584" t="s">
        <v>8394</v>
      </c>
      <c r="Y3584" t="s">
        <v>8395</v>
      </c>
    </row>
    <row r="3585" spans="1:25" ht="48" x14ac:dyDescent="0.2">
      <c r="A3585">
        <v>3583</v>
      </c>
      <c r="B3585" s="8" t="s">
        <v>3582</v>
      </c>
      <c r="C3585" s="3" t="s">
        <v>7693</v>
      </c>
      <c r="D3585" s="5">
        <v>3000</v>
      </c>
      <c r="E3585" s="5">
        <v>3255</v>
      </c>
      <c r="F3585" t="s">
        <v>8218</v>
      </c>
      <c r="G3585">
        <f t="shared" si="275"/>
        <v>109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  <c r="V3585" s="14" t="s">
        <v>11979</v>
      </c>
      <c r="W3585" t="s">
        <v>8394</v>
      </c>
      <c r="X3585" t="s">
        <v>8394</v>
      </c>
      <c r="Y3585" t="s">
        <v>8395</v>
      </c>
    </row>
    <row r="3586" spans="1:25" ht="96" x14ac:dyDescent="0.2">
      <c r="A3586">
        <v>3584</v>
      </c>
      <c r="B3586" s="8" t="s">
        <v>3583</v>
      </c>
      <c r="C3586" s="3" t="s">
        <v>7694</v>
      </c>
      <c r="D3586" s="5">
        <v>3000</v>
      </c>
      <c r="E3586" s="5">
        <v>3465</v>
      </c>
      <c r="F3586" t="s">
        <v>8218</v>
      </c>
      <c r="G3586">
        <f t="shared" ref="G3586:G3649" si="280">ROUND(E3586/D3586*100,0)</f>
        <v>116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  <c r="V3586" s="14" t="s">
        <v>11980</v>
      </c>
      <c r="W3586" t="s">
        <v>8394</v>
      </c>
      <c r="X3586" t="s">
        <v>8394</v>
      </c>
      <c r="Y3586" t="s">
        <v>8395</v>
      </c>
    </row>
    <row r="3587" spans="1:25" ht="48" x14ac:dyDescent="0.2">
      <c r="A3587">
        <v>3585</v>
      </c>
      <c r="B3587" s="8" t="s">
        <v>3584</v>
      </c>
      <c r="C3587" s="3" t="s">
        <v>7695</v>
      </c>
      <c r="D3587" s="5">
        <v>3400</v>
      </c>
      <c r="E3587" s="5">
        <v>4050</v>
      </c>
      <c r="F3587" t="s">
        <v>8218</v>
      </c>
      <c r="G3587">
        <f t="shared" si="280"/>
        <v>119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>
        <f t="shared" ref="P3587:P3650" si="281">IFERROR(ROUND(E3587/M3587,2),0)</f>
        <v>176.09</v>
      </c>
      <c r="Q3587" s="10" t="s">
        <v>8315</v>
      </c>
      <c r="R3587" t="s">
        <v>8316</v>
      </c>
      <c r="S3587" s="14">
        <f t="shared" ref="S3587:S3650" si="282">(((K3587/60)/60)/24)+DATE(1970,1,1)</f>
        <v>41964.716319444444</v>
      </c>
      <c r="T3587" s="14">
        <f t="shared" ref="T3587:T3650" si="283">(((J3587/60)/60)/24)+DATE(1970,1,1)</f>
        <v>41994.716319444444</v>
      </c>
      <c r="U3587">
        <f t="shared" ref="U3587:U3650" si="284">YEAR(S3587)</f>
        <v>2014</v>
      </c>
      <c r="V3587" s="14" t="s">
        <v>11981</v>
      </c>
      <c r="W3587" t="s">
        <v>8394</v>
      </c>
      <c r="X3587" t="s">
        <v>8394</v>
      </c>
      <c r="Y3587" t="s">
        <v>8395</v>
      </c>
    </row>
    <row r="3588" spans="1:25" ht="16" x14ac:dyDescent="0.2">
      <c r="A3588">
        <v>3586</v>
      </c>
      <c r="B3588" s="8" t="s">
        <v>3585</v>
      </c>
      <c r="C3588" s="3" t="s">
        <v>7696</v>
      </c>
      <c r="D3588" s="5">
        <v>7500</v>
      </c>
      <c r="E3588" s="5">
        <v>8207</v>
      </c>
      <c r="F3588" t="s">
        <v>8218</v>
      </c>
      <c r="G3588">
        <f t="shared" si="280"/>
        <v>109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  <c r="V3588" s="14" t="s">
        <v>11982</v>
      </c>
      <c r="W3588" t="s">
        <v>8394</v>
      </c>
      <c r="X3588" t="s">
        <v>8394</v>
      </c>
      <c r="Y3588" t="s">
        <v>8395</v>
      </c>
    </row>
    <row r="3589" spans="1:25" ht="48" x14ac:dyDescent="0.2">
      <c r="A3589">
        <v>3587</v>
      </c>
      <c r="B3589" s="8" t="s">
        <v>3586</v>
      </c>
      <c r="C3589" s="3" t="s">
        <v>7697</v>
      </c>
      <c r="D3589" s="5">
        <v>500</v>
      </c>
      <c r="E3589" s="5">
        <v>633</v>
      </c>
      <c r="F3589" t="s">
        <v>8218</v>
      </c>
      <c r="G3589">
        <f t="shared" si="280"/>
        <v>127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  <c r="V3589" s="14" t="s">
        <v>11983</v>
      </c>
      <c r="W3589" t="s">
        <v>8394</v>
      </c>
      <c r="X3589" t="s">
        <v>8394</v>
      </c>
      <c r="Y3589" t="s">
        <v>8395</v>
      </c>
    </row>
    <row r="3590" spans="1:25" ht="48" x14ac:dyDescent="0.2">
      <c r="A3590">
        <v>3588</v>
      </c>
      <c r="B3590" s="8" t="s">
        <v>3587</v>
      </c>
      <c r="C3590" s="3" t="s">
        <v>7698</v>
      </c>
      <c r="D3590" s="5">
        <v>200</v>
      </c>
      <c r="E3590" s="5">
        <v>201</v>
      </c>
      <c r="F3590" t="s">
        <v>8218</v>
      </c>
      <c r="G3590">
        <f t="shared" si="280"/>
        <v>101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  <c r="V3590" s="14" t="s">
        <v>11984</v>
      </c>
      <c r="W3590" t="s">
        <v>8394</v>
      </c>
      <c r="X3590" t="s">
        <v>8394</v>
      </c>
      <c r="Y3590" t="s">
        <v>8395</v>
      </c>
    </row>
    <row r="3591" spans="1:25" ht="48" x14ac:dyDescent="0.2">
      <c r="A3591">
        <v>3589</v>
      </c>
      <c r="B3591" s="8" t="s">
        <v>3588</v>
      </c>
      <c r="C3591" s="3" t="s">
        <v>7699</v>
      </c>
      <c r="D3591" s="5">
        <v>4000</v>
      </c>
      <c r="E3591" s="5">
        <v>5100</v>
      </c>
      <c r="F3591" t="s">
        <v>8218</v>
      </c>
      <c r="G3591">
        <f t="shared" si="280"/>
        <v>128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  <c r="V3591" s="14" t="s">
        <v>11985</v>
      </c>
      <c r="W3591" t="s">
        <v>8394</v>
      </c>
      <c r="X3591" t="s">
        <v>8394</v>
      </c>
      <c r="Y3591" t="s">
        <v>8395</v>
      </c>
    </row>
    <row r="3592" spans="1:25" ht="48" x14ac:dyDescent="0.2">
      <c r="A3592">
        <v>3590</v>
      </c>
      <c r="B3592" s="8" t="s">
        <v>3589</v>
      </c>
      <c r="C3592" s="3" t="s">
        <v>7700</v>
      </c>
      <c r="D3592" s="5">
        <v>5000</v>
      </c>
      <c r="E3592" s="5">
        <v>5003</v>
      </c>
      <c r="F3592" t="s">
        <v>8218</v>
      </c>
      <c r="G3592">
        <f t="shared" si="280"/>
        <v>100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  <c r="V3592" s="14" t="s">
        <v>11986</v>
      </c>
      <c r="W3592" t="s">
        <v>8394</v>
      </c>
      <c r="X3592" t="s">
        <v>8394</v>
      </c>
      <c r="Y3592" t="s">
        <v>8395</v>
      </c>
    </row>
    <row r="3593" spans="1:25" ht="48" x14ac:dyDescent="0.2">
      <c r="A3593">
        <v>3591</v>
      </c>
      <c r="B3593" s="8" t="s">
        <v>3590</v>
      </c>
      <c r="C3593" s="3" t="s">
        <v>7701</v>
      </c>
      <c r="D3593" s="5">
        <v>700</v>
      </c>
      <c r="E3593" s="5">
        <v>1225</v>
      </c>
      <c r="F3593" t="s">
        <v>8218</v>
      </c>
      <c r="G3593">
        <f t="shared" si="280"/>
        <v>175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  <c r="V3593" s="14" t="s">
        <v>11987</v>
      </c>
      <c r="W3593" t="s">
        <v>8394</v>
      </c>
      <c r="X3593" t="s">
        <v>8394</v>
      </c>
      <c r="Y3593" t="s">
        <v>8395</v>
      </c>
    </row>
    <row r="3594" spans="1:25" ht="48" x14ac:dyDescent="0.2">
      <c r="A3594">
        <v>3592</v>
      </c>
      <c r="B3594" s="8" t="s">
        <v>3591</v>
      </c>
      <c r="C3594" s="3" t="s">
        <v>7702</v>
      </c>
      <c r="D3594" s="5">
        <v>2000</v>
      </c>
      <c r="E3594" s="5">
        <v>2545</v>
      </c>
      <c r="F3594" t="s">
        <v>8218</v>
      </c>
      <c r="G3594">
        <f t="shared" si="280"/>
        <v>127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  <c r="V3594" s="14" t="s">
        <v>11988</v>
      </c>
      <c r="W3594" t="s">
        <v>8394</v>
      </c>
      <c r="X3594" t="s">
        <v>8394</v>
      </c>
      <c r="Y3594" t="s">
        <v>8395</v>
      </c>
    </row>
    <row r="3595" spans="1:25" ht="48" x14ac:dyDescent="0.2">
      <c r="A3595">
        <v>3593</v>
      </c>
      <c r="B3595" s="8" t="s">
        <v>3592</v>
      </c>
      <c r="C3595" s="3" t="s">
        <v>7703</v>
      </c>
      <c r="D3595" s="5">
        <v>3000</v>
      </c>
      <c r="E3595" s="5">
        <v>3319</v>
      </c>
      <c r="F3595" t="s">
        <v>8218</v>
      </c>
      <c r="G3595">
        <f t="shared" si="280"/>
        <v>111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  <c r="V3595" s="14" t="s">
        <v>11989</v>
      </c>
      <c r="W3595" t="s">
        <v>8394</v>
      </c>
      <c r="X3595" t="s">
        <v>8394</v>
      </c>
      <c r="Y3595" t="s">
        <v>8395</v>
      </c>
    </row>
    <row r="3596" spans="1:25" ht="48" x14ac:dyDescent="0.2">
      <c r="A3596">
        <v>3594</v>
      </c>
      <c r="B3596" s="8" t="s">
        <v>3593</v>
      </c>
      <c r="C3596" s="3" t="s">
        <v>7704</v>
      </c>
      <c r="D3596" s="5">
        <v>1600</v>
      </c>
      <c r="E3596" s="5">
        <v>2015</v>
      </c>
      <c r="F3596" t="s">
        <v>8218</v>
      </c>
      <c r="G3596">
        <f t="shared" si="280"/>
        <v>126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  <c r="V3596" s="14" t="s">
        <v>11990</v>
      </c>
      <c r="W3596" t="s">
        <v>8394</v>
      </c>
      <c r="X3596" t="s">
        <v>8394</v>
      </c>
      <c r="Y3596" t="s">
        <v>8395</v>
      </c>
    </row>
    <row r="3597" spans="1:25" ht="32" x14ac:dyDescent="0.2">
      <c r="A3597">
        <v>3595</v>
      </c>
      <c r="B3597" s="8" t="s">
        <v>3594</v>
      </c>
      <c r="C3597" s="3" t="s">
        <v>7705</v>
      </c>
      <c r="D3597" s="5">
        <v>2600</v>
      </c>
      <c r="E3597" s="5">
        <v>3081</v>
      </c>
      <c r="F3597" t="s">
        <v>8218</v>
      </c>
      <c r="G3597">
        <f t="shared" si="280"/>
        <v>119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  <c r="V3597" s="14" t="s">
        <v>11991</v>
      </c>
      <c r="W3597" t="s">
        <v>8394</v>
      </c>
      <c r="X3597" t="s">
        <v>8394</v>
      </c>
      <c r="Y3597" t="s">
        <v>8395</v>
      </c>
    </row>
    <row r="3598" spans="1:25" ht="48" x14ac:dyDescent="0.2">
      <c r="A3598">
        <v>3596</v>
      </c>
      <c r="B3598" s="8" t="s">
        <v>3595</v>
      </c>
      <c r="C3598" s="3" t="s">
        <v>7706</v>
      </c>
      <c r="D3598" s="5">
        <v>1100</v>
      </c>
      <c r="E3598" s="5">
        <v>1185</v>
      </c>
      <c r="F3598" t="s">
        <v>8218</v>
      </c>
      <c r="G3598">
        <f t="shared" si="280"/>
        <v>108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  <c r="V3598" s="14" t="s">
        <v>11992</v>
      </c>
      <c r="W3598" t="s">
        <v>8394</v>
      </c>
      <c r="X3598" t="s">
        <v>8394</v>
      </c>
      <c r="Y3598" t="s">
        <v>8395</v>
      </c>
    </row>
    <row r="3599" spans="1:25" ht="32" x14ac:dyDescent="0.2">
      <c r="A3599">
        <v>3597</v>
      </c>
      <c r="B3599" s="8" t="s">
        <v>3596</v>
      </c>
      <c r="C3599" s="3" t="s">
        <v>7707</v>
      </c>
      <c r="D3599" s="5">
        <v>2500</v>
      </c>
      <c r="E3599" s="5">
        <v>2565</v>
      </c>
      <c r="F3599" t="s">
        <v>8218</v>
      </c>
      <c r="G3599">
        <f t="shared" si="280"/>
        <v>103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  <c r="V3599" s="14" t="s">
        <v>11993</v>
      </c>
      <c r="W3599" t="s">
        <v>8394</v>
      </c>
      <c r="X3599" t="s">
        <v>8394</v>
      </c>
      <c r="Y3599" t="s">
        <v>8395</v>
      </c>
    </row>
    <row r="3600" spans="1:25" ht="48" x14ac:dyDescent="0.2">
      <c r="A3600">
        <v>3598</v>
      </c>
      <c r="B3600" s="8" t="s">
        <v>3597</v>
      </c>
      <c r="C3600" s="3" t="s">
        <v>7708</v>
      </c>
      <c r="D3600" s="5">
        <v>1000</v>
      </c>
      <c r="E3600" s="5">
        <v>1101</v>
      </c>
      <c r="F3600" t="s">
        <v>8218</v>
      </c>
      <c r="G3600">
        <f t="shared" si="280"/>
        <v>110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  <c r="V3600" s="14" t="s">
        <v>11994</v>
      </c>
      <c r="W3600" t="s">
        <v>8394</v>
      </c>
      <c r="X3600" t="s">
        <v>8394</v>
      </c>
      <c r="Y3600" t="s">
        <v>8395</v>
      </c>
    </row>
    <row r="3601" spans="1:25" ht="48" x14ac:dyDescent="0.2">
      <c r="A3601">
        <v>3599</v>
      </c>
      <c r="B3601" s="8" t="s">
        <v>3598</v>
      </c>
      <c r="C3601" s="3" t="s">
        <v>7709</v>
      </c>
      <c r="D3601" s="5">
        <v>500</v>
      </c>
      <c r="E3601" s="5">
        <v>1010</v>
      </c>
      <c r="F3601" t="s">
        <v>8218</v>
      </c>
      <c r="G3601">
        <f t="shared" si="280"/>
        <v>202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  <c r="V3601" s="14" t="s">
        <v>11995</v>
      </c>
      <c r="W3601" t="s">
        <v>8394</v>
      </c>
      <c r="X3601" t="s">
        <v>8394</v>
      </c>
      <c r="Y3601" t="s">
        <v>8395</v>
      </c>
    </row>
    <row r="3602" spans="1:25" ht="32" x14ac:dyDescent="0.2">
      <c r="A3602">
        <v>3600</v>
      </c>
      <c r="B3602" s="8" t="s">
        <v>3599</v>
      </c>
      <c r="C3602" s="3" t="s">
        <v>7710</v>
      </c>
      <c r="D3602" s="5">
        <v>10</v>
      </c>
      <c r="E3602" s="5">
        <v>13</v>
      </c>
      <c r="F3602" t="s">
        <v>8218</v>
      </c>
      <c r="G3602">
        <f t="shared" si="280"/>
        <v>130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  <c r="V3602" s="14" t="s">
        <v>11996</v>
      </c>
      <c r="W3602" t="s">
        <v>8394</v>
      </c>
      <c r="X3602" t="s">
        <v>8394</v>
      </c>
      <c r="Y3602" t="s">
        <v>8395</v>
      </c>
    </row>
    <row r="3603" spans="1:25" ht="48" x14ac:dyDescent="0.2">
      <c r="A3603">
        <v>3601</v>
      </c>
      <c r="B3603" s="8" t="s">
        <v>3600</v>
      </c>
      <c r="C3603" s="3" t="s">
        <v>7711</v>
      </c>
      <c r="D3603" s="5">
        <v>2000</v>
      </c>
      <c r="E3603" s="5">
        <v>2087</v>
      </c>
      <c r="F3603" t="s">
        <v>8218</v>
      </c>
      <c r="G3603">
        <f t="shared" si="280"/>
        <v>104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  <c r="V3603" s="14" t="s">
        <v>11997</v>
      </c>
      <c r="W3603" t="s">
        <v>8394</v>
      </c>
      <c r="X3603" t="s">
        <v>8394</v>
      </c>
      <c r="Y3603" t="s">
        <v>8395</v>
      </c>
    </row>
    <row r="3604" spans="1:25" ht="48" x14ac:dyDescent="0.2">
      <c r="A3604">
        <v>3602</v>
      </c>
      <c r="B3604" s="8" t="s">
        <v>3601</v>
      </c>
      <c r="C3604" s="3" t="s">
        <v>7712</v>
      </c>
      <c r="D3604" s="5">
        <v>4000</v>
      </c>
      <c r="E3604" s="5">
        <v>4002</v>
      </c>
      <c r="F3604" t="s">
        <v>8218</v>
      </c>
      <c r="G3604">
        <f t="shared" si="280"/>
        <v>100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  <c r="V3604" s="14" t="s">
        <v>11998</v>
      </c>
      <c r="W3604" t="s">
        <v>8394</v>
      </c>
      <c r="X3604" t="s">
        <v>8394</v>
      </c>
      <c r="Y3604" t="s">
        <v>8395</v>
      </c>
    </row>
    <row r="3605" spans="1:25" ht="48" x14ac:dyDescent="0.2">
      <c r="A3605">
        <v>3603</v>
      </c>
      <c r="B3605" s="8" t="s">
        <v>3602</v>
      </c>
      <c r="C3605" s="3" t="s">
        <v>7713</v>
      </c>
      <c r="D3605" s="5">
        <v>1500</v>
      </c>
      <c r="E3605" s="5">
        <v>2560</v>
      </c>
      <c r="F3605" t="s">
        <v>8218</v>
      </c>
      <c r="G3605">
        <f t="shared" si="280"/>
        <v>171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  <c r="V3605" s="14" t="s">
        <v>11999</v>
      </c>
      <c r="W3605" t="s">
        <v>8394</v>
      </c>
      <c r="X3605" t="s">
        <v>8394</v>
      </c>
      <c r="Y3605" t="s">
        <v>8395</v>
      </c>
    </row>
    <row r="3606" spans="1:25" ht="48" x14ac:dyDescent="0.2">
      <c r="A3606">
        <v>3604</v>
      </c>
      <c r="B3606" s="8" t="s">
        <v>3603</v>
      </c>
      <c r="C3606" s="3" t="s">
        <v>7714</v>
      </c>
      <c r="D3606" s="5">
        <v>3000</v>
      </c>
      <c r="E3606" s="5">
        <v>3385</v>
      </c>
      <c r="F3606" t="s">
        <v>8218</v>
      </c>
      <c r="G3606">
        <f t="shared" si="280"/>
        <v>113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  <c r="V3606" s="14" t="s">
        <v>12000</v>
      </c>
      <c r="W3606" t="s">
        <v>8394</v>
      </c>
      <c r="X3606" t="s">
        <v>8394</v>
      </c>
      <c r="Y3606" t="s">
        <v>8395</v>
      </c>
    </row>
    <row r="3607" spans="1:25" ht="48" x14ac:dyDescent="0.2">
      <c r="A3607">
        <v>3605</v>
      </c>
      <c r="B3607" s="8" t="s">
        <v>3604</v>
      </c>
      <c r="C3607" s="3" t="s">
        <v>7715</v>
      </c>
      <c r="D3607" s="5">
        <v>250</v>
      </c>
      <c r="E3607" s="5">
        <v>460</v>
      </c>
      <c r="F3607" t="s">
        <v>8218</v>
      </c>
      <c r="G3607">
        <f t="shared" si="280"/>
        <v>184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  <c r="V3607" s="14" t="s">
        <v>12001</v>
      </c>
      <c r="W3607" t="s">
        <v>8394</v>
      </c>
      <c r="X3607" t="s">
        <v>8394</v>
      </c>
      <c r="Y3607" t="s">
        <v>8395</v>
      </c>
    </row>
    <row r="3608" spans="1:25" ht="48" x14ac:dyDescent="0.2">
      <c r="A3608">
        <v>3606</v>
      </c>
      <c r="B3608" s="8" t="s">
        <v>3605</v>
      </c>
      <c r="C3608" s="3" t="s">
        <v>7716</v>
      </c>
      <c r="D3608" s="5">
        <v>3000</v>
      </c>
      <c r="E3608" s="5">
        <v>3908</v>
      </c>
      <c r="F3608" t="s">
        <v>8218</v>
      </c>
      <c r="G3608">
        <f t="shared" si="280"/>
        <v>130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  <c r="V3608" s="14" t="s">
        <v>12002</v>
      </c>
      <c r="W3608" t="s">
        <v>8394</v>
      </c>
      <c r="X3608" t="s">
        <v>8394</v>
      </c>
      <c r="Y3608" t="s">
        <v>8395</v>
      </c>
    </row>
    <row r="3609" spans="1:25" ht="32" x14ac:dyDescent="0.2">
      <c r="A3609">
        <v>3607</v>
      </c>
      <c r="B3609" s="8" t="s">
        <v>3606</v>
      </c>
      <c r="C3609" s="3" t="s">
        <v>7717</v>
      </c>
      <c r="D3609" s="5">
        <v>550</v>
      </c>
      <c r="E3609" s="5">
        <v>580</v>
      </c>
      <c r="F3609" t="s">
        <v>8218</v>
      </c>
      <c r="G3609">
        <f t="shared" si="280"/>
        <v>105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  <c r="V3609" s="14" t="s">
        <v>12003</v>
      </c>
      <c r="W3609" t="s">
        <v>8394</v>
      </c>
      <c r="X3609" t="s">
        <v>8394</v>
      </c>
      <c r="Y3609" t="s">
        <v>8395</v>
      </c>
    </row>
    <row r="3610" spans="1:25" ht="48" x14ac:dyDescent="0.2">
      <c r="A3610">
        <v>3608</v>
      </c>
      <c r="B3610" s="8" t="s">
        <v>3607</v>
      </c>
      <c r="C3610" s="3" t="s">
        <v>7718</v>
      </c>
      <c r="D3610" s="5">
        <v>800</v>
      </c>
      <c r="E3610" s="5">
        <v>800</v>
      </c>
      <c r="F3610" t="s">
        <v>8218</v>
      </c>
      <c r="G3610">
        <f t="shared" si="280"/>
        <v>100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  <c r="V3610" s="14" t="s">
        <v>12004</v>
      </c>
      <c r="W3610" t="s">
        <v>8394</v>
      </c>
      <c r="X3610" t="s">
        <v>8394</v>
      </c>
      <c r="Y3610" t="s">
        <v>8395</v>
      </c>
    </row>
    <row r="3611" spans="1:25" ht="48" x14ac:dyDescent="0.2">
      <c r="A3611">
        <v>3609</v>
      </c>
      <c r="B3611" s="8" t="s">
        <v>3608</v>
      </c>
      <c r="C3611" s="3" t="s">
        <v>7719</v>
      </c>
      <c r="D3611" s="5">
        <v>1960</v>
      </c>
      <c r="E3611" s="5">
        <v>3005</v>
      </c>
      <c r="F3611" t="s">
        <v>8218</v>
      </c>
      <c r="G3611">
        <f t="shared" si="280"/>
        <v>153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  <c r="V3611" s="14" t="s">
        <v>12005</v>
      </c>
      <c r="W3611" t="s">
        <v>8394</v>
      </c>
      <c r="X3611" t="s">
        <v>8394</v>
      </c>
      <c r="Y3611" t="s">
        <v>8395</v>
      </c>
    </row>
    <row r="3612" spans="1:25" ht="48" x14ac:dyDescent="0.2">
      <c r="A3612">
        <v>3610</v>
      </c>
      <c r="B3612" s="8" t="s">
        <v>3609</v>
      </c>
      <c r="C3612" s="3" t="s">
        <v>7720</v>
      </c>
      <c r="D3612" s="5">
        <v>1000</v>
      </c>
      <c r="E3612" s="5">
        <v>1623</v>
      </c>
      <c r="F3612" t="s">
        <v>8218</v>
      </c>
      <c r="G3612">
        <f t="shared" si="280"/>
        <v>162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  <c r="V3612" s="14" t="s">
        <v>12006</v>
      </c>
      <c r="W3612" t="s">
        <v>8394</v>
      </c>
      <c r="X3612" t="s">
        <v>8394</v>
      </c>
      <c r="Y3612" t="s">
        <v>8395</v>
      </c>
    </row>
    <row r="3613" spans="1:25" ht="48" x14ac:dyDescent="0.2">
      <c r="A3613">
        <v>3611</v>
      </c>
      <c r="B3613" s="8" t="s">
        <v>3610</v>
      </c>
      <c r="C3613" s="3" t="s">
        <v>7721</v>
      </c>
      <c r="D3613" s="5">
        <v>2500</v>
      </c>
      <c r="E3613" s="5">
        <v>3400</v>
      </c>
      <c r="F3613" t="s">
        <v>8218</v>
      </c>
      <c r="G3613">
        <f t="shared" si="280"/>
        <v>136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  <c r="V3613" s="14" t="s">
        <v>12007</v>
      </c>
      <c r="W3613" t="s">
        <v>8394</v>
      </c>
      <c r="X3613" t="s">
        <v>8394</v>
      </c>
      <c r="Y3613" t="s">
        <v>8395</v>
      </c>
    </row>
    <row r="3614" spans="1:25" ht="48" x14ac:dyDescent="0.2">
      <c r="A3614">
        <v>3612</v>
      </c>
      <c r="B3614" s="8" t="s">
        <v>3611</v>
      </c>
      <c r="C3614" s="3" t="s">
        <v>7722</v>
      </c>
      <c r="D3614" s="5">
        <v>5000</v>
      </c>
      <c r="E3614" s="5">
        <v>7220</v>
      </c>
      <c r="F3614" t="s">
        <v>8218</v>
      </c>
      <c r="G3614">
        <f t="shared" si="280"/>
        <v>144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  <c r="V3614" s="14" t="s">
        <v>12008</v>
      </c>
      <c r="W3614" t="s">
        <v>8394</v>
      </c>
      <c r="X3614" t="s">
        <v>8394</v>
      </c>
      <c r="Y3614" t="s">
        <v>8395</v>
      </c>
    </row>
    <row r="3615" spans="1:25" ht="32" x14ac:dyDescent="0.2">
      <c r="A3615">
        <v>3613</v>
      </c>
      <c r="B3615" s="8" t="s">
        <v>3612</v>
      </c>
      <c r="C3615" s="3" t="s">
        <v>7723</v>
      </c>
      <c r="D3615" s="5">
        <v>1250</v>
      </c>
      <c r="E3615" s="5">
        <v>1250</v>
      </c>
      <c r="F3615" t="s">
        <v>8218</v>
      </c>
      <c r="G3615">
        <f t="shared" si="280"/>
        <v>100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  <c r="V3615" s="14" t="s">
        <v>12009</v>
      </c>
      <c r="W3615" t="s">
        <v>8394</v>
      </c>
      <c r="X3615" t="s">
        <v>8394</v>
      </c>
      <c r="Y3615" t="s">
        <v>8395</v>
      </c>
    </row>
    <row r="3616" spans="1:25" ht="48" x14ac:dyDescent="0.2">
      <c r="A3616">
        <v>3614</v>
      </c>
      <c r="B3616" s="8" t="s">
        <v>3439</v>
      </c>
      <c r="C3616" s="3" t="s">
        <v>7724</v>
      </c>
      <c r="D3616" s="5">
        <v>2500</v>
      </c>
      <c r="E3616" s="5">
        <v>2520</v>
      </c>
      <c r="F3616" t="s">
        <v>8218</v>
      </c>
      <c r="G3616">
        <f t="shared" si="280"/>
        <v>101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  <c r="V3616" s="14" t="s">
        <v>12010</v>
      </c>
      <c r="W3616" t="s">
        <v>8394</v>
      </c>
      <c r="X3616" t="s">
        <v>8394</v>
      </c>
      <c r="Y3616" t="s">
        <v>8395</v>
      </c>
    </row>
    <row r="3617" spans="1:25" ht="48" x14ac:dyDescent="0.2">
      <c r="A3617">
        <v>3615</v>
      </c>
      <c r="B3617" s="8" t="s">
        <v>3613</v>
      </c>
      <c r="C3617" s="3" t="s">
        <v>7725</v>
      </c>
      <c r="D3617" s="5">
        <v>2500</v>
      </c>
      <c r="E3617" s="5">
        <v>2670</v>
      </c>
      <c r="F3617" t="s">
        <v>8218</v>
      </c>
      <c r="G3617">
        <f t="shared" si="280"/>
        <v>107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  <c r="V3617" s="14" t="s">
        <v>12011</v>
      </c>
      <c r="W3617" t="s">
        <v>8394</v>
      </c>
      <c r="X3617" t="s">
        <v>8394</v>
      </c>
      <c r="Y3617" t="s">
        <v>8395</v>
      </c>
    </row>
    <row r="3618" spans="1:25" ht="48" x14ac:dyDescent="0.2">
      <c r="A3618">
        <v>3616</v>
      </c>
      <c r="B3618" s="8" t="s">
        <v>3614</v>
      </c>
      <c r="C3618" s="3" t="s">
        <v>7726</v>
      </c>
      <c r="D3618" s="5">
        <v>2500</v>
      </c>
      <c r="E3618" s="5">
        <v>3120</v>
      </c>
      <c r="F3618" t="s">
        <v>8218</v>
      </c>
      <c r="G3618">
        <f t="shared" si="280"/>
        <v>125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  <c r="V3618" s="14" t="s">
        <v>12012</v>
      </c>
      <c r="W3618" t="s">
        <v>8394</v>
      </c>
      <c r="X3618" t="s">
        <v>8394</v>
      </c>
      <c r="Y3618" t="s">
        <v>8395</v>
      </c>
    </row>
    <row r="3619" spans="1:25" ht="48" x14ac:dyDescent="0.2">
      <c r="A3619">
        <v>3617</v>
      </c>
      <c r="B3619" s="8" t="s">
        <v>3615</v>
      </c>
      <c r="C3619" s="3" t="s">
        <v>7727</v>
      </c>
      <c r="D3619" s="5">
        <v>740</v>
      </c>
      <c r="E3619" s="5">
        <v>880</v>
      </c>
      <c r="F3619" t="s">
        <v>8218</v>
      </c>
      <c r="G3619">
        <f t="shared" si="280"/>
        <v>119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  <c r="V3619" s="14" t="s">
        <v>12013</v>
      </c>
      <c r="W3619" t="s">
        <v>8394</v>
      </c>
      <c r="X3619" t="s">
        <v>8394</v>
      </c>
      <c r="Y3619" t="s">
        <v>8395</v>
      </c>
    </row>
    <row r="3620" spans="1:25" ht="48" x14ac:dyDescent="0.2">
      <c r="A3620">
        <v>3618</v>
      </c>
      <c r="B3620" s="8" t="s">
        <v>3616</v>
      </c>
      <c r="C3620" s="3" t="s">
        <v>7728</v>
      </c>
      <c r="D3620" s="5">
        <v>2000</v>
      </c>
      <c r="E3620" s="5">
        <v>2020</v>
      </c>
      <c r="F3620" t="s">
        <v>8218</v>
      </c>
      <c r="G3620">
        <f t="shared" si="280"/>
        <v>101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  <c r="V3620" s="14" t="s">
        <v>12014</v>
      </c>
      <c r="W3620" t="s">
        <v>8394</v>
      </c>
      <c r="X3620" t="s">
        <v>8394</v>
      </c>
      <c r="Y3620" t="s">
        <v>8395</v>
      </c>
    </row>
    <row r="3621" spans="1:25" ht="48" x14ac:dyDescent="0.2">
      <c r="A3621">
        <v>3619</v>
      </c>
      <c r="B3621" s="8" t="s">
        <v>3617</v>
      </c>
      <c r="C3621" s="3" t="s">
        <v>7729</v>
      </c>
      <c r="D3621" s="5">
        <v>1000</v>
      </c>
      <c r="E3621" s="5">
        <v>1130</v>
      </c>
      <c r="F3621" t="s">
        <v>8218</v>
      </c>
      <c r="G3621">
        <f t="shared" si="280"/>
        <v>113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  <c r="V3621" s="14" t="s">
        <v>12015</v>
      </c>
      <c r="W3621" t="s">
        <v>8394</v>
      </c>
      <c r="X3621" t="s">
        <v>8394</v>
      </c>
      <c r="Y3621" t="s">
        <v>8395</v>
      </c>
    </row>
    <row r="3622" spans="1:25" ht="48" x14ac:dyDescent="0.2">
      <c r="A3622">
        <v>3620</v>
      </c>
      <c r="B3622" s="8" t="s">
        <v>3618</v>
      </c>
      <c r="C3622" s="3" t="s">
        <v>7730</v>
      </c>
      <c r="D3622" s="5">
        <v>10500</v>
      </c>
      <c r="E3622" s="5">
        <v>11045</v>
      </c>
      <c r="F3622" t="s">
        <v>8218</v>
      </c>
      <c r="G3622">
        <f t="shared" si="280"/>
        <v>105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  <c r="V3622" s="14" t="s">
        <v>12016</v>
      </c>
      <c r="W3622" t="s">
        <v>8394</v>
      </c>
      <c r="X3622" t="s">
        <v>8394</v>
      </c>
      <c r="Y3622" t="s">
        <v>8395</v>
      </c>
    </row>
    <row r="3623" spans="1:25" ht="48" x14ac:dyDescent="0.2">
      <c r="A3623">
        <v>3621</v>
      </c>
      <c r="B3623" s="8" t="s">
        <v>3619</v>
      </c>
      <c r="C3623" s="3" t="s">
        <v>7731</v>
      </c>
      <c r="D3623" s="5">
        <v>3000</v>
      </c>
      <c r="E3623" s="5">
        <v>3292</v>
      </c>
      <c r="F3623" t="s">
        <v>8218</v>
      </c>
      <c r="G3623">
        <f t="shared" si="280"/>
        <v>110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  <c r="V3623" s="14" t="s">
        <v>12017</v>
      </c>
      <c r="W3623" t="s">
        <v>8394</v>
      </c>
      <c r="X3623" t="s">
        <v>8394</v>
      </c>
      <c r="Y3623" t="s">
        <v>8395</v>
      </c>
    </row>
    <row r="3624" spans="1:25" ht="32" x14ac:dyDescent="0.2">
      <c r="A3624">
        <v>3622</v>
      </c>
      <c r="B3624" s="8" t="s">
        <v>3620</v>
      </c>
      <c r="C3624" s="3" t="s">
        <v>7732</v>
      </c>
      <c r="D3624" s="5">
        <v>1000</v>
      </c>
      <c r="E3624" s="5">
        <v>1000.99</v>
      </c>
      <c r="F3624" t="s">
        <v>8218</v>
      </c>
      <c r="G3624">
        <f t="shared" si="280"/>
        <v>100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  <c r="V3624" s="14" t="s">
        <v>12018</v>
      </c>
      <c r="W3624" t="s">
        <v>8394</v>
      </c>
      <c r="X3624" t="s">
        <v>8394</v>
      </c>
      <c r="Y3624" t="s">
        <v>8395</v>
      </c>
    </row>
    <row r="3625" spans="1:25" ht="32" x14ac:dyDescent="0.2">
      <c r="A3625">
        <v>3623</v>
      </c>
      <c r="B3625" s="8" t="s">
        <v>3621</v>
      </c>
      <c r="C3625" s="3" t="s">
        <v>7733</v>
      </c>
      <c r="D3625" s="5">
        <v>2500</v>
      </c>
      <c r="E3625" s="5">
        <v>3000</v>
      </c>
      <c r="F3625" t="s">
        <v>8218</v>
      </c>
      <c r="G3625">
        <f t="shared" si="280"/>
        <v>120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  <c r="V3625" s="14" t="s">
        <v>12019</v>
      </c>
      <c r="W3625" t="s">
        <v>8394</v>
      </c>
      <c r="X3625" t="s">
        <v>8394</v>
      </c>
      <c r="Y3625" t="s">
        <v>8395</v>
      </c>
    </row>
    <row r="3626" spans="1:25" ht="80" x14ac:dyDescent="0.2">
      <c r="A3626">
        <v>3624</v>
      </c>
      <c r="B3626" s="8" t="s">
        <v>3622</v>
      </c>
      <c r="C3626" s="3" t="s">
        <v>7734</v>
      </c>
      <c r="D3626" s="5">
        <v>3000</v>
      </c>
      <c r="E3626" s="5">
        <v>3148</v>
      </c>
      <c r="F3626" t="s">
        <v>8218</v>
      </c>
      <c r="G3626">
        <f t="shared" si="280"/>
        <v>105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  <c r="V3626" s="14" t="s">
        <v>12020</v>
      </c>
      <c r="W3626" t="s">
        <v>8394</v>
      </c>
      <c r="X3626" t="s">
        <v>8394</v>
      </c>
      <c r="Y3626" t="s">
        <v>8395</v>
      </c>
    </row>
    <row r="3627" spans="1:25" ht="48" x14ac:dyDescent="0.2">
      <c r="A3627">
        <v>3625</v>
      </c>
      <c r="B3627" s="8" t="s">
        <v>3623</v>
      </c>
      <c r="C3627" s="3" t="s">
        <v>7735</v>
      </c>
      <c r="D3627" s="5">
        <v>3000</v>
      </c>
      <c r="E3627" s="5">
        <v>3080</v>
      </c>
      <c r="F3627" t="s">
        <v>8218</v>
      </c>
      <c r="G3627">
        <f t="shared" si="280"/>
        <v>103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  <c r="V3627" s="14" t="s">
        <v>12021</v>
      </c>
      <c r="W3627" t="s">
        <v>8394</v>
      </c>
      <c r="X3627" t="s">
        <v>8394</v>
      </c>
      <c r="Y3627" t="s">
        <v>8395</v>
      </c>
    </row>
    <row r="3628" spans="1:25" ht="48" x14ac:dyDescent="0.2">
      <c r="A3628">
        <v>3626</v>
      </c>
      <c r="B3628" s="8" t="s">
        <v>3624</v>
      </c>
      <c r="C3628" s="3" t="s">
        <v>7736</v>
      </c>
      <c r="D3628" s="5">
        <v>4000</v>
      </c>
      <c r="E3628" s="5">
        <v>4073</v>
      </c>
      <c r="F3628" t="s">
        <v>8218</v>
      </c>
      <c r="G3628">
        <f t="shared" si="280"/>
        <v>102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  <c r="V3628" s="14" t="s">
        <v>12022</v>
      </c>
      <c r="W3628" t="s">
        <v>8394</v>
      </c>
      <c r="X3628" t="s">
        <v>8394</v>
      </c>
      <c r="Y3628" t="s">
        <v>8395</v>
      </c>
    </row>
    <row r="3629" spans="1:25" ht="48" x14ac:dyDescent="0.2">
      <c r="A3629">
        <v>3627</v>
      </c>
      <c r="B3629" s="8" t="s">
        <v>3625</v>
      </c>
      <c r="C3629" s="3" t="s">
        <v>7737</v>
      </c>
      <c r="D3629" s="5">
        <v>2000</v>
      </c>
      <c r="E3629" s="5">
        <v>2000</v>
      </c>
      <c r="F3629" t="s">
        <v>8218</v>
      </c>
      <c r="G3629">
        <f t="shared" si="280"/>
        <v>100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  <c r="V3629" s="14" t="s">
        <v>12023</v>
      </c>
      <c r="W3629" t="s">
        <v>8394</v>
      </c>
      <c r="X3629" t="s">
        <v>8394</v>
      </c>
      <c r="Y3629" t="s">
        <v>8395</v>
      </c>
    </row>
    <row r="3630" spans="1:25" ht="48" x14ac:dyDescent="0.2">
      <c r="A3630">
        <v>3628</v>
      </c>
      <c r="B3630" s="8" t="s">
        <v>3626</v>
      </c>
      <c r="C3630" s="3" t="s">
        <v>7738</v>
      </c>
      <c r="D3630" s="5">
        <v>100000</v>
      </c>
      <c r="E3630" s="5">
        <v>0</v>
      </c>
      <c r="F3630" t="s">
        <v>8220</v>
      </c>
      <c r="G3630">
        <f t="shared" si="280"/>
        <v>0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  <c r="V3630" s="14" t="s">
        <v>12024</v>
      </c>
      <c r="W3630" t="s">
        <v>8394</v>
      </c>
      <c r="X3630" t="s">
        <v>8394</v>
      </c>
      <c r="Y3630" t="s">
        <v>8395</v>
      </c>
    </row>
    <row r="3631" spans="1:25" ht="48" x14ac:dyDescent="0.2">
      <c r="A3631">
        <v>3629</v>
      </c>
      <c r="B3631" s="8" t="s">
        <v>3627</v>
      </c>
      <c r="C3631" s="3" t="s">
        <v>7739</v>
      </c>
      <c r="D3631" s="5">
        <v>1000000</v>
      </c>
      <c r="E3631" s="5">
        <v>2</v>
      </c>
      <c r="F3631" t="s">
        <v>8220</v>
      </c>
      <c r="G3631">
        <f t="shared" si="280"/>
        <v>0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  <c r="V3631" s="14" t="s">
        <v>12025</v>
      </c>
      <c r="W3631" t="s">
        <v>8394</v>
      </c>
      <c r="X3631" t="s">
        <v>8394</v>
      </c>
      <c r="Y3631" t="s">
        <v>8395</v>
      </c>
    </row>
    <row r="3632" spans="1:25" ht="48" x14ac:dyDescent="0.2">
      <c r="A3632">
        <v>3630</v>
      </c>
      <c r="B3632" s="8" t="s">
        <v>3628</v>
      </c>
      <c r="C3632" s="3" t="s">
        <v>7740</v>
      </c>
      <c r="D3632" s="5">
        <v>3000</v>
      </c>
      <c r="E3632" s="5">
        <v>1</v>
      </c>
      <c r="F3632" t="s">
        <v>8220</v>
      </c>
      <c r="G3632">
        <f t="shared" si="280"/>
        <v>0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  <c r="V3632" s="14" t="s">
        <v>12026</v>
      </c>
      <c r="W3632" t="s">
        <v>8394</v>
      </c>
      <c r="X3632" t="s">
        <v>8394</v>
      </c>
      <c r="Y3632" t="s">
        <v>8395</v>
      </c>
    </row>
    <row r="3633" spans="1:25" ht="48" x14ac:dyDescent="0.2">
      <c r="A3633">
        <v>3631</v>
      </c>
      <c r="B3633" s="8" t="s">
        <v>3629</v>
      </c>
      <c r="C3633" s="3" t="s">
        <v>7741</v>
      </c>
      <c r="D3633" s="5">
        <v>17100</v>
      </c>
      <c r="E3633" s="5">
        <v>8725</v>
      </c>
      <c r="F3633" t="s">
        <v>8220</v>
      </c>
      <c r="G3633">
        <f t="shared" si="280"/>
        <v>51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  <c r="V3633" s="14" t="s">
        <v>12027</v>
      </c>
      <c r="W3633" t="s">
        <v>8394</v>
      </c>
      <c r="X3633" t="s">
        <v>8394</v>
      </c>
      <c r="Y3633" t="s">
        <v>8395</v>
      </c>
    </row>
    <row r="3634" spans="1:25" ht="48" x14ac:dyDescent="0.2">
      <c r="A3634">
        <v>3632</v>
      </c>
      <c r="B3634" s="8" t="s">
        <v>3630</v>
      </c>
      <c r="C3634" s="3" t="s">
        <v>7742</v>
      </c>
      <c r="D3634" s="5">
        <v>500</v>
      </c>
      <c r="E3634" s="5">
        <v>100</v>
      </c>
      <c r="F3634" t="s">
        <v>8220</v>
      </c>
      <c r="G3634">
        <f t="shared" si="280"/>
        <v>20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  <c r="V3634" s="14" t="s">
        <v>12028</v>
      </c>
      <c r="W3634" t="s">
        <v>8394</v>
      </c>
      <c r="X3634" t="s">
        <v>8394</v>
      </c>
      <c r="Y3634" t="s">
        <v>8395</v>
      </c>
    </row>
    <row r="3635" spans="1:25" ht="48" x14ac:dyDescent="0.2">
      <c r="A3635">
        <v>3633</v>
      </c>
      <c r="B3635" s="8" t="s">
        <v>3631</v>
      </c>
      <c r="C3635" s="3" t="s">
        <v>7743</v>
      </c>
      <c r="D3635" s="5">
        <v>5000</v>
      </c>
      <c r="E3635" s="5">
        <v>1762</v>
      </c>
      <c r="F3635" t="s">
        <v>8220</v>
      </c>
      <c r="G3635">
        <f t="shared" si="280"/>
        <v>35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  <c r="V3635" s="14" t="s">
        <v>12029</v>
      </c>
      <c r="W3635" t="s">
        <v>8394</v>
      </c>
      <c r="X3635" t="s">
        <v>8394</v>
      </c>
      <c r="Y3635" t="s">
        <v>8395</v>
      </c>
    </row>
    <row r="3636" spans="1:25" ht="48" x14ac:dyDescent="0.2">
      <c r="A3636">
        <v>3634</v>
      </c>
      <c r="B3636" s="8" t="s">
        <v>3632</v>
      </c>
      <c r="C3636" s="3" t="s">
        <v>7744</v>
      </c>
      <c r="D3636" s="5">
        <v>75000</v>
      </c>
      <c r="E3636" s="5">
        <v>3185</v>
      </c>
      <c r="F3636" t="s">
        <v>8220</v>
      </c>
      <c r="G3636">
        <f t="shared" si="280"/>
        <v>4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  <c r="V3636" s="14" t="s">
        <v>12030</v>
      </c>
      <c r="W3636" t="s">
        <v>8394</v>
      </c>
      <c r="X3636" t="s">
        <v>8394</v>
      </c>
      <c r="Y3636" t="s">
        <v>8395</v>
      </c>
    </row>
    <row r="3637" spans="1:25" ht="32" x14ac:dyDescent="0.2">
      <c r="A3637">
        <v>3635</v>
      </c>
      <c r="B3637" s="8" t="s">
        <v>3633</v>
      </c>
      <c r="C3637" s="3" t="s">
        <v>7745</v>
      </c>
      <c r="D3637" s="5">
        <v>3500</v>
      </c>
      <c r="E3637" s="5">
        <v>1276</v>
      </c>
      <c r="F3637" t="s">
        <v>8220</v>
      </c>
      <c r="G3637">
        <f t="shared" si="280"/>
        <v>36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  <c r="V3637" s="14" t="s">
        <v>12031</v>
      </c>
      <c r="W3637" t="s">
        <v>8394</v>
      </c>
      <c r="X3637" t="s">
        <v>8394</v>
      </c>
      <c r="Y3637" t="s">
        <v>8395</v>
      </c>
    </row>
    <row r="3638" spans="1:25" ht="48" x14ac:dyDescent="0.2">
      <c r="A3638">
        <v>3636</v>
      </c>
      <c r="B3638" s="8" t="s">
        <v>3634</v>
      </c>
      <c r="C3638" s="3" t="s">
        <v>7746</v>
      </c>
      <c r="D3638" s="5">
        <v>150000</v>
      </c>
      <c r="E3638" s="5">
        <v>0</v>
      </c>
      <c r="F3638" t="s">
        <v>8220</v>
      </c>
      <c r="G3638">
        <f t="shared" si="280"/>
        <v>0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  <c r="V3638" s="14" t="s">
        <v>12032</v>
      </c>
      <c r="W3638" t="s">
        <v>8394</v>
      </c>
      <c r="X3638" t="s">
        <v>8394</v>
      </c>
      <c r="Y3638" t="s">
        <v>8395</v>
      </c>
    </row>
    <row r="3639" spans="1:25" ht="64" x14ac:dyDescent="0.2">
      <c r="A3639">
        <v>3637</v>
      </c>
      <c r="B3639" s="8" t="s">
        <v>3635</v>
      </c>
      <c r="C3639" s="3" t="s">
        <v>7747</v>
      </c>
      <c r="D3639" s="5">
        <v>3000</v>
      </c>
      <c r="E3639" s="5">
        <v>926</v>
      </c>
      <c r="F3639" t="s">
        <v>8220</v>
      </c>
      <c r="G3639">
        <f t="shared" si="280"/>
        <v>31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  <c r="V3639" s="14" t="s">
        <v>12033</v>
      </c>
      <c r="W3639" t="s">
        <v>8394</v>
      </c>
      <c r="X3639" t="s">
        <v>8394</v>
      </c>
      <c r="Y3639" t="s">
        <v>8395</v>
      </c>
    </row>
    <row r="3640" spans="1:25" ht="32" x14ac:dyDescent="0.2">
      <c r="A3640">
        <v>3638</v>
      </c>
      <c r="B3640" s="8" t="s">
        <v>3636</v>
      </c>
      <c r="C3640" s="3" t="s">
        <v>7748</v>
      </c>
      <c r="D3640" s="5">
        <v>3300</v>
      </c>
      <c r="E3640" s="5">
        <v>216</v>
      </c>
      <c r="F3640" t="s">
        <v>8220</v>
      </c>
      <c r="G3640">
        <f t="shared" si="280"/>
        <v>7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  <c r="V3640" s="14" t="s">
        <v>12034</v>
      </c>
      <c r="W3640" t="s">
        <v>8394</v>
      </c>
      <c r="X3640" t="s">
        <v>8394</v>
      </c>
      <c r="Y3640" t="s">
        <v>8395</v>
      </c>
    </row>
    <row r="3641" spans="1:25" ht="48" x14ac:dyDescent="0.2">
      <c r="A3641">
        <v>3639</v>
      </c>
      <c r="B3641" s="8" t="s">
        <v>3637</v>
      </c>
      <c r="C3641" s="3" t="s">
        <v>7749</v>
      </c>
      <c r="D3641" s="5">
        <v>25000</v>
      </c>
      <c r="E3641" s="5">
        <v>1</v>
      </c>
      <c r="F3641" t="s">
        <v>8220</v>
      </c>
      <c r="G3641">
        <f t="shared" si="280"/>
        <v>0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  <c r="V3641" s="14" t="s">
        <v>12035</v>
      </c>
      <c r="W3641" t="s">
        <v>8394</v>
      </c>
      <c r="X3641" t="s">
        <v>8394</v>
      </c>
      <c r="Y3641" t="s">
        <v>8395</v>
      </c>
    </row>
    <row r="3642" spans="1:25" ht="80" x14ac:dyDescent="0.2">
      <c r="A3642">
        <v>3640</v>
      </c>
      <c r="B3642" s="8" t="s">
        <v>3638</v>
      </c>
      <c r="C3642" s="3" t="s">
        <v>7750</v>
      </c>
      <c r="D3642" s="5">
        <v>1000</v>
      </c>
      <c r="E3642" s="5">
        <v>55</v>
      </c>
      <c r="F3642" t="s">
        <v>8220</v>
      </c>
      <c r="G3642">
        <f t="shared" si="280"/>
        <v>6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  <c r="V3642" s="14" t="s">
        <v>12036</v>
      </c>
      <c r="W3642" t="s">
        <v>8394</v>
      </c>
      <c r="X3642" t="s">
        <v>8394</v>
      </c>
      <c r="Y3642" t="s">
        <v>8395</v>
      </c>
    </row>
    <row r="3643" spans="1:25" ht="48" x14ac:dyDescent="0.2">
      <c r="A3643">
        <v>3641</v>
      </c>
      <c r="B3643" s="8" t="s">
        <v>3639</v>
      </c>
      <c r="C3643" s="3" t="s">
        <v>7751</v>
      </c>
      <c r="D3643" s="5">
        <v>3000</v>
      </c>
      <c r="E3643" s="5">
        <v>0</v>
      </c>
      <c r="F3643" t="s">
        <v>8220</v>
      </c>
      <c r="G3643">
        <f t="shared" si="280"/>
        <v>0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  <c r="V3643" s="14" t="s">
        <v>12037</v>
      </c>
      <c r="W3643" t="s">
        <v>8394</v>
      </c>
      <c r="X3643" t="s">
        <v>8394</v>
      </c>
      <c r="Y3643" t="s">
        <v>8395</v>
      </c>
    </row>
    <row r="3644" spans="1:25" ht="64" x14ac:dyDescent="0.2">
      <c r="A3644">
        <v>3642</v>
      </c>
      <c r="B3644" s="8" t="s">
        <v>3640</v>
      </c>
      <c r="C3644" s="3" t="s">
        <v>7752</v>
      </c>
      <c r="D3644" s="5">
        <v>700</v>
      </c>
      <c r="E3644" s="5">
        <v>15</v>
      </c>
      <c r="F3644" t="s">
        <v>8220</v>
      </c>
      <c r="G3644">
        <f t="shared" si="280"/>
        <v>2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  <c r="V3644" s="14" t="s">
        <v>12038</v>
      </c>
      <c r="W3644" t="s">
        <v>8394</v>
      </c>
      <c r="X3644" t="s">
        <v>8394</v>
      </c>
      <c r="Y3644" t="s">
        <v>8395</v>
      </c>
    </row>
    <row r="3645" spans="1:25" ht="48" x14ac:dyDescent="0.2">
      <c r="A3645">
        <v>3643</v>
      </c>
      <c r="B3645" s="8" t="s">
        <v>3641</v>
      </c>
      <c r="C3645" s="3" t="s">
        <v>7753</v>
      </c>
      <c r="D3645" s="5">
        <v>25000</v>
      </c>
      <c r="E3645" s="5">
        <v>0</v>
      </c>
      <c r="F3645" t="s">
        <v>8220</v>
      </c>
      <c r="G3645">
        <f t="shared" si="280"/>
        <v>0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  <c r="V3645" s="14" t="s">
        <v>12039</v>
      </c>
      <c r="W3645" t="s">
        <v>8394</v>
      </c>
      <c r="X3645" t="s">
        <v>8394</v>
      </c>
      <c r="Y3645" t="s">
        <v>8395</v>
      </c>
    </row>
    <row r="3646" spans="1:25" ht="48" x14ac:dyDescent="0.2">
      <c r="A3646">
        <v>3644</v>
      </c>
      <c r="B3646" s="8" t="s">
        <v>3642</v>
      </c>
      <c r="C3646" s="3" t="s">
        <v>7754</v>
      </c>
      <c r="D3646" s="5">
        <v>5000</v>
      </c>
      <c r="E3646" s="5">
        <v>821</v>
      </c>
      <c r="F3646" t="s">
        <v>8220</v>
      </c>
      <c r="G3646">
        <f t="shared" si="280"/>
        <v>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  <c r="V3646" s="14" t="s">
        <v>12040</v>
      </c>
      <c r="W3646" t="s">
        <v>8394</v>
      </c>
      <c r="X3646" t="s">
        <v>8394</v>
      </c>
      <c r="Y3646" t="s">
        <v>8395</v>
      </c>
    </row>
    <row r="3647" spans="1:25" ht="48" x14ac:dyDescent="0.2">
      <c r="A3647">
        <v>3645</v>
      </c>
      <c r="B3647" s="8" t="s">
        <v>3643</v>
      </c>
      <c r="C3647" s="3" t="s">
        <v>7755</v>
      </c>
      <c r="D3647" s="5">
        <v>1000</v>
      </c>
      <c r="E3647" s="5">
        <v>1</v>
      </c>
      <c r="F3647" t="s">
        <v>8220</v>
      </c>
      <c r="G3647">
        <f t="shared" si="280"/>
        <v>0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  <c r="V3647" s="14" t="s">
        <v>12041</v>
      </c>
      <c r="W3647" t="s">
        <v>8394</v>
      </c>
      <c r="X3647" t="s">
        <v>8394</v>
      </c>
      <c r="Y3647" t="s">
        <v>8395</v>
      </c>
    </row>
    <row r="3648" spans="1:25" ht="48" x14ac:dyDescent="0.2">
      <c r="A3648">
        <v>3646</v>
      </c>
      <c r="B3648" s="8" t="s">
        <v>3644</v>
      </c>
      <c r="C3648" s="3" t="s">
        <v>7756</v>
      </c>
      <c r="D3648" s="5">
        <v>10000</v>
      </c>
      <c r="E3648" s="5">
        <v>481</v>
      </c>
      <c r="F3648" t="s">
        <v>8220</v>
      </c>
      <c r="G3648">
        <f t="shared" si="280"/>
        <v>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  <c r="V3648" s="14" t="s">
        <v>12042</v>
      </c>
      <c r="W3648" t="s">
        <v>8394</v>
      </c>
      <c r="X3648" t="s">
        <v>8394</v>
      </c>
      <c r="Y3648" t="s">
        <v>8395</v>
      </c>
    </row>
    <row r="3649" spans="1:25" ht="48" x14ac:dyDescent="0.2">
      <c r="A3649">
        <v>3647</v>
      </c>
      <c r="B3649" s="8" t="s">
        <v>3645</v>
      </c>
      <c r="C3649" s="3" t="s">
        <v>7757</v>
      </c>
      <c r="D3649" s="5">
        <v>500</v>
      </c>
      <c r="E3649" s="5">
        <v>30</v>
      </c>
      <c r="F3649" t="s">
        <v>8220</v>
      </c>
      <c r="G3649">
        <f t="shared" si="280"/>
        <v>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  <c r="V3649" s="14" t="s">
        <v>12043</v>
      </c>
      <c r="W3649" t="s">
        <v>8394</v>
      </c>
      <c r="X3649" t="s">
        <v>8394</v>
      </c>
      <c r="Y3649" t="s">
        <v>8395</v>
      </c>
    </row>
    <row r="3650" spans="1:25" ht="32" x14ac:dyDescent="0.2">
      <c r="A3650">
        <v>3648</v>
      </c>
      <c r="B3650" s="8" t="s">
        <v>3646</v>
      </c>
      <c r="C3650" s="3" t="s">
        <v>7758</v>
      </c>
      <c r="D3650" s="5">
        <v>40000</v>
      </c>
      <c r="E3650" s="5">
        <v>40153</v>
      </c>
      <c r="F3650" t="s">
        <v>8218</v>
      </c>
      <c r="G3650">
        <f t="shared" ref="G3650:G3713" si="285">ROUND(E3650/D3650*100,0)</f>
        <v>100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  <c r="V3650" s="14" t="s">
        <v>12044</v>
      </c>
      <c r="W3650" t="s">
        <v>8394</v>
      </c>
      <c r="X3650" t="s">
        <v>8394</v>
      </c>
      <c r="Y3650" t="s">
        <v>8395</v>
      </c>
    </row>
    <row r="3651" spans="1:25" ht="48" x14ac:dyDescent="0.2">
      <c r="A3651">
        <v>3649</v>
      </c>
      <c r="B3651" s="8" t="s">
        <v>3647</v>
      </c>
      <c r="C3651" s="3" t="s">
        <v>7759</v>
      </c>
      <c r="D3651" s="5">
        <v>750</v>
      </c>
      <c r="E3651" s="5">
        <v>780</v>
      </c>
      <c r="F3651" t="s">
        <v>8218</v>
      </c>
      <c r="G3651">
        <f t="shared" si="285"/>
        <v>104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>
        <f t="shared" ref="P3651:P3714" si="286">IFERROR(ROUND(E3651/M3651,2),0)</f>
        <v>97.5</v>
      </c>
      <c r="Q3651" s="10" t="s">
        <v>8315</v>
      </c>
      <c r="R3651" t="s">
        <v>8316</v>
      </c>
      <c r="S3651" s="14">
        <f t="shared" ref="S3651:S3714" si="287">(((K3651/60)/60)/24)+DATE(1970,1,1)</f>
        <v>41780.712893518517</v>
      </c>
      <c r="T3651" s="14">
        <f t="shared" ref="T3651:T3714" si="288">(((J3651/60)/60)/24)+DATE(1970,1,1)</f>
        <v>41806.712893518517</v>
      </c>
      <c r="U3651">
        <f t="shared" ref="U3651:U3714" si="289">YEAR(S3651)</f>
        <v>2014</v>
      </c>
      <c r="V3651" s="14" t="s">
        <v>12045</v>
      </c>
      <c r="W3651" t="s">
        <v>8394</v>
      </c>
      <c r="X3651" t="s">
        <v>8394</v>
      </c>
      <c r="Y3651" t="s">
        <v>8395</v>
      </c>
    </row>
    <row r="3652" spans="1:25" ht="48" x14ac:dyDescent="0.2">
      <c r="A3652">
        <v>3650</v>
      </c>
      <c r="B3652" s="8" t="s">
        <v>3648</v>
      </c>
      <c r="C3652" s="3" t="s">
        <v>7760</v>
      </c>
      <c r="D3652" s="5">
        <v>500</v>
      </c>
      <c r="E3652" s="5">
        <v>500</v>
      </c>
      <c r="F3652" t="s">
        <v>8218</v>
      </c>
      <c r="G3652">
        <f t="shared" si="285"/>
        <v>100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  <c r="V3652" s="14" t="s">
        <v>12046</v>
      </c>
      <c r="W3652" t="s">
        <v>8394</v>
      </c>
      <c r="X3652" t="s">
        <v>8394</v>
      </c>
      <c r="Y3652" t="s">
        <v>8395</v>
      </c>
    </row>
    <row r="3653" spans="1:25" ht="32" x14ac:dyDescent="0.2">
      <c r="A3653">
        <v>3651</v>
      </c>
      <c r="B3653" s="8" t="s">
        <v>3649</v>
      </c>
      <c r="C3653" s="3" t="s">
        <v>7761</v>
      </c>
      <c r="D3653" s="5">
        <v>500</v>
      </c>
      <c r="E3653" s="5">
        <v>520</v>
      </c>
      <c r="F3653" t="s">
        <v>8218</v>
      </c>
      <c r="G3653">
        <f t="shared" si="285"/>
        <v>104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  <c r="V3653" s="14" t="s">
        <v>12047</v>
      </c>
      <c r="W3653" t="s">
        <v>8394</v>
      </c>
      <c r="X3653" t="s">
        <v>8394</v>
      </c>
      <c r="Y3653" t="s">
        <v>8395</v>
      </c>
    </row>
    <row r="3654" spans="1:25" ht="48" x14ac:dyDescent="0.2">
      <c r="A3654">
        <v>3652</v>
      </c>
      <c r="B3654" s="8" t="s">
        <v>2867</v>
      </c>
      <c r="C3654" s="3" t="s">
        <v>7762</v>
      </c>
      <c r="D3654" s="5">
        <v>300</v>
      </c>
      <c r="E3654" s="5">
        <v>752</v>
      </c>
      <c r="F3654" t="s">
        <v>8218</v>
      </c>
      <c r="G3654">
        <f t="shared" si="285"/>
        <v>251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  <c r="V3654" s="14" t="s">
        <v>12048</v>
      </c>
      <c r="W3654" t="s">
        <v>8394</v>
      </c>
      <c r="X3654" t="s">
        <v>8394</v>
      </c>
      <c r="Y3654" t="s">
        <v>8395</v>
      </c>
    </row>
    <row r="3655" spans="1:25" ht="48" x14ac:dyDescent="0.2">
      <c r="A3655">
        <v>3653</v>
      </c>
      <c r="B3655" s="8" t="s">
        <v>3650</v>
      </c>
      <c r="C3655" s="3" t="s">
        <v>7763</v>
      </c>
      <c r="D3655" s="5">
        <v>2000</v>
      </c>
      <c r="E3655" s="5">
        <v>2010</v>
      </c>
      <c r="F3655" t="s">
        <v>8218</v>
      </c>
      <c r="G3655">
        <f t="shared" si="285"/>
        <v>101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  <c r="V3655" s="14" t="s">
        <v>12049</v>
      </c>
      <c r="W3655" t="s">
        <v>8394</v>
      </c>
      <c r="X3655" t="s">
        <v>8394</v>
      </c>
      <c r="Y3655" t="s">
        <v>8395</v>
      </c>
    </row>
    <row r="3656" spans="1:25" ht="48" x14ac:dyDescent="0.2">
      <c r="A3656">
        <v>3654</v>
      </c>
      <c r="B3656" s="8" t="s">
        <v>3651</v>
      </c>
      <c r="C3656" s="3" t="s">
        <v>7764</v>
      </c>
      <c r="D3656" s="5">
        <v>1500</v>
      </c>
      <c r="E3656" s="5">
        <v>2616</v>
      </c>
      <c r="F3656" t="s">
        <v>8218</v>
      </c>
      <c r="G3656">
        <f t="shared" si="285"/>
        <v>174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  <c r="V3656" s="14" t="s">
        <v>12050</v>
      </c>
      <c r="W3656" t="s">
        <v>8394</v>
      </c>
      <c r="X3656" t="s">
        <v>8394</v>
      </c>
      <c r="Y3656" t="s">
        <v>8395</v>
      </c>
    </row>
    <row r="3657" spans="1:25" ht="48" x14ac:dyDescent="0.2">
      <c r="A3657">
        <v>3655</v>
      </c>
      <c r="B3657" s="8" t="s">
        <v>3652</v>
      </c>
      <c r="C3657" s="3" t="s">
        <v>7765</v>
      </c>
      <c r="D3657" s="5">
        <v>5000</v>
      </c>
      <c r="E3657" s="5">
        <v>5813</v>
      </c>
      <c r="F3657" t="s">
        <v>8218</v>
      </c>
      <c r="G3657">
        <f t="shared" si="285"/>
        <v>116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  <c r="V3657" s="14" t="s">
        <v>12051</v>
      </c>
      <c r="W3657" t="s">
        <v>8394</v>
      </c>
      <c r="X3657" t="s">
        <v>8394</v>
      </c>
      <c r="Y3657" t="s">
        <v>8395</v>
      </c>
    </row>
    <row r="3658" spans="1:25" ht="48" x14ac:dyDescent="0.2">
      <c r="A3658">
        <v>3656</v>
      </c>
      <c r="B3658" s="8" t="s">
        <v>3653</v>
      </c>
      <c r="C3658" s="3" t="s">
        <v>7766</v>
      </c>
      <c r="D3658" s="5">
        <v>5000</v>
      </c>
      <c r="E3658" s="5">
        <v>5291</v>
      </c>
      <c r="F3658" t="s">
        <v>8218</v>
      </c>
      <c r="G3658">
        <f t="shared" si="285"/>
        <v>106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  <c r="V3658" s="14" t="s">
        <v>12052</v>
      </c>
      <c r="W3658" t="s">
        <v>8394</v>
      </c>
      <c r="X3658" t="s">
        <v>8394</v>
      </c>
      <c r="Y3658" t="s">
        <v>8395</v>
      </c>
    </row>
    <row r="3659" spans="1:25" ht="48" x14ac:dyDescent="0.2">
      <c r="A3659">
        <v>3657</v>
      </c>
      <c r="B3659" s="8" t="s">
        <v>3654</v>
      </c>
      <c r="C3659" s="3" t="s">
        <v>7767</v>
      </c>
      <c r="D3659" s="5">
        <v>2000</v>
      </c>
      <c r="E3659" s="5">
        <v>2215</v>
      </c>
      <c r="F3659" t="s">
        <v>8218</v>
      </c>
      <c r="G3659">
        <f t="shared" si="285"/>
        <v>111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  <c r="V3659" s="14" t="s">
        <v>12053</v>
      </c>
      <c r="W3659" t="s">
        <v>8394</v>
      </c>
      <c r="X3659" t="s">
        <v>8394</v>
      </c>
      <c r="Y3659" t="s">
        <v>8395</v>
      </c>
    </row>
    <row r="3660" spans="1:25" ht="32" x14ac:dyDescent="0.2">
      <c r="A3660">
        <v>3658</v>
      </c>
      <c r="B3660" s="8" t="s">
        <v>3655</v>
      </c>
      <c r="C3660" s="3" t="s">
        <v>7768</v>
      </c>
      <c r="D3660" s="5">
        <v>1500</v>
      </c>
      <c r="E3660" s="5">
        <v>1510</v>
      </c>
      <c r="F3660" t="s">
        <v>8218</v>
      </c>
      <c r="G3660">
        <f t="shared" si="285"/>
        <v>101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  <c r="V3660" s="14" t="s">
        <v>12054</v>
      </c>
      <c r="W3660" t="s">
        <v>8394</v>
      </c>
      <c r="X3660" t="s">
        <v>8394</v>
      </c>
      <c r="Y3660" t="s">
        <v>8395</v>
      </c>
    </row>
    <row r="3661" spans="1:25" ht="48" x14ac:dyDescent="0.2">
      <c r="A3661">
        <v>3659</v>
      </c>
      <c r="B3661" s="8" t="s">
        <v>3656</v>
      </c>
      <c r="C3661" s="3" t="s">
        <v>7769</v>
      </c>
      <c r="D3661" s="5">
        <v>3000</v>
      </c>
      <c r="E3661" s="5">
        <v>3061</v>
      </c>
      <c r="F3661" t="s">
        <v>8218</v>
      </c>
      <c r="G3661">
        <f t="shared" si="285"/>
        <v>102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  <c r="V3661" s="14" t="s">
        <v>12055</v>
      </c>
      <c r="W3661" t="s">
        <v>8394</v>
      </c>
      <c r="X3661" t="s">
        <v>8394</v>
      </c>
      <c r="Y3661" t="s">
        <v>8395</v>
      </c>
    </row>
    <row r="3662" spans="1:25" ht="48" x14ac:dyDescent="0.2">
      <c r="A3662">
        <v>3660</v>
      </c>
      <c r="B3662" s="8" t="s">
        <v>3657</v>
      </c>
      <c r="C3662" s="3" t="s">
        <v>7770</v>
      </c>
      <c r="D3662" s="5">
        <v>250</v>
      </c>
      <c r="E3662" s="5">
        <v>250</v>
      </c>
      <c r="F3662" t="s">
        <v>8218</v>
      </c>
      <c r="G3662">
        <f t="shared" si="285"/>
        <v>100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  <c r="V3662" s="14" t="s">
        <v>12056</v>
      </c>
      <c r="W3662" t="s">
        <v>8394</v>
      </c>
      <c r="X3662" t="s">
        <v>8394</v>
      </c>
      <c r="Y3662" t="s">
        <v>8395</v>
      </c>
    </row>
    <row r="3663" spans="1:25" ht="48" x14ac:dyDescent="0.2">
      <c r="A3663">
        <v>3661</v>
      </c>
      <c r="B3663" s="8" t="s">
        <v>3658</v>
      </c>
      <c r="C3663" s="3" t="s">
        <v>7771</v>
      </c>
      <c r="D3663" s="5">
        <v>3000</v>
      </c>
      <c r="E3663" s="5">
        <v>3330</v>
      </c>
      <c r="F3663" t="s">
        <v>8218</v>
      </c>
      <c r="G3663">
        <f t="shared" si="285"/>
        <v>111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  <c r="V3663" s="14" t="s">
        <v>12057</v>
      </c>
      <c r="W3663" t="s">
        <v>8394</v>
      </c>
      <c r="X3663" t="s">
        <v>8394</v>
      </c>
      <c r="Y3663" t="s">
        <v>8395</v>
      </c>
    </row>
    <row r="3664" spans="1:25" ht="48" x14ac:dyDescent="0.2">
      <c r="A3664">
        <v>3662</v>
      </c>
      <c r="B3664" s="8" t="s">
        <v>3659</v>
      </c>
      <c r="C3664" s="3" t="s">
        <v>7772</v>
      </c>
      <c r="D3664" s="5">
        <v>8000</v>
      </c>
      <c r="E3664" s="5">
        <v>8114</v>
      </c>
      <c r="F3664" t="s">
        <v>8218</v>
      </c>
      <c r="G3664">
        <f t="shared" si="285"/>
        <v>101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  <c r="V3664" s="14" t="s">
        <v>12058</v>
      </c>
      <c r="W3664" t="s">
        <v>8394</v>
      </c>
      <c r="X3664" t="s">
        <v>8394</v>
      </c>
      <c r="Y3664" t="s">
        <v>8395</v>
      </c>
    </row>
    <row r="3665" spans="1:25" ht="48" x14ac:dyDescent="0.2">
      <c r="A3665">
        <v>3663</v>
      </c>
      <c r="B3665" s="8" t="s">
        <v>3660</v>
      </c>
      <c r="C3665" s="3" t="s">
        <v>7773</v>
      </c>
      <c r="D3665" s="5">
        <v>225</v>
      </c>
      <c r="E3665" s="5">
        <v>234</v>
      </c>
      <c r="F3665" t="s">
        <v>8218</v>
      </c>
      <c r="G3665">
        <f t="shared" si="285"/>
        <v>104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  <c r="V3665" s="14" t="s">
        <v>12059</v>
      </c>
      <c r="W3665" t="s">
        <v>8394</v>
      </c>
      <c r="X3665" t="s">
        <v>8394</v>
      </c>
      <c r="Y3665" t="s">
        <v>8395</v>
      </c>
    </row>
    <row r="3666" spans="1:25" ht="48" x14ac:dyDescent="0.2">
      <c r="A3666">
        <v>3664</v>
      </c>
      <c r="B3666" s="8" t="s">
        <v>3661</v>
      </c>
      <c r="C3666" s="3" t="s">
        <v>7774</v>
      </c>
      <c r="D3666" s="5">
        <v>800</v>
      </c>
      <c r="E3666" s="5">
        <v>875</v>
      </c>
      <c r="F3666" t="s">
        <v>8218</v>
      </c>
      <c r="G3666">
        <f t="shared" si="285"/>
        <v>109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  <c r="V3666" s="14" t="s">
        <v>12060</v>
      </c>
      <c r="W3666" t="s">
        <v>8394</v>
      </c>
      <c r="X3666" t="s">
        <v>8394</v>
      </c>
      <c r="Y3666" t="s">
        <v>8395</v>
      </c>
    </row>
    <row r="3667" spans="1:25" ht="48" x14ac:dyDescent="0.2">
      <c r="A3667">
        <v>3665</v>
      </c>
      <c r="B3667" s="8" t="s">
        <v>3662</v>
      </c>
      <c r="C3667" s="3" t="s">
        <v>7775</v>
      </c>
      <c r="D3667" s="5">
        <v>620</v>
      </c>
      <c r="E3667" s="5">
        <v>714</v>
      </c>
      <c r="F3667" t="s">
        <v>8218</v>
      </c>
      <c r="G3667">
        <f t="shared" si="285"/>
        <v>115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  <c r="V3667" s="14" t="s">
        <v>12061</v>
      </c>
      <c r="W3667" t="s">
        <v>8394</v>
      </c>
      <c r="X3667" t="s">
        <v>8394</v>
      </c>
      <c r="Y3667" t="s">
        <v>8395</v>
      </c>
    </row>
    <row r="3668" spans="1:25" ht="16" x14ac:dyDescent="0.2">
      <c r="A3668">
        <v>3666</v>
      </c>
      <c r="B3668" s="8" t="s">
        <v>3663</v>
      </c>
      <c r="C3668" s="3" t="s">
        <v>7776</v>
      </c>
      <c r="D3668" s="5">
        <v>1200</v>
      </c>
      <c r="E3668" s="5">
        <v>1200</v>
      </c>
      <c r="F3668" t="s">
        <v>8218</v>
      </c>
      <c r="G3668">
        <f t="shared" si="285"/>
        <v>100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  <c r="V3668" s="14" t="s">
        <v>12062</v>
      </c>
      <c r="W3668" t="s">
        <v>8394</v>
      </c>
      <c r="X3668" t="s">
        <v>8394</v>
      </c>
      <c r="Y3668" t="s">
        <v>8395</v>
      </c>
    </row>
    <row r="3669" spans="1:25" ht="48" x14ac:dyDescent="0.2">
      <c r="A3669">
        <v>3667</v>
      </c>
      <c r="B3669" s="8" t="s">
        <v>3664</v>
      </c>
      <c r="C3669" s="3" t="s">
        <v>7777</v>
      </c>
      <c r="D3669" s="5">
        <v>3000</v>
      </c>
      <c r="E3669" s="5">
        <v>3095.11</v>
      </c>
      <c r="F3669" t="s">
        <v>8218</v>
      </c>
      <c r="G3669">
        <f t="shared" si="285"/>
        <v>103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  <c r="V3669" s="14" t="s">
        <v>12063</v>
      </c>
      <c r="W3669" t="s">
        <v>8394</v>
      </c>
      <c r="X3669" t="s">
        <v>8394</v>
      </c>
      <c r="Y3669" t="s">
        <v>8395</v>
      </c>
    </row>
    <row r="3670" spans="1:25" ht="48" x14ac:dyDescent="0.2">
      <c r="A3670">
        <v>3668</v>
      </c>
      <c r="B3670" s="8" t="s">
        <v>3665</v>
      </c>
      <c r="C3670" s="3" t="s">
        <v>7778</v>
      </c>
      <c r="D3670" s="5">
        <v>1000</v>
      </c>
      <c r="E3670" s="5">
        <v>1035</v>
      </c>
      <c r="F3670" t="s">
        <v>8218</v>
      </c>
      <c r="G3670">
        <f t="shared" si="285"/>
        <v>104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  <c r="V3670" s="14" t="s">
        <v>12064</v>
      </c>
      <c r="W3670" t="s">
        <v>8394</v>
      </c>
      <c r="X3670" t="s">
        <v>8394</v>
      </c>
      <c r="Y3670" t="s">
        <v>8395</v>
      </c>
    </row>
    <row r="3671" spans="1:25" ht="48" x14ac:dyDescent="0.2">
      <c r="A3671">
        <v>3669</v>
      </c>
      <c r="B3671" s="8" t="s">
        <v>3666</v>
      </c>
      <c r="C3671" s="3" t="s">
        <v>7779</v>
      </c>
      <c r="D3671" s="5">
        <v>1000</v>
      </c>
      <c r="E3671" s="5">
        <v>1382</v>
      </c>
      <c r="F3671" t="s">
        <v>8218</v>
      </c>
      <c r="G3671">
        <f t="shared" si="285"/>
        <v>138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  <c r="V3671" s="14" t="s">
        <v>12065</v>
      </c>
      <c r="W3671" t="s">
        <v>8394</v>
      </c>
      <c r="X3671" t="s">
        <v>8394</v>
      </c>
      <c r="Y3671" t="s">
        <v>8395</v>
      </c>
    </row>
    <row r="3672" spans="1:25" ht="48" x14ac:dyDescent="0.2">
      <c r="A3672">
        <v>3670</v>
      </c>
      <c r="B3672" s="8" t="s">
        <v>3667</v>
      </c>
      <c r="C3672" s="3" t="s">
        <v>7780</v>
      </c>
      <c r="D3672" s="5">
        <v>220</v>
      </c>
      <c r="E3672" s="5">
        <v>241</v>
      </c>
      <c r="F3672" t="s">
        <v>8218</v>
      </c>
      <c r="G3672">
        <f t="shared" si="285"/>
        <v>110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  <c r="V3672" s="14" t="s">
        <v>12066</v>
      </c>
      <c r="W3672" t="s">
        <v>8394</v>
      </c>
      <c r="X3672" t="s">
        <v>8394</v>
      </c>
      <c r="Y3672" t="s">
        <v>8395</v>
      </c>
    </row>
    <row r="3673" spans="1:25" ht="48" x14ac:dyDescent="0.2">
      <c r="A3673">
        <v>3671</v>
      </c>
      <c r="B3673" s="8" t="s">
        <v>3668</v>
      </c>
      <c r="C3673" s="3" t="s">
        <v>7781</v>
      </c>
      <c r="D3673" s="5">
        <v>3500</v>
      </c>
      <c r="E3673" s="5">
        <v>3530</v>
      </c>
      <c r="F3673" t="s">
        <v>8218</v>
      </c>
      <c r="G3673">
        <f t="shared" si="285"/>
        <v>101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  <c r="V3673" s="14" t="s">
        <v>12067</v>
      </c>
      <c r="W3673" t="s">
        <v>8394</v>
      </c>
      <c r="X3673" t="s">
        <v>8394</v>
      </c>
      <c r="Y3673" t="s">
        <v>8395</v>
      </c>
    </row>
    <row r="3674" spans="1:25" ht="48" x14ac:dyDescent="0.2">
      <c r="A3674">
        <v>3672</v>
      </c>
      <c r="B3674" s="8" t="s">
        <v>3669</v>
      </c>
      <c r="C3674" s="3" t="s">
        <v>7782</v>
      </c>
      <c r="D3674" s="5">
        <v>3000</v>
      </c>
      <c r="E3674" s="5">
        <v>3046</v>
      </c>
      <c r="F3674" t="s">
        <v>8218</v>
      </c>
      <c r="G3674">
        <f t="shared" si="285"/>
        <v>102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  <c r="V3674" s="14" t="s">
        <v>12068</v>
      </c>
      <c r="W3674" t="s">
        <v>8394</v>
      </c>
      <c r="X3674" t="s">
        <v>8394</v>
      </c>
      <c r="Y3674" t="s">
        <v>8395</v>
      </c>
    </row>
    <row r="3675" spans="1:25" ht="48" x14ac:dyDescent="0.2">
      <c r="A3675">
        <v>3673</v>
      </c>
      <c r="B3675" s="8" t="s">
        <v>3670</v>
      </c>
      <c r="C3675" s="3" t="s">
        <v>7783</v>
      </c>
      <c r="D3675" s="5">
        <v>4000</v>
      </c>
      <c r="E3675" s="5">
        <v>4545</v>
      </c>
      <c r="F3675" t="s">
        <v>8218</v>
      </c>
      <c r="G3675">
        <f t="shared" si="285"/>
        <v>114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  <c r="V3675" s="14" t="s">
        <v>12069</v>
      </c>
      <c r="W3675" t="s">
        <v>8394</v>
      </c>
      <c r="X3675" t="s">
        <v>8394</v>
      </c>
      <c r="Y3675" t="s">
        <v>8395</v>
      </c>
    </row>
    <row r="3676" spans="1:25" ht="48" x14ac:dyDescent="0.2">
      <c r="A3676">
        <v>3674</v>
      </c>
      <c r="B3676" s="8" t="s">
        <v>3671</v>
      </c>
      <c r="C3676" s="3" t="s">
        <v>7784</v>
      </c>
      <c r="D3676" s="5">
        <v>4500</v>
      </c>
      <c r="E3676" s="5">
        <v>4500</v>
      </c>
      <c r="F3676" t="s">
        <v>8218</v>
      </c>
      <c r="G3676">
        <f t="shared" si="285"/>
        <v>100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  <c r="V3676" s="14" t="s">
        <v>12070</v>
      </c>
      <c r="W3676" t="s">
        <v>8394</v>
      </c>
      <c r="X3676" t="s">
        <v>8394</v>
      </c>
      <c r="Y3676" t="s">
        <v>8395</v>
      </c>
    </row>
    <row r="3677" spans="1:25" ht="48" x14ac:dyDescent="0.2">
      <c r="A3677">
        <v>3675</v>
      </c>
      <c r="B3677" s="8" t="s">
        <v>3672</v>
      </c>
      <c r="C3677" s="3" t="s">
        <v>7785</v>
      </c>
      <c r="D3677" s="5">
        <v>50</v>
      </c>
      <c r="E3677" s="5">
        <v>70</v>
      </c>
      <c r="F3677" t="s">
        <v>8218</v>
      </c>
      <c r="G3677">
        <f t="shared" si="285"/>
        <v>140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  <c r="V3677" s="14" t="s">
        <v>12071</v>
      </c>
      <c r="W3677" t="s">
        <v>8394</v>
      </c>
      <c r="X3677" t="s">
        <v>8394</v>
      </c>
      <c r="Y3677" t="s">
        <v>8395</v>
      </c>
    </row>
    <row r="3678" spans="1:25" ht="48" x14ac:dyDescent="0.2">
      <c r="A3678">
        <v>3676</v>
      </c>
      <c r="B3678" s="8" t="s">
        <v>3673</v>
      </c>
      <c r="C3678" s="3" t="s">
        <v>7786</v>
      </c>
      <c r="D3678" s="5">
        <v>800</v>
      </c>
      <c r="E3678" s="5">
        <v>1030</v>
      </c>
      <c r="F3678" t="s">
        <v>8218</v>
      </c>
      <c r="G3678">
        <f t="shared" si="285"/>
        <v>129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  <c r="V3678" s="14" t="s">
        <v>12072</v>
      </c>
      <c r="W3678" t="s">
        <v>8394</v>
      </c>
      <c r="X3678" t="s">
        <v>8394</v>
      </c>
      <c r="Y3678" t="s">
        <v>8395</v>
      </c>
    </row>
    <row r="3679" spans="1:25" ht="32" x14ac:dyDescent="0.2">
      <c r="A3679">
        <v>3677</v>
      </c>
      <c r="B3679" s="8" t="s">
        <v>3674</v>
      </c>
      <c r="C3679" s="3" t="s">
        <v>7787</v>
      </c>
      <c r="D3679" s="5">
        <v>12000</v>
      </c>
      <c r="E3679" s="5">
        <v>12348.5</v>
      </c>
      <c r="F3679" t="s">
        <v>8218</v>
      </c>
      <c r="G3679">
        <f t="shared" si="285"/>
        <v>103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  <c r="V3679" s="14" t="s">
        <v>12073</v>
      </c>
      <c r="W3679" t="s">
        <v>8394</v>
      </c>
      <c r="X3679" t="s">
        <v>8394</v>
      </c>
      <c r="Y3679" t="s">
        <v>8395</v>
      </c>
    </row>
    <row r="3680" spans="1:25" ht="32" x14ac:dyDescent="0.2">
      <c r="A3680">
        <v>3678</v>
      </c>
      <c r="B3680" s="8" t="s">
        <v>3675</v>
      </c>
      <c r="C3680" s="3" t="s">
        <v>7788</v>
      </c>
      <c r="D3680" s="5">
        <v>2000</v>
      </c>
      <c r="E3680" s="5">
        <v>2050</v>
      </c>
      <c r="F3680" t="s">
        <v>8218</v>
      </c>
      <c r="G3680">
        <f t="shared" si="285"/>
        <v>103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  <c r="V3680" s="14" t="s">
        <v>12074</v>
      </c>
      <c r="W3680" t="s">
        <v>8394</v>
      </c>
      <c r="X3680" t="s">
        <v>8394</v>
      </c>
      <c r="Y3680" t="s">
        <v>8395</v>
      </c>
    </row>
    <row r="3681" spans="1:25" ht="48" x14ac:dyDescent="0.2">
      <c r="A3681">
        <v>3679</v>
      </c>
      <c r="B3681" s="8" t="s">
        <v>3676</v>
      </c>
      <c r="C3681" s="3" t="s">
        <v>7789</v>
      </c>
      <c r="D3681" s="5">
        <v>2000</v>
      </c>
      <c r="E3681" s="5">
        <v>2202</v>
      </c>
      <c r="F3681" t="s">
        <v>8218</v>
      </c>
      <c r="G3681">
        <f t="shared" si="285"/>
        <v>110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  <c r="V3681" s="14" t="s">
        <v>12075</v>
      </c>
      <c r="W3681" t="s">
        <v>8394</v>
      </c>
      <c r="X3681" t="s">
        <v>8394</v>
      </c>
      <c r="Y3681" t="s">
        <v>8395</v>
      </c>
    </row>
    <row r="3682" spans="1:25" ht="32" x14ac:dyDescent="0.2">
      <c r="A3682">
        <v>3680</v>
      </c>
      <c r="B3682" s="8" t="s">
        <v>3677</v>
      </c>
      <c r="C3682" s="3" t="s">
        <v>7790</v>
      </c>
      <c r="D3682" s="5">
        <v>3000</v>
      </c>
      <c r="E3682" s="5">
        <v>3383</v>
      </c>
      <c r="F3682" t="s">
        <v>8218</v>
      </c>
      <c r="G3682">
        <f t="shared" si="285"/>
        <v>113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  <c r="V3682" s="14" t="s">
        <v>12076</v>
      </c>
      <c r="W3682" t="s">
        <v>8394</v>
      </c>
      <c r="X3682" t="s">
        <v>8394</v>
      </c>
      <c r="Y3682" t="s">
        <v>8395</v>
      </c>
    </row>
    <row r="3683" spans="1:25" ht="64" x14ac:dyDescent="0.2">
      <c r="A3683">
        <v>3681</v>
      </c>
      <c r="B3683" s="8" t="s">
        <v>3678</v>
      </c>
      <c r="C3683" s="3" t="s">
        <v>7791</v>
      </c>
      <c r="D3683" s="5">
        <v>1000</v>
      </c>
      <c r="E3683" s="5">
        <v>1119</v>
      </c>
      <c r="F3683" t="s">
        <v>8218</v>
      </c>
      <c r="G3683">
        <f t="shared" si="285"/>
        <v>112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  <c r="V3683" s="14" t="s">
        <v>12077</v>
      </c>
      <c r="W3683" t="s">
        <v>8394</v>
      </c>
      <c r="X3683" t="s">
        <v>8394</v>
      </c>
      <c r="Y3683" t="s">
        <v>8395</v>
      </c>
    </row>
    <row r="3684" spans="1:25" ht="48" x14ac:dyDescent="0.2">
      <c r="A3684">
        <v>3682</v>
      </c>
      <c r="B3684" s="8" t="s">
        <v>3679</v>
      </c>
      <c r="C3684" s="3" t="s">
        <v>7792</v>
      </c>
      <c r="D3684" s="5">
        <v>3000</v>
      </c>
      <c r="E3684" s="5">
        <v>4176</v>
      </c>
      <c r="F3684" t="s">
        <v>8218</v>
      </c>
      <c r="G3684">
        <f t="shared" si="285"/>
        <v>139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  <c r="V3684" s="14" t="s">
        <v>12078</v>
      </c>
      <c r="W3684" t="s">
        <v>8394</v>
      </c>
      <c r="X3684" t="s">
        <v>8394</v>
      </c>
      <c r="Y3684" t="s">
        <v>8395</v>
      </c>
    </row>
    <row r="3685" spans="1:25" ht="48" x14ac:dyDescent="0.2">
      <c r="A3685">
        <v>3683</v>
      </c>
      <c r="B3685" s="8" t="s">
        <v>3680</v>
      </c>
      <c r="C3685" s="3" t="s">
        <v>7793</v>
      </c>
      <c r="D3685" s="5">
        <v>3500</v>
      </c>
      <c r="E3685" s="5">
        <v>3880</v>
      </c>
      <c r="F3685" t="s">
        <v>8218</v>
      </c>
      <c r="G3685">
        <f t="shared" si="285"/>
        <v>111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  <c r="V3685" s="14" t="s">
        <v>12079</v>
      </c>
      <c r="W3685" t="s">
        <v>8394</v>
      </c>
      <c r="X3685" t="s">
        <v>8394</v>
      </c>
      <c r="Y3685" t="s">
        <v>8395</v>
      </c>
    </row>
    <row r="3686" spans="1:25" ht="48" x14ac:dyDescent="0.2">
      <c r="A3686">
        <v>3684</v>
      </c>
      <c r="B3686" s="8" t="s">
        <v>3681</v>
      </c>
      <c r="C3686" s="3" t="s">
        <v>7794</v>
      </c>
      <c r="D3686" s="5">
        <v>750</v>
      </c>
      <c r="E3686" s="5">
        <v>1043</v>
      </c>
      <c r="F3686" t="s">
        <v>8218</v>
      </c>
      <c r="G3686">
        <f t="shared" si="285"/>
        <v>139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  <c r="V3686" s="14" t="s">
        <v>12080</v>
      </c>
      <c r="W3686" t="s">
        <v>8394</v>
      </c>
      <c r="X3686" t="s">
        <v>8394</v>
      </c>
      <c r="Y3686" t="s">
        <v>8395</v>
      </c>
    </row>
    <row r="3687" spans="1:25" ht="48" x14ac:dyDescent="0.2">
      <c r="A3687">
        <v>3685</v>
      </c>
      <c r="B3687" s="8" t="s">
        <v>3682</v>
      </c>
      <c r="C3687" s="3" t="s">
        <v>7795</v>
      </c>
      <c r="D3687" s="5">
        <v>5000</v>
      </c>
      <c r="E3687" s="5">
        <v>5285</v>
      </c>
      <c r="F3687" t="s">
        <v>8218</v>
      </c>
      <c r="G3687">
        <f t="shared" si="285"/>
        <v>106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  <c r="V3687" s="14" t="s">
        <v>12081</v>
      </c>
      <c r="W3687" t="s">
        <v>8394</v>
      </c>
      <c r="X3687" t="s">
        <v>8394</v>
      </c>
      <c r="Y3687" t="s">
        <v>8395</v>
      </c>
    </row>
    <row r="3688" spans="1:25" ht="48" x14ac:dyDescent="0.2">
      <c r="A3688">
        <v>3686</v>
      </c>
      <c r="B3688" s="8" t="s">
        <v>3683</v>
      </c>
      <c r="C3688" s="3" t="s">
        <v>7796</v>
      </c>
      <c r="D3688" s="5">
        <v>350</v>
      </c>
      <c r="E3688" s="5">
        <v>355</v>
      </c>
      <c r="F3688" t="s">
        <v>8218</v>
      </c>
      <c r="G3688">
        <f t="shared" si="285"/>
        <v>101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  <c r="V3688" s="14" t="s">
        <v>12082</v>
      </c>
      <c r="W3688" t="s">
        <v>8394</v>
      </c>
      <c r="X3688" t="s">
        <v>8394</v>
      </c>
      <c r="Y3688" t="s">
        <v>8395</v>
      </c>
    </row>
    <row r="3689" spans="1:25" ht="48" x14ac:dyDescent="0.2">
      <c r="A3689">
        <v>3687</v>
      </c>
      <c r="B3689" s="8" t="s">
        <v>3684</v>
      </c>
      <c r="C3689" s="3" t="s">
        <v>7797</v>
      </c>
      <c r="D3689" s="5">
        <v>5000</v>
      </c>
      <c r="E3689" s="5">
        <v>5012.25</v>
      </c>
      <c r="F3689" t="s">
        <v>8218</v>
      </c>
      <c r="G3689">
        <f t="shared" si="285"/>
        <v>100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  <c r="V3689" s="14" t="s">
        <v>12083</v>
      </c>
      <c r="W3689" t="s">
        <v>8394</v>
      </c>
      <c r="X3689" t="s">
        <v>8394</v>
      </c>
      <c r="Y3689" t="s">
        <v>8395</v>
      </c>
    </row>
    <row r="3690" spans="1:25" ht="48" x14ac:dyDescent="0.2">
      <c r="A3690">
        <v>3688</v>
      </c>
      <c r="B3690" s="8" t="s">
        <v>3685</v>
      </c>
      <c r="C3690" s="3" t="s">
        <v>7798</v>
      </c>
      <c r="D3690" s="5">
        <v>3000</v>
      </c>
      <c r="E3690" s="5">
        <v>3275</v>
      </c>
      <c r="F3690" t="s">
        <v>8218</v>
      </c>
      <c r="G3690">
        <f t="shared" si="285"/>
        <v>109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  <c r="V3690" s="14" t="s">
        <v>12084</v>
      </c>
      <c r="W3690" t="s">
        <v>8394</v>
      </c>
      <c r="X3690" t="s">
        <v>8394</v>
      </c>
      <c r="Y3690" t="s">
        <v>8395</v>
      </c>
    </row>
    <row r="3691" spans="1:25" ht="48" x14ac:dyDescent="0.2">
      <c r="A3691">
        <v>3689</v>
      </c>
      <c r="B3691" s="8" t="s">
        <v>3686</v>
      </c>
      <c r="C3691" s="3" t="s">
        <v>7799</v>
      </c>
      <c r="D3691" s="5">
        <v>3000</v>
      </c>
      <c r="E3691" s="5">
        <v>3550</v>
      </c>
      <c r="F3691" t="s">
        <v>8218</v>
      </c>
      <c r="G3691">
        <f t="shared" si="285"/>
        <v>118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  <c r="V3691" s="14" t="s">
        <v>12085</v>
      </c>
      <c r="W3691" t="s">
        <v>8394</v>
      </c>
      <c r="X3691" t="s">
        <v>8394</v>
      </c>
      <c r="Y3691" t="s">
        <v>8395</v>
      </c>
    </row>
    <row r="3692" spans="1:25" ht="48" x14ac:dyDescent="0.2">
      <c r="A3692">
        <v>3690</v>
      </c>
      <c r="B3692" s="8" t="s">
        <v>3687</v>
      </c>
      <c r="C3692" s="3" t="s">
        <v>7800</v>
      </c>
      <c r="D3692" s="5">
        <v>1500</v>
      </c>
      <c r="E3692" s="5">
        <v>1800</v>
      </c>
      <c r="F3692" t="s">
        <v>8218</v>
      </c>
      <c r="G3692">
        <f t="shared" si="285"/>
        <v>120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  <c r="V3692" s="14" t="s">
        <v>12086</v>
      </c>
      <c r="W3692" t="s">
        <v>8394</v>
      </c>
      <c r="X3692" t="s">
        <v>8394</v>
      </c>
      <c r="Y3692" t="s">
        <v>8395</v>
      </c>
    </row>
    <row r="3693" spans="1:25" ht="32" x14ac:dyDescent="0.2">
      <c r="A3693">
        <v>3691</v>
      </c>
      <c r="B3693" s="8" t="s">
        <v>3688</v>
      </c>
      <c r="C3693" s="3" t="s">
        <v>7801</v>
      </c>
      <c r="D3693" s="5">
        <v>40000</v>
      </c>
      <c r="E3693" s="5">
        <v>51184</v>
      </c>
      <c r="F3693" t="s">
        <v>8218</v>
      </c>
      <c r="G3693">
        <f t="shared" si="285"/>
        <v>128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  <c r="V3693" s="14" t="s">
        <v>12087</v>
      </c>
      <c r="W3693" t="s">
        <v>8394</v>
      </c>
      <c r="X3693" t="s">
        <v>8394</v>
      </c>
      <c r="Y3693" t="s">
        <v>8395</v>
      </c>
    </row>
    <row r="3694" spans="1:25" ht="32" x14ac:dyDescent="0.2">
      <c r="A3694">
        <v>3692</v>
      </c>
      <c r="B3694" s="8" t="s">
        <v>3689</v>
      </c>
      <c r="C3694" s="3" t="s">
        <v>7802</v>
      </c>
      <c r="D3694" s="5">
        <v>1000</v>
      </c>
      <c r="E3694" s="5">
        <v>1260</v>
      </c>
      <c r="F3694" t="s">
        <v>8218</v>
      </c>
      <c r="G3694">
        <f t="shared" si="285"/>
        <v>126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  <c r="V3694" s="14" t="s">
        <v>12088</v>
      </c>
      <c r="W3694" t="s">
        <v>8394</v>
      </c>
      <c r="X3694" t="s">
        <v>8394</v>
      </c>
      <c r="Y3694" t="s">
        <v>8395</v>
      </c>
    </row>
    <row r="3695" spans="1:25" ht="48" x14ac:dyDescent="0.2">
      <c r="A3695">
        <v>3693</v>
      </c>
      <c r="B3695" s="8" t="s">
        <v>3690</v>
      </c>
      <c r="C3695" s="3" t="s">
        <v>7803</v>
      </c>
      <c r="D3695" s="5">
        <v>333</v>
      </c>
      <c r="E3695" s="5">
        <v>430</v>
      </c>
      <c r="F3695" t="s">
        <v>8218</v>
      </c>
      <c r="G3695">
        <f t="shared" si="285"/>
        <v>129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  <c r="V3695" s="14" t="s">
        <v>12089</v>
      </c>
      <c r="W3695" t="s">
        <v>8394</v>
      </c>
      <c r="X3695" t="s">
        <v>8394</v>
      </c>
      <c r="Y3695" t="s">
        <v>8395</v>
      </c>
    </row>
    <row r="3696" spans="1:25" ht="48" x14ac:dyDescent="0.2">
      <c r="A3696">
        <v>3694</v>
      </c>
      <c r="B3696" s="8" t="s">
        <v>3691</v>
      </c>
      <c r="C3696" s="3" t="s">
        <v>7804</v>
      </c>
      <c r="D3696" s="5">
        <v>3500</v>
      </c>
      <c r="E3696" s="5">
        <v>3760</v>
      </c>
      <c r="F3696" t="s">
        <v>8218</v>
      </c>
      <c r="G3696">
        <f t="shared" si="285"/>
        <v>107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  <c r="V3696" s="14" t="s">
        <v>12090</v>
      </c>
      <c r="W3696" t="s">
        <v>8394</v>
      </c>
      <c r="X3696" t="s">
        <v>8394</v>
      </c>
      <c r="Y3696" t="s">
        <v>8395</v>
      </c>
    </row>
    <row r="3697" spans="1:25" ht="64" x14ac:dyDescent="0.2">
      <c r="A3697">
        <v>3695</v>
      </c>
      <c r="B3697" s="8" t="s">
        <v>3692</v>
      </c>
      <c r="C3697" s="3" t="s">
        <v>7805</v>
      </c>
      <c r="D3697" s="5">
        <v>4000</v>
      </c>
      <c r="E3697" s="5">
        <v>4005</v>
      </c>
      <c r="F3697" t="s">
        <v>8218</v>
      </c>
      <c r="G3697">
        <f t="shared" si="285"/>
        <v>100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  <c r="V3697" s="14" t="s">
        <v>12091</v>
      </c>
      <c r="W3697" t="s">
        <v>8394</v>
      </c>
      <c r="X3697" t="s">
        <v>8394</v>
      </c>
      <c r="Y3697" t="s">
        <v>8395</v>
      </c>
    </row>
    <row r="3698" spans="1:25" ht="48" x14ac:dyDescent="0.2">
      <c r="A3698">
        <v>3696</v>
      </c>
      <c r="B3698" s="8" t="s">
        <v>3693</v>
      </c>
      <c r="C3698" s="3" t="s">
        <v>7806</v>
      </c>
      <c r="D3698" s="5">
        <v>2000</v>
      </c>
      <c r="E3698" s="5">
        <v>3100</v>
      </c>
      <c r="F3698" t="s">
        <v>8218</v>
      </c>
      <c r="G3698">
        <f t="shared" si="285"/>
        <v>155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  <c r="V3698" s="14" t="s">
        <v>12092</v>
      </c>
      <c r="W3698" t="s">
        <v>8394</v>
      </c>
      <c r="X3698" t="s">
        <v>8394</v>
      </c>
      <c r="Y3698" t="s">
        <v>8395</v>
      </c>
    </row>
    <row r="3699" spans="1:25" ht="48" x14ac:dyDescent="0.2">
      <c r="A3699">
        <v>3697</v>
      </c>
      <c r="B3699" s="8" t="s">
        <v>3694</v>
      </c>
      <c r="C3699" s="3" t="s">
        <v>7807</v>
      </c>
      <c r="D3699" s="5">
        <v>2000</v>
      </c>
      <c r="E3699" s="5">
        <v>2160</v>
      </c>
      <c r="F3699" t="s">
        <v>8218</v>
      </c>
      <c r="G3699">
        <f t="shared" si="285"/>
        <v>108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  <c r="V3699" s="14" t="s">
        <v>12093</v>
      </c>
      <c r="W3699" t="s">
        <v>8394</v>
      </c>
      <c r="X3699" t="s">
        <v>8394</v>
      </c>
      <c r="Y3699" t="s">
        <v>8395</v>
      </c>
    </row>
    <row r="3700" spans="1:25" ht="32" x14ac:dyDescent="0.2">
      <c r="A3700">
        <v>3698</v>
      </c>
      <c r="B3700" s="8" t="s">
        <v>3695</v>
      </c>
      <c r="C3700" s="3" t="s">
        <v>7808</v>
      </c>
      <c r="D3700" s="5">
        <v>5000</v>
      </c>
      <c r="E3700" s="5">
        <v>5526</v>
      </c>
      <c r="F3700" t="s">
        <v>8218</v>
      </c>
      <c r="G3700">
        <f t="shared" si="285"/>
        <v>111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  <c r="V3700" s="14" t="s">
        <v>12094</v>
      </c>
      <c r="W3700" t="s">
        <v>8394</v>
      </c>
      <c r="X3700" t="s">
        <v>8394</v>
      </c>
      <c r="Y3700" t="s">
        <v>8395</v>
      </c>
    </row>
    <row r="3701" spans="1:25" ht="48" x14ac:dyDescent="0.2">
      <c r="A3701">
        <v>3699</v>
      </c>
      <c r="B3701" s="8" t="s">
        <v>3696</v>
      </c>
      <c r="C3701" s="3" t="s">
        <v>7809</v>
      </c>
      <c r="D3701" s="5">
        <v>2500</v>
      </c>
      <c r="E3701" s="5">
        <v>2520</v>
      </c>
      <c r="F3701" t="s">
        <v>8218</v>
      </c>
      <c r="G3701">
        <f t="shared" si="285"/>
        <v>101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  <c r="V3701" s="14" t="s">
        <v>12095</v>
      </c>
      <c r="W3701" t="s">
        <v>8394</v>
      </c>
      <c r="X3701" t="s">
        <v>8394</v>
      </c>
      <c r="Y3701" t="s">
        <v>8395</v>
      </c>
    </row>
    <row r="3702" spans="1:25" ht="32" x14ac:dyDescent="0.2">
      <c r="A3702">
        <v>3700</v>
      </c>
      <c r="B3702" s="8" t="s">
        <v>3697</v>
      </c>
      <c r="C3702" s="3" t="s">
        <v>7810</v>
      </c>
      <c r="D3702" s="5">
        <v>500</v>
      </c>
      <c r="E3702" s="5">
        <v>606</v>
      </c>
      <c r="F3702" t="s">
        <v>8218</v>
      </c>
      <c r="G3702">
        <f t="shared" si="285"/>
        <v>121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  <c r="V3702" s="14" t="s">
        <v>12096</v>
      </c>
      <c r="W3702" t="s">
        <v>8394</v>
      </c>
      <c r="X3702" t="s">
        <v>8394</v>
      </c>
      <c r="Y3702" t="s">
        <v>8395</v>
      </c>
    </row>
    <row r="3703" spans="1:25" ht="48" x14ac:dyDescent="0.2">
      <c r="A3703">
        <v>3701</v>
      </c>
      <c r="B3703" s="8" t="s">
        <v>3698</v>
      </c>
      <c r="C3703" s="3" t="s">
        <v>7811</v>
      </c>
      <c r="D3703" s="5">
        <v>1500</v>
      </c>
      <c r="E3703" s="5">
        <v>1505</v>
      </c>
      <c r="F3703" t="s">
        <v>8218</v>
      </c>
      <c r="G3703">
        <f t="shared" si="285"/>
        <v>100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  <c r="V3703" s="14" t="s">
        <v>12097</v>
      </c>
      <c r="W3703" t="s">
        <v>8394</v>
      </c>
      <c r="X3703" t="s">
        <v>8394</v>
      </c>
      <c r="Y3703" t="s">
        <v>8395</v>
      </c>
    </row>
    <row r="3704" spans="1:25" ht="48" x14ac:dyDescent="0.2">
      <c r="A3704">
        <v>3702</v>
      </c>
      <c r="B3704" s="8" t="s">
        <v>3699</v>
      </c>
      <c r="C3704" s="3" t="s">
        <v>7812</v>
      </c>
      <c r="D3704" s="5">
        <v>3000</v>
      </c>
      <c r="E3704" s="5">
        <v>3275</v>
      </c>
      <c r="F3704" t="s">
        <v>8218</v>
      </c>
      <c r="G3704">
        <f t="shared" si="285"/>
        <v>109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  <c r="V3704" s="14" t="s">
        <v>12098</v>
      </c>
      <c r="W3704" t="s">
        <v>8394</v>
      </c>
      <c r="X3704" t="s">
        <v>8394</v>
      </c>
      <c r="Y3704" t="s">
        <v>8395</v>
      </c>
    </row>
    <row r="3705" spans="1:25" ht="48" x14ac:dyDescent="0.2">
      <c r="A3705">
        <v>3703</v>
      </c>
      <c r="B3705" s="8" t="s">
        <v>3700</v>
      </c>
      <c r="C3705" s="3" t="s">
        <v>7813</v>
      </c>
      <c r="D3705" s="5">
        <v>1050</v>
      </c>
      <c r="E3705" s="5">
        <v>1296</v>
      </c>
      <c r="F3705" t="s">
        <v>8218</v>
      </c>
      <c r="G3705">
        <f t="shared" si="285"/>
        <v>123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  <c r="V3705" s="14" t="s">
        <v>12099</v>
      </c>
      <c r="W3705" t="s">
        <v>8394</v>
      </c>
      <c r="X3705" t="s">
        <v>8394</v>
      </c>
      <c r="Y3705" t="s">
        <v>8395</v>
      </c>
    </row>
    <row r="3706" spans="1:25" ht="48" x14ac:dyDescent="0.2">
      <c r="A3706">
        <v>3704</v>
      </c>
      <c r="B3706" s="8" t="s">
        <v>3701</v>
      </c>
      <c r="C3706" s="3" t="s">
        <v>7814</v>
      </c>
      <c r="D3706" s="5">
        <v>300</v>
      </c>
      <c r="E3706" s="5">
        <v>409.01</v>
      </c>
      <c r="F3706" t="s">
        <v>8218</v>
      </c>
      <c r="G3706">
        <f t="shared" si="285"/>
        <v>136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  <c r="V3706" s="14" t="s">
        <v>12100</v>
      </c>
      <c r="W3706" t="s">
        <v>8394</v>
      </c>
      <c r="X3706" t="s">
        <v>8394</v>
      </c>
      <c r="Y3706" t="s">
        <v>8395</v>
      </c>
    </row>
    <row r="3707" spans="1:25" ht="48" x14ac:dyDescent="0.2">
      <c r="A3707">
        <v>3705</v>
      </c>
      <c r="B3707" s="8" t="s">
        <v>3702</v>
      </c>
      <c r="C3707" s="3" t="s">
        <v>7815</v>
      </c>
      <c r="D3707" s="5">
        <v>2827</v>
      </c>
      <c r="E3707" s="5">
        <v>2925</v>
      </c>
      <c r="F3707" t="s">
        <v>8218</v>
      </c>
      <c r="G3707">
        <f t="shared" si="285"/>
        <v>103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  <c r="V3707" s="14" t="s">
        <v>12101</v>
      </c>
      <c r="W3707" t="s">
        <v>8394</v>
      </c>
      <c r="X3707" t="s">
        <v>8394</v>
      </c>
      <c r="Y3707" t="s">
        <v>8395</v>
      </c>
    </row>
    <row r="3708" spans="1:25" ht="48" x14ac:dyDescent="0.2">
      <c r="A3708">
        <v>3706</v>
      </c>
      <c r="B3708" s="8" t="s">
        <v>3703</v>
      </c>
      <c r="C3708" s="3" t="s">
        <v>7816</v>
      </c>
      <c r="D3708" s="5">
        <v>1500</v>
      </c>
      <c r="E3708" s="5">
        <v>1820</v>
      </c>
      <c r="F3708" t="s">
        <v>8218</v>
      </c>
      <c r="G3708">
        <f t="shared" si="285"/>
        <v>121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  <c r="V3708" s="14" t="s">
        <v>12102</v>
      </c>
      <c r="W3708" t="s">
        <v>8394</v>
      </c>
      <c r="X3708" t="s">
        <v>8394</v>
      </c>
      <c r="Y3708" t="s">
        <v>8395</v>
      </c>
    </row>
    <row r="3709" spans="1:25" ht="32" x14ac:dyDescent="0.2">
      <c r="A3709">
        <v>3707</v>
      </c>
      <c r="B3709" s="8" t="s">
        <v>3704</v>
      </c>
      <c r="C3709" s="3" t="s">
        <v>7817</v>
      </c>
      <c r="D3709" s="5">
        <v>1000</v>
      </c>
      <c r="E3709" s="5">
        <v>1860</v>
      </c>
      <c r="F3709" t="s">
        <v>8218</v>
      </c>
      <c r="G3709">
        <f t="shared" si="285"/>
        <v>186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  <c r="V3709" s="14" t="s">
        <v>12103</v>
      </c>
      <c r="W3709" t="s">
        <v>8394</v>
      </c>
      <c r="X3709" t="s">
        <v>8394</v>
      </c>
      <c r="Y3709" t="s">
        <v>8395</v>
      </c>
    </row>
    <row r="3710" spans="1:25" ht="48" x14ac:dyDescent="0.2">
      <c r="A3710">
        <v>3708</v>
      </c>
      <c r="B3710" s="8" t="s">
        <v>3705</v>
      </c>
      <c r="C3710" s="3" t="s">
        <v>7818</v>
      </c>
      <c r="D3710" s="5">
        <v>700</v>
      </c>
      <c r="E3710" s="5">
        <v>2100</v>
      </c>
      <c r="F3710" t="s">
        <v>8218</v>
      </c>
      <c r="G3710">
        <f t="shared" si="285"/>
        <v>300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  <c r="V3710" s="14" t="s">
        <v>12104</v>
      </c>
      <c r="W3710" t="s">
        <v>8394</v>
      </c>
      <c r="X3710" t="s">
        <v>8394</v>
      </c>
      <c r="Y3710" t="s">
        <v>8395</v>
      </c>
    </row>
    <row r="3711" spans="1:25" ht="48" x14ac:dyDescent="0.2">
      <c r="A3711">
        <v>3709</v>
      </c>
      <c r="B3711" s="8" t="s">
        <v>3706</v>
      </c>
      <c r="C3711" s="3" t="s">
        <v>7819</v>
      </c>
      <c r="D3711" s="5">
        <v>1000</v>
      </c>
      <c r="E3711" s="5">
        <v>1082.5</v>
      </c>
      <c r="F3711" t="s">
        <v>8218</v>
      </c>
      <c r="G3711">
        <f t="shared" si="285"/>
        <v>108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  <c r="V3711" s="14" t="s">
        <v>12105</v>
      </c>
      <c r="W3711" t="s">
        <v>8394</v>
      </c>
      <c r="X3711" t="s">
        <v>8394</v>
      </c>
      <c r="Y3711" t="s">
        <v>8395</v>
      </c>
    </row>
    <row r="3712" spans="1:25" ht="32" x14ac:dyDescent="0.2">
      <c r="A3712">
        <v>3710</v>
      </c>
      <c r="B3712" s="8" t="s">
        <v>3707</v>
      </c>
      <c r="C3712" s="3" t="s">
        <v>7820</v>
      </c>
      <c r="D3712" s="5">
        <v>1300</v>
      </c>
      <c r="E3712" s="5">
        <v>1835</v>
      </c>
      <c r="F3712" t="s">
        <v>8218</v>
      </c>
      <c r="G3712">
        <f t="shared" si="285"/>
        <v>141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  <c r="V3712" s="14" t="s">
        <v>12106</v>
      </c>
      <c r="W3712" t="s">
        <v>8394</v>
      </c>
      <c r="X3712" t="s">
        <v>8394</v>
      </c>
      <c r="Y3712" t="s">
        <v>8395</v>
      </c>
    </row>
    <row r="3713" spans="1:25" ht="32" x14ac:dyDescent="0.2">
      <c r="A3713">
        <v>3711</v>
      </c>
      <c r="B3713" s="8" t="s">
        <v>3708</v>
      </c>
      <c r="C3713" s="3" t="s">
        <v>7821</v>
      </c>
      <c r="D3713" s="5">
        <v>500</v>
      </c>
      <c r="E3713" s="5">
        <v>570</v>
      </c>
      <c r="F3713" t="s">
        <v>8218</v>
      </c>
      <c r="G3713">
        <f t="shared" si="285"/>
        <v>114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  <c r="V3713" s="14" t="s">
        <v>12107</v>
      </c>
      <c r="W3713" t="s">
        <v>8394</v>
      </c>
      <c r="X3713" t="s">
        <v>8394</v>
      </c>
      <c r="Y3713" t="s">
        <v>8395</v>
      </c>
    </row>
    <row r="3714" spans="1:25" ht="48" x14ac:dyDescent="0.2">
      <c r="A3714">
        <v>3712</v>
      </c>
      <c r="B3714" s="8" t="s">
        <v>3709</v>
      </c>
      <c r="C3714" s="3" t="s">
        <v>7822</v>
      </c>
      <c r="D3714" s="5">
        <v>7500</v>
      </c>
      <c r="E3714" s="5">
        <v>11530</v>
      </c>
      <c r="F3714" t="s">
        <v>8218</v>
      </c>
      <c r="G3714">
        <f t="shared" ref="G3714:G3777" si="290">ROUND(E3714/D3714*100,0)</f>
        <v>154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  <c r="V3714" s="14" t="s">
        <v>12108</v>
      </c>
      <c r="W3714" t="s">
        <v>8394</v>
      </c>
      <c r="X3714" t="s">
        <v>8394</v>
      </c>
      <c r="Y3714" t="s">
        <v>8395</v>
      </c>
    </row>
    <row r="3715" spans="1:25" ht="48" x14ac:dyDescent="0.2">
      <c r="A3715">
        <v>3713</v>
      </c>
      <c r="B3715" s="8" t="s">
        <v>3710</v>
      </c>
      <c r="C3715" s="3" t="s">
        <v>7823</v>
      </c>
      <c r="D3715" s="5">
        <v>2000</v>
      </c>
      <c r="E3715" s="5">
        <v>2030</v>
      </c>
      <c r="F3715" t="s">
        <v>8218</v>
      </c>
      <c r="G3715">
        <f t="shared" si="290"/>
        <v>102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>
        <f t="shared" ref="P3715:P3778" si="291">IFERROR(ROUND(E3715/M3715,2),0)</f>
        <v>106.84</v>
      </c>
      <c r="Q3715" s="10" t="s">
        <v>8315</v>
      </c>
      <c r="R3715" t="s">
        <v>8316</v>
      </c>
      <c r="S3715" s="14">
        <f t="shared" ref="S3715:S3778" si="292">(((K3715/60)/60)/24)+DATE(1970,1,1)</f>
        <v>42505.738032407404</v>
      </c>
      <c r="T3715" s="14">
        <f t="shared" ref="T3715:T3778" si="293">(((J3715/60)/60)/24)+DATE(1970,1,1)</f>
        <v>42525.738032407404</v>
      </c>
      <c r="U3715">
        <f t="shared" ref="U3715:U3778" si="294">YEAR(S3715)</f>
        <v>2016</v>
      </c>
      <c r="V3715" s="14" t="s">
        <v>12109</v>
      </c>
      <c r="W3715" t="s">
        <v>8394</v>
      </c>
      <c r="X3715" t="s">
        <v>8394</v>
      </c>
      <c r="Y3715" t="s">
        <v>8395</v>
      </c>
    </row>
    <row r="3716" spans="1:25" ht="48" x14ac:dyDescent="0.2">
      <c r="A3716">
        <v>3714</v>
      </c>
      <c r="B3716" s="8" t="s">
        <v>3711</v>
      </c>
      <c r="C3716" s="3" t="s">
        <v>7824</v>
      </c>
      <c r="D3716" s="5">
        <v>10000</v>
      </c>
      <c r="E3716" s="5">
        <v>10235</v>
      </c>
      <c r="F3716" t="s">
        <v>8218</v>
      </c>
      <c r="G3716">
        <f t="shared" si="290"/>
        <v>102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  <c r="V3716" s="14" t="s">
        <v>12110</v>
      </c>
      <c r="W3716" t="s">
        <v>8394</v>
      </c>
      <c r="X3716" t="s">
        <v>8394</v>
      </c>
      <c r="Y3716" t="s">
        <v>8395</v>
      </c>
    </row>
    <row r="3717" spans="1:25" ht="48" x14ac:dyDescent="0.2">
      <c r="A3717">
        <v>3715</v>
      </c>
      <c r="B3717" s="8" t="s">
        <v>3712</v>
      </c>
      <c r="C3717" s="3" t="s">
        <v>7825</v>
      </c>
      <c r="D3717" s="5">
        <v>3500</v>
      </c>
      <c r="E3717" s="5">
        <v>3590</v>
      </c>
      <c r="F3717" t="s">
        <v>8218</v>
      </c>
      <c r="G3717">
        <f t="shared" si="290"/>
        <v>103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  <c r="V3717" s="14" t="s">
        <v>12111</v>
      </c>
      <c r="W3717" t="s">
        <v>8394</v>
      </c>
      <c r="X3717" t="s">
        <v>8394</v>
      </c>
      <c r="Y3717" t="s">
        <v>8395</v>
      </c>
    </row>
    <row r="3718" spans="1:25" ht="48" x14ac:dyDescent="0.2">
      <c r="A3718">
        <v>3716</v>
      </c>
      <c r="B3718" s="8" t="s">
        <v>3713</v>
      </c>
      <c r="C3718" s="3" t="s">
        <v>7826</v>
      </c>
      <c r="D3718" s="5">
        <v>800</v>
      </c>
      <c r="E3718" s="5">
        <v>1246</v>
      </c>
      <c r="F3718" t="s">
        <v>8218</v>
      </c>
      <c r="G3718">
        <f t="shared" si="290"/>
        <v>156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  <c r="V3718" s="14" t="s">
        <v>12112</v>
      </c>
      <c r="W3718" t="s">
        <v>8394</v>
      </c>
      <c r="X3718" t="s">
        <v>8394</v>
      </c>
      <c r="Y3718" t="s">
        <v>8395</v>
      </c>
    </row>
    <row r="3719" spans="1:25" ht="48" x14ac:dyDescent="0.2">
      <c r="A3719">
        <v>3717</v>
      </c>
      <c r="B3719" s="8" t="s">
        <v>3714</v>
      </c>
      <c r="C3719" s="3" t="s">
        <v>7827</v>
      </c>
      <c r="D3719" s="5">
        <v>4000</v>
      </c>
      <c r="E3719" s="5">
        <v>4030</v>
      </c>
      <c r="F3719" t="s">
        <v>8218</v>
      </c>
      <c r="G3719">
        <f t="shared" si="290"/>
        <v>101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  <c r="V3719" s="14" t="s">
        <v>12113</v>
      </c>
      <c r="W3719" t="s">
        <v>8394</v>
      </c>
      <c r="X3719" t="s">
        <v>8394</v>
      </c>
      <c r="Y3719" t="s">
        <v>8395</v>
      </c>
    </row>
    <row r="3720" spans="1:25" ht="48" x14ac:dyDescent="0.2">
      <c r="A3720">
        <v>3718</v>
      </c>
      <c r="B3720" s="8" t="s">
        <v>3715</v>
      </c>
      <c r="C3720" s="3" t="s">
        <v>7828</v>
      </c>
      <c r="D3720" s="5">
        <v>500</v>
      </c>
      <c r="E3720" s="5">
        <v>1197</v>
      </c>
      <c r="F3720" t="s">
        <v>8218</v>
      </c>
      <c r="G3720">
        <f t="shared" si="290"/>
        <v>239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  <c r="V3720" s="14" t="s">
        <v>12114</v>
      </c>
      <c r="W3720" t="s">
        <v>8394</v>
      </c>
      <c r="X3720" t="s">
        <v>8394</v>
      </c>
      <c r="Y3720" t="s">
        <v>8395</v>
      </c>
    </row>
    <row r="3721" spans="1:25" ht="32" x14ac:dyDescent="0.2">
      <c r="A3721">
        <v>3719</v>
      </c>
      <c r="B3721" s="8" t="s">
        <v>3716</v>
      </c>
      <c r="C3721" s="3" t="s">
        <v>7829</v>
      </c>
      <c r="D3721" s="5">
        <v>200</v>
      </c>
      <c r="E3721" s="5">
        <v>420</v>
      </c>
      <c r="F3721" t="s">
        <v>8218</v>
      </c>
      <c r="G3721">
        <f t="shared" si="290"/>
        <v>210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  <c r="V3721" s="14" t="s">
        <v>12115</v>
      </c>
      <c r="W3721" t="s">
        <v>8394</v>
      </c>
      <c r="X3721" t="s">
        <v>8394</v>
      </c>
      <c r="Y3721" t="s">
        <v>8395</v>
      </c>
    </row>
    <row r="3722" spans="1:25" ht="32" x14ac:dyDescent="0.2">
      <c r="A3722">
        <v>3720</v>
      </c>
      <c r="B3722" s="8" t="s">
        <v>3717</v>
      </c>
      <c r="C3722" s="3" t="s">
        <v>7830</v>
      </c>
      <c r="D3722" s="5">
        <v>3300</v>
      </c>
      <c r="E3722" s="5">
        <v>3449</v>
      </c>
      <c r="F3722" t="s">
        <v>8218</v>
      </c>
      <c r="G3722">
        <f t="shared" si="290"/>
        <v>105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  <c r="V3722" s="14" t="s">
        <v>12116</v>
      </c>
      <c r="W3722" t="s">
        <v>8394</v>
      </c>
      <c r="X3722" t="s">
        <v>8394</v>
      </c>
      <c r="Y3722" t="s">
        <v>8395</v>
      </c>
    </row>
    <row r="3723" spans="1:25" ht="48" x14ac:dyDescent="0.2">
      <c r="A3723">
        <v>3721</v>
      </c>
      <c r="B3723" s="8" t="s">
        <v>3718</v>
      </c>
      <c r="C3723" s="3" t="s">
        <v>7831</v>
      </c>
      <c r="D3723" s="5">
        <v>5000</v>
      </c>
      <c r="E3723" s="5">
        <v>5040</v>
      </c>
      <c r="F3723" t="s">
        <v>8218</v>
      </c>
      <c r="G3723">
        <f t="shared" si="290"/>
        <v>101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  <c r="V3723" s="14" t="s">
        <v>12117</v>
      </c>
      <c r="W3723" t="s">
        <v>8394</v>
      </c>
      <c r="X3723" t="s">
        <v>8394</v>
      </c>
      <c r="Y3723" t="s">
        <v>8395</v>
      </c>
    </row>
    <row r="3724" spans="1:25" ht="64" x14ac:dyDescent="0.2">
      <c r="A3724">
        <v>3722</v>
      </c>
      <c r="B3724" s="8" t="s">
        <v>3719</v>
      </c>
      <c r="C3724" s="3" t="s">
        <v>7832</v>
      </c>
      <c r="D3724" s="5">
        <v>1500</v>
      </c>
      <c r="E3724" s="5">
        <v>1668</v>
      </c>
      <c r="F3724" t="s">
        <v>8218</v>
      </c>
      <c r="G3724">
        <f t="shared" si="290"/>
        <v>111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  <c r="V3724" s="14" t="s">
        <v>12118</v>
      </c>
      <c r="W3724" t="s">
        <v>8394</v>
      </c>
      <c r="X3724" t="s">
        <v>8394</v>
      </c>
      <c r="Y3724" t="s">
        <v>8395</v>
      </c>
    </row>
    <row r="3725" spans="1:25" ht="32" x14ac:dyDescent="0.2">
      <c r="A3725">
        <v>3723</v>
      </c>
      <c r="B3725" s="8" t="s">
        <v>3720</v>
      </c>
      <c r="C3725" s="3" t="s">
        <v>7833</v>
      </c>
      <c r="D3725" s="5">
        <v>4500</v>
      </c>
      <c r="E3725" s="5">
        <v>4592</v>
      </c>
      <c r="F3725" t="s">
        <v>8218</v>
      </c>
      <c r="G3725">
        <f t="shared" si="290"/>
        <v>102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  <c r="V3725" s="14" t="s">
        <v>12119</v>
      </c>
      <c r="W3725" t="s">
        <v>8394</v>
      </c>
      <c r="X3725" t="s">
        <v>8394</v>
      </c>
      <c r="Y3725" t="s">
        <v>8395</v>
      </c>
    </row>
    <row r="3726" spans="1:25" ht="48" x14ac:dyDescent="0.2">
      <c r="A3726">
        <v>3724</v>
      </c>
      <c r="B3726" s="8" t="s">
        <v>3721</v>
      </c>
      <c r="C3726" s="3" t="s">
        <v>7834</v>
      </c>
      <c r="D3726" s="5">
        <v>4300</v>
      </c>
      <c r="E3726" s="5">
        <v>4409.55</v>
      </c>
      <c r="F3726" t="s">
        <v>8218</v>
      </c>
      <c r="G3726">
        <f t="shared" si="290"/>
        <v>103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  <c r="V3726" s="14" t="s">
        <v>12120</v>
      </c>
      <c r="W3726" t="s">
        <v>8394</v>
      </c>
      <c r="X3726" t="s">
        <v>8394</v>
      </c>
      <c r="Y3726" t="s">
        <v>8395</v>
      </c>
    </row>
    <row r="3727" spans="1:25" ht="48" x14ac:dyDescent="0.2">
      <c r="A3727">
        <v>3725</v>
      </c>
      <c r="B3727" s="8" t="s">
        <v>3722</v>
      </c>
      <c r="C3727" s="3" t="s">
        <v>7835</v>
      </c>
      <c r="D3727" s="5">
        <v>300</v>
      </c>
      <c r="E3727" s="5">
        <v>381</v>
      </c>
      <c r="F3727" t="s">
        <v>8218</v>
      </c>
      <c r="G3727">
        <f t="shared" si="290"/>
        <v>127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  <c r="V3727" s="14" t="s">
        <v>12121</v>
      </c>
      <c r="W3727" t="s">
        <v>8394</v>
      </c>
      <c r="X3727" t="s">
        <v>8394</v>
      </c>
      <c r="Y3727" t="s">
        <v>8395</v>
      </c>
    </row>
    <row r="3728" spans="1:25" ht="48" x14ac:dyDescent="0.2">
      <c r="A3728">
        <v>3726</v>
      </c>
      <c r="B3728" s="8" t="s">
        <v>3723</v>
      </c>
      <c r="C3728" s="3" t="s">
        <v>7836</v>
      </c>
      <c r="D3728" s="5">
        <v>850</v>
      </c>
      <c r="E3728" s="5">
        <v>2879</v>
      </c>
      <c r="F3728" t="s">
        <v>8218</v>
      </c>
      <c r="G3728">
        <f t="shared" si="290"/>
        <v>339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  <c r="V3728" s="14" t="s">
        <v>12122</v>
      </c>
      <c r="W3728" t="s">
        <v>8394</v>
      </c>
      <c r="X3728" t="s">
        <v>8394</v>
      </c>
      <c r="Y3728" t="s">
        <v>8395</v>
      </c>
    </row>
    <row r="3729" spans="1:25" ht="48" x14ac:dyDescent="0.2">
      <c r="A3729">
        <v>3727</v>
      </c>
      <c r="B3729" s="8" t="s">
        <v>3724</v>
      </c>
      <c r="C3729" s="3" t="s">
        <v>7837</v>
      </c>
      <c r="D3729" s="5">
        <v>2000</v>
      </c>
      <c r="E3729" s="5">
        <v>2015</v>
      </c>
      <c r="F3729" t="s">
        <v>8218</v>
      </c>
      <c r="G3729">
        <f t="shared" si="290"/>
        <v>101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  <c r="V3729" s="14" t="s">
        <v>12123</v>
      </c>
      <c r="W3729" t="s">
        <v>8394</v>
      </c>
      <c r="X3729" t="s">
        <v>8394</v>
      </c>
      <c r="Y3729" t="s">
        <v>8395</v>
      </c>
    </row>
    <row r="3730" spans="1:25" ht="32" x14ac:dyDescent="0.2">
      <c r="A3730">
        <v>3728</v>
      </c>
      <c r="B3730" s="8" t="s">
        <v>3725</v>
      </c>
      <c r="C3730" s="3" t="s">
        <v>7838</v>
      </c>
      <c r="D3730" s="5">
        <v>20000</v>
      </c>
      <c r="E3730" s="5">
        <v>1862</v>
      </c>
      <c r="F3730" t="s">
        <v>8220</v>
      </c>
      <c r="G3730">
        <f t="shared" si="290"/>
        <v>9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  <c r="V3730" s="14" t="s">
        <v>12124</v>
      </c>
      <c r="W3730" t="s">
        <v>8394</v>
      </c>
      <c r="X3730" t="s">
        <v>8394</v>
      </c>
      <c r="Y3730" t="s">
        <v>8395</v>
      </c>
    </row>
    <row r="3731" spans="1:25" ht="48" x14ac:dyDescent="0.2">
      <c r="A3731">
        <v>3729</v>
      </c>
      <c r="B3731" s="8" t="s">
        <v>3726</v>
      </c>
      <c r="C3731" s="3" t="s">
        <v>7839</v>
      </c>
      <c r="D3731" s="5">
        <v>5000</v>
      </c>
      <c r="E3731" s="5">
        <v>362</v>
      </c>
      <c r="F3731" t="s">
        <v>8220</v>
      </c>
      <c r="G3731">
        <f t="shared" si="290"/>
        <v>7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  <c r="V3731" s="14" t="s">
        <v>12125</v>
      </c>
      <c r="W3731" t="s">
        <v>8394</v>
      </c>
      <c r="X3731" t="s">
        <v>8394</v>
      </c>
      <c r="Y3731" t="s">
        <v>8395</v>
      </c>
    </row>
    <row r="3732" spans="1:25" ht="48" x14ac:dyDescent="0.2">
      <c r="A3732">
        <v>3730</v>
      </c>
      <c r="B3732" s="8" t="s">
        <v>3727</v>
      </c>
      <c r="C3732" s="3" t="s">
        <v>7840</v>
      </c>
      <c r="D3732" s="5">
        <v>1000</v>
      </c>
      <c r="E3732" s="5">
        <v>100</v>
      </c>
      <c r="F3732" t="s">
        <v>8220</v>
      </c>
      <c r="G3732">
        <f t="shared" si="290"/>
        <v>10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  <c r="V3732" s="14" t="s">
        <v>12126</v>
      </c>
      <c r="W3732" t="s">
        <v>8394</v>
      </c>
      <c r="X3732" t="s">
        <v>8394</v>
      </c>
      <c r="Y3732" t="s">
        <v>8395</v>
      </c>
    </row>
    <row r="3733" spans="1:25" ht="48" x14ac:dyDescent="0.2">
      <c r="A3733">
        <v>3731</v>
      </c>
      <c r="B3733" s="8" t="s">
        <v>3728</v>
      </c>
      <c r="C3733" s="3" t="s">
        <v>7841</v>
      </c>
      <c r="D3733" s="5">
        <v>5500</v>
      </c>
      <c r="E3733" s="5">
        <v>620</v>
      </c>
      <c r="F3733" t="s">
        <v>8220</v>
      </c>
      <c r="G3733">
        <f t="shared" si="290"/>
        <v>11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  <c r="V3733" s="14" t="s">
        <v>12127</v>
      </c>
      <c r="W3733" t="s">
        <v>8394</v>
      </c>
      <c r="X3733" t="s">
        <v>8394</v>
      </c>
      <c r="Y3733" t="s">
        <v>8395</v>
      </c>
    </row>
    <row r="3734" spans="1:25" ht="32" x14ac:dyDescent="0.2">
      <c r="A3734">
        <v>3732</v>
      </c>
      <c r="B3734" s="8" t="s">
        <v>3729</v>
      </c>
      <c r="C3734" s="3" t="s">
        <v>7842</v>
      </c>
      <c r="D3734" s="5">
        <v>850</v>
      </c>
      <c r="E3734" s="5">
        <v>131</v>
      </c>
      <c r="F3734" t="s">
        <v>8220</v>
      </c>
      <c r="G3734">
        <f t="shared" si="290"/>
        <v>15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  <c r="V3734" s="14" t="s">
        <v>12128</v>
      </c>
      <c r="W3734" t="s">
        <v>8394</v>
      </c>
      <c r="X3734" t="s">
        <v>8394</v>
      </c>
      <c r="Y3734" t="s">
        <v>8395</v>
      </c>
    </row>
    <row r="3735" spans="1:25" ht="48" x14ac:dyDescent="0.2">
      <c r="A3735">
        <v>3733</v>
      </c>
      <c r="B3735" s="8" t="s">
        <v>3730</v>
      </c>
      <c r="C3735" s="3" t="s">
        <v>7843</v>
      </c>
      <c r="D3735" s="5">
        <v>1500</v>
      </c>
      <c r="E3735" s="5">
        <v>0</v>
      </c>
      <c r="F3735" t="s">
        <v>8220</v>
      </c>
      <c r="G3735">
        <f t="shared" si="290"/>
        <v>0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  <c r="V3735" s="14" t="s">
        <v>12129</v>
      </c>
      <c r="W3735" t="s">
        <v>8394</v>
      </c>
      <c r="X3735" t="s">
        <v>8394</v>
      </c>
      <c r="Y3735" t="s">
        <v>8395</v>
      </c>
    </row>
    <row r="3736" spans="1:25" ht="48" x14ac:dyDescent="0.2">
      <c r="A3736">
        <v>3734</v>
      </c>
      <c r="B3736" s="8" t="s">
        <v>3731</v>
      </c>
      <c r="C3736" s="3" t="s">
        <v>7844</v>
      </c>
      <c r="D3736" s="5">
        <v>1500</v>
      </c>
      <c r="E3736" s="5">
        <v>427</v>
      </c>
      <c r="F3736" t="s">
        <v>8220</v>
      </c>
      <c r="G3736">
        <f t="shared" si="290"/>
        <v>28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  <c r="V3736" s="14" t="s">
        <v>12130</v>
      </c>
      <c r="W3736" t="s">
        <v>8394</v>
      </c>
      <c r="X3736" t="s">
        <v>8394</v>
      </c>
      <c r="Y3736" t="s">
        <v>8395</v>
      </c>
    </row>
    <row r="3737" spans="1:25" ht="32" x14ac:dyDescent="0.2">
      <c r="A3737">
        <v>3735</v>
      </c>
      <c r="B3737" s="8" t="s">
        <v>3732</v>
      </c>
      <c r="C3737" s="3" t="s">
        <v>7845</v>
      </c>
      <c r="D3737" s="5">
        <v>150</v>
      </c>
      <c r="E3737" s="5">
        <v>20</v>
      </c>
      <c r="F3737" t="s">
        <v>8220</v>
      </c>
      <c r="G3737">
        <f t="shared" si="290"/>
        <v>13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  <c r="V3737" s="14" t="s">
        <v>12131</v>
      </c>
      <c r="W3737" t="s">
        <v>8394</v>
      </c>
      <c r="X3737" t="s">
        <v>8394</v>
      </c>
      <c r="Y3737" t="s">
        <v>8395</v>
      </c>
    </row>
    <row r="3738" spans="1:25" ht="48" x14ac:dyDescent="0.2">
      <c r="A3738">
        <v>3736</v>
      </c>
      <c r="B3738" s="8" t="s">
        <v>3733</v>
      </c>
      <c r="C3738" s="3" t="s">
        <v>7846</v>
      </c>
      <c r="D3738" s="5">
        <v>1500</v>
      </c>
      <c r="E3738" s="5">
        <v>10</v>
      </c>
      <c r="F3738" t="s">
        <v>8220</v>
      </c>
      <c r="G3738">
        <f t="shared" si="290"/>
        <v>1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  <c r="V3738" s="14" t="s">
        <v>12132</v>
      </c>
      <c r="W3738" t="s">
        <v>8394</v>
      </c>
      <c r="X3738" t="s">
        <v>8394</v>
      </c>
      <c r="Y3738" t="s">
        <v>8395</v>
      </c>
    </row>
    <row r="3739" spans="1:25" ht="32" x14ac:dyDescent="0.2">
      <c r="A3739">
        <v>3737</v>
      </c>
      <c r="B3739" s="8" t="s">
        <v>3734</v>
      </c>
      <c r="C3739" s="3" t="s">
        <v>7847</v>
      </c>
      <c r="D3739" s="5">
        <v>700</v>
      </c>
      <c r="E3739" s="5">
        <v>150</v>
      </c>
      <c r="F3739" t="s">
        <v>8220</v>
      </c>
      <c r="G3739">
        <f t="shared" si="290"/>
        <v>21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  <c r="V3739" s="14" t="s">
        <v>12133</v>
      </c>
      <c r="W3739" t="s">
        <v>8394</v>
      </c>
      <c r="X3739" t="s">
        <v>8394</v>
      </c>
      <c r="Y3739" t="s">
        <v>8395</v>
      </c>
    </row>
    <row r="3740" spans="1:25" ht="32" x14ac:dyDescent="0.2">
      <c r="A3740">
        <v>3738</v>
      </c>
      <c r="B3740" s="8" t="s">
        <v>3735</v>
      </c>
      <c r="C3740" s="3" t="s">
        <v>7848</v>
      </c>
      <c r="D3740" s="5">
        <v>1500</v>
      </c>
      <c r="E3740" s="5">
        <v>270</v>
      </c>
      <c r="F3740" t="s">
        <v>8220</v>
      </c>
      <c r="G3740">
        <f t="shared" si="290"/>
        <v>18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  <c r="V3740" s="14" t="s">
        <v>12134</v>
      </c>
      <c r="W3740" t="s">
        <v>8394</v>
      </c>
      <c r="X3740" t="s">
        <v>8394</v>
      </c>
      <c r="Y3740" t="s">
        <v>8395</v>
      </c>
    </row>
    <row r="3741" spans="1:25" ht="48" x14ac:dyDescent="0.2">
      <c r="A3741">
        <v>3739</v>
      </c>
      <c r="B3741" s="8" t="s">
        <v>3736</v>
      </c>
      <c r="C3741" s="3" t="s">
        <v>7849</v>
      </c>
      <c r="D3741" s="5">
        <v>4000</v>
      </c>
      <c r="E3741" s="5">
        <v>805</v>
      </c>
      <c r="F3741" t="s">
        <v>8220</v>
      </c>
      <c r="G3741">
        <f t="shared" si="290"/>
        <v>20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  <c r="V3741" s="14" t="s">
        <v>12135</v>
      </c>
      <c r="W3741" t="s">
        <v>8394</v>
      </c>
      <c r="X3741" t="s">
        <v>8394</v>
      </c>
      <c r="Y3741" t="s">
        <v>8395</v>
      </c>
    </row>
    <row r="3742" spans="1:25" ht="48" x14ac:dyDescent="0.2">
      <c r="A3742">
        <v>3740</v>
      </c>
      <c r="B3742" s="8" t="s">
        <v>3737</v>
      </c>
      <c r="C3742" s="3" t="s">
        <v>7850</v>
      </c>
      <c r="D3742" s="5">
        <v>2000</v>
      </c>
      <c r="E3742" s="5">
        <v>358</v>
      </c>
      <c r="F3742" t="s">
        <v>8220</v>
      </c>
      <c r="G3742">
        <f t="shared" si="290"/>
        <v>18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  <c r="V3742" s="14" t="s">
        <v>12136</v>
      </c>
      <c r="W3742" t="s">
        <v>8394</v>
      </c>
      <c r="X3742" t="s">
        <v>8394</v>
      </c>
      <c r="Y3742" t="s">
        <v>8395</v>
      </c>
    </row>
    <row r="3743" spans="1:25" ht="48" x14ac:dyDescent="0.2">
      <c r="A3743">
        <v>3741</v>
      </c>
      <c r="B3743" s="8" t="s">
        <v>3738</v>
      </c>
      <c r="C3743" s="3" t="s">
        <v>7851</v>
      </c>
      <c r="D3743" s="5">
        <v>20000</v>
      </c>
      <c r="E3743" s="5">
        <v>0</v>
      </c>
      <c r="F3743" t="s">
        <v>8220</v>
      </c>
      <c r="G3743">
        <f t="shared" si="290"/>
        <v>0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  <c r="V3743" s="14" t="s">
        <v>12137</v>
      </c>
      <c r="W3743" t="s">
        <v>8394</v>
      </c>
      <c r="X3743" t="s">
        <v>8394</v>
      </c>
      <c r="Y3743" t="s">
        <v>8395</v>
      </c>
    </row>
    <row r="3744" spans="1:25" ht="48" x14ac:dyDescent="0.2">
      <c r="A3744">
        <v>3742</v>
      </c>
      <c r="B3744" s="8" t="s">
        <v>3739</v>
      </c>
      <c r="C3744" s="3" t="s">
        <v>7852</v>
      </c>
      <c r="D3744" s="5">
        <v>5000</v>
      </c>
      <c r="E3744" s="5">
        <v>100</v>
      </c>
      <c r="F3744" t="s">
        <v>8220</v>
      </c>
      <c r="G3744">
        <f t="shared" si="290"/>
        <v>2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  <c r="V3744" s="14" t="s">
        <v>12138</v>
      </c>
      <c r="W3744" t="s">
        <v>8394</v>
      </c>
      <c r="X3744" t="s">
        <v>8394</v>
      </c>
      <c r="Y3744" t="s">
        <v>8395</v>
      </c>
    </row>
    <row r="3745" spans="1:25" ht="32" x14ac:dyDescent="0.2">
      <c r="A3745">
        <v>3743</v>
      </c>
      <c r="B3745" s="8" t="s">
        <v>3740</v>
      </c>
      <c r="C3745" s="3" t="s">
        <v>7853</v>
      </c>
      <c r="D3745" s="5">
        <v>2200</v>
      </c>
      <c r="E3745" s="5">
        <v>0</v>
      </c>
      <c r="F3745" t="s">
        <v>8220</v>
      </c>
      <c r="G3745">
        <f t="shared" si="290"/>
        <v>0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  <c r="V3745" s="14" t="s">
        <v>12139</v>
      </c>
      <c r="W3745" t="s">
        <v>8394</v>
      </c>
      <c r="X3745" t="s">
        <v>8394</v>
      </c>
      <c r="Y3745" t="s">
        <v>8395</v>
      </c>
    </row>
    <row r="3746" spans="1:25" ht="48" x14ac:dyDescent="0.2">
      <c r="A3746">
        <v>3744</v>
      </c>
      <c r="B3746" s="8" t="s">
        <v>3741</v>
      </c>
      <c r="C3746" s="3" t="s">
        <v>7854</v>
      </c>
      <c r="D3746" s="5">
        <v>1200</v>
      </c>
      <c r="E3746" s="5">
        <v>0</v>
      </c>
      <c r="F3746" t="s">
        <v>8220</v>
      </c>
      <c r="G3746">
        <f t="shared" si="290"/>
        <v>0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  <c r="V3746" s="14" t="s">
        <v>12140</v>
      </c>
      <c r="W3746" t="s">
        <v>8394</v>
      </c>
      <c r="X3746" t="s">
        <v>8394</v>
      </c>
      <c r="Y3746" t="s">
        <v>8395</v>
      </c>
    </row>
    <row r="3747" spans="1:25" ht="48" x14ac:dyDescent="0.2">
      <c r="A3747">
        <v>3745</v>
      </c>
      <c r="B3747" s="8" t="s">
        <v>3742</v>
      </c>
      <c r="C3747" s="3" t="s">
        <v>7855</v>
      </c>
      <c r="D3747" s="5">
        <v>100</v>
      </c>
      <c r="E3747" s="5">
        <v>10</v>
      </c>
      <c r="F3747" t="s">
        <v>8220</v>
      </c>
      <c r="G3747">
        <f t="shared" si="290"/>
        <v>10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  <c r="V3747" s="14" t="s">
        <v>12141</v>
      </c>
      <c r="W3747" t="s">
        <v>8394</v>
      </c>
      <c r="X3747" t="s">
        <v>8394</v>
      </c>
      <c r="Y3747" t="s">
        <v>8395</v>
      </c>
    </row>
    <row r="3748" spans="1:25" ht="16" x14ac:dyDescent="0.2">
      <c r="A3748">
        <v>3746</v>
      </c>
      <c r="B3748" s="8" t="s">
        <v>3743</v>
      </c>
      <c r="C3748" s="3" t="s">
        <v>7856</v>
      </c>
      <c r="D3748" s="5">
        <v>8500</v>
      </c>
      <c r="E3748" s="5">
        <v>202</v>
      </c>
      <c r="F3748" t="s">
        <v>8220</v>
      </c>
      <c r="G3748">
        <f t="shared" si="290"/>
        <v>2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  <c r="V3748" s="14" t="s">
        <v>12142</v>
      </c>
      <c r="W3748" t="s">
        <v>8394</v>
      </c>
      <c r="X3748" t="s">
        <v>8394</v>
      </c>
      <c r="Y3748" t="s">
        <v>8395</v>
      </c>
    </row>
    <row r="3749" spans="1:25" ht="32" x14ac:dyDescent="0.2">
      <c r="A3749">
        <v>3747</v>
      </c>
      <c r="B3749" s="8" t="s">
        <v>3744</v>
      </c>
      <c r="C3749" s="3" t="s">
        <v>7857</v>
      </c>
      <c r="D3749" s="5">
        <v>2500</v>
      </c>
      <c r="E3749" s="5">
        <v>25</v>
      </c>
      <c r="F3749" t="s">
        <v>8220</v>
      </c>
      <c r="G3749">
        <f t="shared" si="290"/>
        <v>1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  <c r="V3749" s="14" t="s">
        <v>12143</v>
      </c>
      <c r="W3749" t="s">
        <v>8394</v>
      </c>
      <c r="X3749" t="s">
        <v>8394</v>
      </c>
      <c r="Y3749" t="s">
        <v>8395</v>
      </c>
    </row>
    <row r="3750" spans="1:25" ht="48" x14ac:dyDescent="0.2">
      <c r="A3750">
        <v>3748</v>
      </c>
      <c r="B3750" s="8" t="s">
        <v>3745</v>
      </c>
      <c r="C3750" s="3" t="s">
        <v>7858</v>
      </c>
      <c r="D3750" s="5">
        <v>5000</v>
      </c>
      <c r="E3750" s="5">
        <v>5176</v>
      </c>
      <c r="F3750" t="s">
        <v>8218</v>
      </c>
      <c r="G3750">
        <f t="shared" si="290"/>
        <v>104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  <c r="V3750" s="14" t="s">
        <v>12144</v>
      </c>
      <c r="W3750" t="s">
        <v>8394</v>
      </c>
      <c r="X3750" t="s">
        <v>8394</v>
      </c>
      <c r="Y3750" t="s">
        <v>8395</v>
      </c>
    </row>
    <row r="3751" spans="1:25" ht="48" x14ac:dyDescent="0.2">
      <c r="A3751">
        <v>3749</v>
      </c>
      <c r="B3751" s="8" t="s">
        <v>3746</v>
      </c>
      <c r="C3751" s="3" t="s">
        <v>7859</v>
      </c>
      <c r="D3751" s="5">
        <v>500</v>
      </c>
      <c r="E3751" s="5">
        <v>525</v>
      </c>
      <c r="F3751" t="s">
        <v>8218</v>
      </c>
      <c r="G3751">
        <f t="shared" si="290"/>
        <v>105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  <c r="V3751" s="14" t="s">
        <v>12145</v>
      </c>
      <c r="W3751" t="s">
        <v>8394</v>
      </c>
      <c r="X3751" t="s">
        <v>8394</v>
      </c>
      <c r="Y3751" t="s">
        <v>8395</v>
      </c>
    </row>
    <row r="3752" spans="1:25" ht="96" x14ac:dyDescent="0.2">
      <c r="A3752">
        <v>3750</v>
      </c>
      <c r="B3752" s="8" t="s">
        <v>3747</v>
      </c>
      <c r="C3752" s="3" t="s">
        <v>7860</v>
      </c>
      <c r="D3752" s="5">
        <v>6000</v>
      </c>
      <c r="E3752" s="5">
        <v>6027</v>
      </c>
      <c r="F3752" t="s">
        <v>8218</v>
      </c>
      <c r="G3752">
        <f t="shared" si="290"/>
        <v>100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  <c r="V3752" s="14" t="s">
        <v>12146</v>
      </c>
      <c r="W3752" t="s">
        <v>8394</v>
      </c>
      <c r="X3752" t="s">
        <v>8394</v>
      </c>
      <c r="Y3752" t="s">
        <v>8395</v>
      </c>
    </row>
    <row r="3753" spans="1:25" ht="48" x14ac:dyDescent="0.2">
      <c r="A3753">
        <v>3751</v>
      </c>
      <c r="B3753" s="8" t="s">
        <v>3748</v>
      </c>
      <c r="C3753" s="3" t="s">
        <v>7861</v>
      </c>
      <c r="D3753" s="5">
        <v>1000</v>
      </c>
      <c r="E3753" s="5">
        <v>1326</v>
      </c>
      <c r="F3753" t="s">
        <v>8218</v>
      </c>
      <c r="G3753">
        <f t="shared" si="290"/>
        <v>133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  <c r="V3753" s="14" t="s">
        <v>12147</v>
      </c>
      <c r="W3753" t="s">
        <v>8394</v>
      </c>
      <c r="X3753" t="s">
        <v>8394</v>
      </c>
      <c r="Y3753" t="s">
        <v>8395</v>
      </c>
    </row>
    <row r="3754" spans="1:25" ht="64" x14ac:dyDescent="0.2">
      <c r="A3754">
        <v>3752</v>
      </c>
      <c r="B3754" s="8" t="s">
        <v>3749</v>
      </c>
      <c r="C3754" s="3" t="s">
        <v>7862</v>
      </c>
      <c r="D3754" s="5">
        <v>500</v>
      </c>
      <c r="E3754" s="5">
        <v>565</v>
      </c>
      <c r="F3754" t="s">
        <v>8218</v>
      </c>
      <c r="G3754">
        <f t="shared" si="290"/>
        <v>113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  <c r="V3754" s="14" t="s">
        <v>12148</v>
      </c>
      <c r="W3754" t="s">
        <v>8394</v>
      </c>
      <c r="X3754" t="s">
        <v>8394</v>
      </c>
      <c r="Y3754" t="s">
        <v>8395</v>
      </c>
    </row>
    <row r="3755" spans="1:25" ht="48" x14ac:dyDescent="0.2">
      <c r="A3755">
        <v>3753</v>
      </c>
      <c r="B3755" s="8" t="s">
        <v>3750</v>
      </c>
      <c r="C3755" s="3" t="s">
        <v>7863</v>
      </c>
      <c r="D3755" s="5">
        <v>5000</v>
      </c>
      <c r="E3755" s="5">
        <v>5167</v>
      </c>
      <c r="F3755" t="s">
        <v>8218</v>
      </c>
      <c r="G3755">
        <f t="shared" si="290"/>
        <v>103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  <c r="V3755" s="14" t="s">
        <v>12149</v>
      </c>
      <c r="W3755" t="s">
        <v>8394</v>
      </c>
      <c r="X3755" t="s">
        <v>8394</v>
      </c>
      <c r="Y3755" t="s">
        <v>8395</v>
      </c>
    </row>
    <row r="3756" spans="1:25" ht="48" x14ac:dyDescent="0.2">
      <c r="A3756">
        <v>3754</v>
      </c>
      <c r="B3756" s="8" t="s">
        <v>3751</v>
      </c>
      <c r="C3756" s="3" t="s">
        <v>7864</v>
      </c>
      <c r="D3756" s="5">
        <v>2500</v>
      </c>
      <c r="E3756" s="5">
        <v>3000</v>
      </c>
      <c r="F3756" t="s">
        <v>8218</v>
      </c>
      <c r="G3756">
        <f t="shared" si="290"/>
        <v>120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  <c r="V3756" s="14" t="s">
        <v>12150</v>
      </c>
      <c r="W3756" t="s">
        <v>8394</v>
      </c>
      <c r="X3756" t="s">
        <v>8394</v>
      </c>
      <c r="Y3756" t="s">
        <v>8395</v>
      </c>
    </row>
    <row r="3757" spans="1:25" ht="48" x14ac:dyDescent="0.2">
      <c r="A3757">
        <v>3755</v>
      </c>
      <c r="B3757" s="8" t="s">
        <v>3752</v>
      </c>
      <c r="C3757" s="3" t="s">
        <v>7865</v>
      </c>
      <c r="D3757" s="5">
        <v>550</v>
      </c>
      <c r="E3757" s="5">
        <v>713</v>
      </c>
      <c r="F3757" t="s">
        <v>8218</v>
      </c>
      <c r="G3757">
        <f t="shared" si="290"/>
        <v>130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  <c r="V3757" s="14" t="s">
        <v>12151</v>
      </c>
      <c r="W3757" t="s">
        <v>8394</v>
      </c>
      <c r="X3757" t="s">
        <v>8394</v>
      </c>
      <c r="Y3757" t="s">
        <v>8395</v>
      </c>
    </row>
    <row r="3758" spans="1:25" ht="48" x14ac:dyDescent="0.2">
      <c r="A3758">
        <v>3756</v>
      </c>
      <c r="B3758" s="8" t="s">
        <v>3753</v>
      </c>
      <c r="C3758" s="3" t="s">
        <v>7866</v>
      </c>
      <c r="D3758" s="5">
        <v>4500</v>
      </c>
      <c r="E3758" s="5">
        <v>4550</v>
      </c>
      <c r="F3758" t="s">
        <v>8218</v>
      </c>
      <c r="G3758">
        <f t="shared" si="290"/>
        <v>101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  <c r="V3758" s="14" t="s">
        <v>12152</v>
      </c>
      <c r="W3758" t="s">
        <v>8394</v>
      </c>
      <c r="X3758" t="s">
        <v>8394</v>
      </c>
      <c r="Y3758" t="s">
        <v>8395</v>
      </c>
    </row>
    <row r="3759" spans="1:25" ht="48" x14ac:dyDescent="0.2">
      <c r="A3759">
        <v>3757</v>
      </c>
      <c r="B3759" s="8" t="s">
        <v>3754</v>
      </c>
      <c r="C3759" s="3" t="s">
        <v>7867</v>
      </c>
      <c r="D3759" s="5">
        <v>3500</v>
      </c>
      <c r="E3759" s="5">
        <v>3798</v>
      </c>
      <c r="F3759" t="s">
        <v>8218</v>
      </c>
      <c r="G3759">
        <f t="shared" si="290"/>
        <v>109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  <c r="V3759" s="14" t="s">
        <v>12153</v>
      </c>
      <c r="W3759" t="s">
        <v>8394</v>
      </c>
      <c r="X3759" t="s">
        <v>8394</v>
      </c>
      <c r="Y3759" t="s">
        <v>8395</v>
      </c>
    </row>
    <row r="3760" spans="1:25" ht="32" x14ac:dyDescent="0.2">
      <c r="A3760">
        <v>3758</v>
      </c>
      <c r="B3760" s="8" t="s">
        <v>3755</v>
      </c>
      <c r="C3760" s="3" t="s">
        <v>7868</v>
      </c>
      <c r="D3760" s="5">
        <v>1500</v>
      </c>
      <c r="E3760" s="5">
        <v>1535</v>
      </c>
      <c r="F3760" t="s">
        <v>8218</v>
      </c>
      <c r="G3760">
        <f t="shared" si="290"/>
        <v>102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  <c r="V3760" s="14" t="s">
        <v>12154</v>
      </c>
      <c r="W3760" t="s">
        <v>8394</v>
      </c>
      <c r="X3760" t="s">
        <v>8394</v>
      </c>
      <c r="Y3760" t="s">
        <v>8395</v>
      </c>
    </row>
    <row r="3761" spans="1:25" ht="32" x14ac:dyDescent="0.2">
      <c r="A3761">
        <v>3759</v>
      </c>
      <c r="B3761" s="8" t="s">
        <v>3756</v>
      </c>
      <c r="C3761" s="3" t="s">
        <v>7869</v>
      </c>
      <c r="D3761" s="5">
        <v>4000</v>
      </c>
      <c r="E3761" s="5">
        <v>4409.7700000000004</v>
      </c>
      <c r="F3761" t="s">
        <v>8218</v>
      </c>
      <c r="G3761">
        <f t="shared" si="290"/>
        <v>110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  <c r="V3761" s="14" t="s">
        <v>12155</v>
      </c>
      <c r="W3761" t="s">
        <v>8394</v>
      </c>
      <c r="X3761" t="s">
        <v>8394</v>
      </c>
      <c r="Y3761" t="s">
        <v>8395</v>
      </c>
    </row>
    <row r="3762" spans="1:25" ht="48" x14ac:dyDescent="0.2">
      <c r="A3762">
        <v>3760</v>
      </c>
      <c r="B3762" s="8" t="s">
        <v>3757</v>
      </c>
      <c r="C3762" s="3" t="s">
        <v>7870</v>
      </c>
      <c r="D3762" s="5">
        <v>5000</v>
      </c>
      <c r="E3762" s="5">
        <v>5050.7700000000004</v>
      </c>
      <c r="F3762" t="s">
        <v>8218</v>
      </c>
      <c r="G3762">
        <f t="shared" si="290"/>
        <v>101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  <c r="V3762" s="14" t="s">
        <v>12156</v>
      </c>
      <c r="W3762" t="s">
        <v>8394</v>
      </c>
      <c r="X3762" t="s">
        <v>8394</v>
      </c>
      <c r="Y3762" t="s">
        <v>8395</v>
      </c>
    </row>
    <row r="3763" spans="1:25" ht="48" x14ac:dyDescent="0.2">
      <c r="A3763">
        <v>3761</v>
      </c>
      <c r="B3763" s="8" t="s">
        <v>3758</v>
      </c>
      <c r="C3763" s="3" t="s">
        <v>7871</v>
      </c>
      <c r="D3763" s="5">
        <v>500</v>
      </c>
      <c r="E3763" s="5">
        <v>500</v>
      </c>
      <c r="F3763" t="s">
        <v>8218</v>
      </c>
      <c r="G3763">
        <f t="shared" si="290"/>
        <v>100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  <c r="V3763" s="14" t="s">
        <v>12157</v>
      </c>
      <c r="W3763" t="s">
        <v>8394</v>
      </c>
      <c r="X3763" t="s">
        <v>8394</v>
      </c>
      <c r="Y3763" t="s">
        <v>8395</v>
      </c>
    </row>
    <row r="3764" spans="1:25" ht="48" x14ac:dyDescent="0.2">
      <c r="A3764">
        <v>3762</v>
      </c>
      <c r="B3764" s="8" t="s">
        <v>3759</v>
      </c>
      <c r="C3764" s="3" t="s">
        <v>7872</v>
      </c>
      <c r="D3764" s="5">
        <v>1250</v>
      </c>
      <c r="E3764" s="5">
        <v>1328</v>
      </c>
      <c r="F3764" t="s">
        <v>8218</v>
      </c>
      <c r="G3764">
        <f t="shared" si="290"/>
        <v>106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  <c r="V3764" s="14" t="s">
        <v>12158</v>
      </c>
      <c r="W3764" t="s">
        <v>8394</v>
      </c>
      <c r="X3764" t="s">
        <v>8394</v>
      </c>
      <c r="Y3764" t="s">
        <v>8395</v>
      </c>
    </row>
    <row r="3765" spans="1:25" ht="32" x14ac:dyDescent="0.2">
      <c r="A3765">
        <v>3763</v>
      </c>
      <c r="B3765" s="8" t="s">
        <v>3760</v>
      </c>
      <c r="C3765" s="3" t="s">
        <v>7873</v>
      </c>
      <c r="D3765" s="5">
        <v>5000</v>
      </c>
      <c r="E3765" s="5">
        <v>5000</v>
      </c>
      <c r="F3765" t="s">
        <v>8218</v>
      </c>
      <c r="G3765">
        <f t="shared" si="290"/>
        <v>100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  <c r="V3765" s="14" t="s">
        <v>12159</v>
      </c>
      <c r="W3765" t="s">
        <v>8394</v>
      </c>
      <c r="X3765" t="s">
        <v>8394</v>
      </c>
      <c r="Y3765" t="s">
        <v>8395</v>
      </c>
    </row>
    <row r="3766" spans="1:25" ht="48" x14ac:dyDescent="0.2">
      <c r="A3766">
        <v>3764</v>
      </c>
      <c r="B3766" s="8" t="s">
        <v>3761</v>
      </c>
      <c r="C3766" s="3" t="s">
        <v>7874</v>
      </c>
      <c r="D3766" s="5">
        <v>1500</v>
      </c>
      <c r="E3766" s="5">
        <v>1500</v>
      </c>
      <c r="F3766" t="s">
        <v>8218</v>
      </c>
      <c r="G3766">
        <f t="shared" si="290"/>
        <v>100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  <c r="V3766" s="14" t="s">
        <v>12160</v>
      </c>
      <c r="W3766" t="s">
        <v>8394</v>
      </c>
      <c r="X3766" t="s">
        <v>8394</v>
      </c>
      <c r="Y3766" t="s">
        <v>8395</v>
      </c>
    </row>
    <row r="3767" spans="1:25" ht="48" x14ac:dyDescent="0.2">
      <c r="A3767">
        <v>3765</v>
      </c>
      <c r="B3767" s="8" t="s">
        <v>3762</v>
      </c>
      <c r="C3767" s="3" t="s">
        <v>7875</v>
      </c>
      <c r="D3767" s="5">
        <v>7000</v>
      </c>
      <c r="E3767" s="5">
        <v>7942</v>
      </c>
      <c r="F3767" t="s">
        <v>8218</v>
      </c>
      <c r="G3767">
        <f t="shared" si="290"/>
        <v>113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  <c r="V3767" s="14" t="s">
        <v>12161</v>
      </c>
      <c r="W3767" t="s">
        <v>8394</v>
      </c>
      <c r="X3767" t="s">
        <v>8394</v>
      </c>
      <c r="Y3767" t="s">
        <v>8395</v>
      </c>
    </row>
    <row r="3768" spans="1:25" ht="32" x14ac:dyDescent="0.2">
      <c r="A3768">
        <v>3766</v>
      </c>
      <c r="B3768" s="8" t="s">
        <v>3763</v>
      </c>
      <c r="C3768" s="3" t="s">
        <v>7876</v>
      </c>
      <c r="D3768" s="5">
        <v>10000</v>
      </c>
      <c r="E3768" s="5">
        <v>10265.01</v>
      </c>
      <c r="F3768" t="s">
        <v>8218</v>
      </c>
      <c r="G3768">
        <f t="shared" si="290"/>
        <v>103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  <c r="V3768" s="14" t="s">
        <v>12162</v>
      </c>
      <c r="W3768" t="s">
        <v>8394</v>
      </c>
      <c r="X3768" t="s">
        <v>8394</v>
      </c>
      <c r="Y3768" t="s">
        <v>8395</v>
      </c>
    </row>
    <row r="3769" spans="1:25" ht="48" x14ac:dyDescent="0.2">
      <c r="A3769">
        <v>3767</v>
      </c>
      <c r="B3769" s="8" t="s">
        <v>3764</v>
      </c>
      <c r="C3769" s="3" t="s">
        <v>7877</v>
      </c>
      <c r="D3769" s="5">
        <v>2000</v>
      </c>
      <c r="E3769" s="5">
        <v>2335</v>
      </c>
      <c r="F3769" t="s">
        <v>8218</v>
      </c>
      <c r="G3769">
        <f t="shared" si="290"/>
        <v>117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  <c r="V3769" s="14" t="s">
        <v>12163</v>
      </c>
      <c r="W3769" t="s">
        <v>8394</v>
      </c>
      <c r="X3769" t="s">
        <v>8394</v>
      </c>
      <c r="Y3769" t="s">
        <v>8395</v>
      </c>
    </row>
    <row r="3770" spans="1:25" ht="48" x14ac:dyDescent="0.2">
      <c r="A3770">
        <v>3768</v>
      </c>
      <c r="B3770" s="8" t="s">
        <v>3765</v>
      </c>
      <c r="C3770" s="3" t="s">
        <v>7878</v>
      </c>
      <c r="D3770" s="5">
        <v>4000</v>
      </c>
      <c r="E3770" s="5">
        <v>4306.1099999999997</v>
      </c>
      <c r="F3770" t="s">
        <v>8218</v>
      </c>
      <c r="G3770">
        <f t="shared" si="290"/>
        <v>108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  <c r="V3770" s="14" t="s">
        <v>12164</v>
      </c>
      <c r="W3770" t="s">
        <v>8394</v>
      </c>
      <c r="X3770" t="s">
        <v>8394</v>
      </c>
      <c r="Y3770" t="s">
        <v>8395</v>
      </c>
    </row>
    <row r="3771" spans="1:25" ht="48" x14ac:dyDescent="0.2">
      <c r="A3771">
        <v>3769</v>
      </c>
      <c r="B3771" s="8" t="s">
        <v>3766</v>
      </c>
      <c r="C3771" s="3" t="s">
        <v>7879</v>
      </c>
      <c r="D3771" s="5">
        <v>1100</v>
      </c>
      <c r="E3771" s="5">
        <v>1100</v>
      </c>
      <c r="F3771" t="s">
        <v>8218</v>
      </c>
      <c r="G3771">
        <f t="shared" si="290"/>
        <v>100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  <c r="V3771" s="14" t="s">
        <v>12165</v>
      </c>
      <c r="W3771" t="s">
        <v>8394</v>
      </c>
      <c r="X3771" t="s">
        <v>8394</v>
      </c>
      <c r="Y3771" t="s">
        <v>8395</v>
      </c>
    </row>
    <row r="3772" spans="1:25" ht="48" x14ac:dyDescent="0.2">
      <c r="A3772">
        <v>3770</v>
      </c>
      <c r="B3772" s="8" t="s">
        <v>3767</v>
      </c>
      <c r="C3772" s="3" t="s">
        <v>7880</v>
      </c>
      <c r="D3772" s="5">
        <v>2000</v>
      </c>
      <c r="E3772" s="5">
        <v>2000</v>
      </c>
      <c r="F3772" t="s">
        <v>8218</v>
      </c>
      <c r="G3772">
        <f t="shared" si="290"/>
        <v>100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  <c r="V3772" s="14" t="s">
        <v>12166</v>
      </c>
      <c r="W3772" t="s">
        <v>8394</v>
      </c>
      <c r="X3772" t="s">
        <v>8394</v>
      </c>
      <c r="Y3772" t="s">
        <v>8395</v>
      </c>
    </row>
    <row r="3773" spans="1:25" ht="32" x14ac:dyDescent="0.2">
      <c r="A3773">
        <v>3771</v>
      </c>
      <c r="B3773" s="8" t="s">
        <v>3768</v>
      </c>
      <c r="C3773" s="3" t="s">
        <v>7881</v>
      </c>
      <c r="D3773" s="5">
        <v>1000</v>
      </c>
      <c r="E3773" s="5">
        <v>1460</v>
      </c>
      <c r="F3773" t="s">
        <v>8218</v>
      </c>
      <c r="G3773">
        <f t="shared" si="290"/>
        <v>146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  <c r="V3773" s="14" t="s">
        <v>12167</v>
      </c>
      <c r="W3773" t="s">
        <v>8394</v>
      </c>
      <c r="X3773" t="s">
        <v>8394</v>
      </c>
      <c r="Y3773" t="s">
        <v>8395</v>
      </c>
    </row>
    <row r="3774" spans="1:25" ht="48" x14ac:dyDescent="0.2">
      <c r="A3774">
        <v>3772</v>
      </c>
      <c r="B3774" s="8" t="s">
        <v>3769</v>
      </c>
      <c r="C3774" s="3" t="s">
        <v>7882</v>
      </c>
      <c r="D3774" s="5">
        <v>5000</v>
      </c>
      <c r="E3774" s="5">
        <v>5510</v>
      </c>
      <c r="F3774" t="s">
        <v>8218</v>
      </c>
      <c r="G3774">
        <f t="shared" si="290"/>
        <v>110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  <c r="V3774" s="14" t="s">
        <v>12168</v>
      </c>
      <c r="W3774" t="s">
        <v>8394</v>
      </c>
      <c r="X3774" t="s">
        <v>8394</v>
      </c>
      <c r="Y3774" t="s">
        <v>8395</v>
      </c>
    </row>
    <row r="3775" spans="1:25" ht="32" x14ac:dyDescent="0.2">
      <c r="A3775">
        <v>3773</v>
      </c>
      <c r="B3775" s="8" t="s">
        <v>3770</v>
      </c>
      <c r="C3775" s="3" t="s">
        <v>7883</v>
      </c>
      <c r="D3775" s="5">
        <v>5000</v>
      </c>
      <c r="E3775" s="5">
        <v>5410</v>
      </c>
      <c r="F3775" t="s">
        <v>8218</v>
      </c>
      <c r="G3775">
        <f t="shared" si="290"/>
        <v>108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  <c r="V3775" s="14" t="s">
        <v>12169</v>
      </c>
      <c r="W3775" t="s">
        <v>8394</v>
      </c>
      <c r="X3775" t="s">
        <v>8394</v>
      </c>
      <c r="Y3775" t="s">
        <v>8395</v>
      </c>
    </row>
    <row r="3776" spans="1:25" ht="48" x14ac:dyDescent="0.2">
      <c r="A3776">
        <v>3774</v>
      </c>
      <c r="B3776" s="8" t="s">
        <v>3771</v>
      </c>
      <c r="C3776" s="3" t="s">
        <v>7884</v>
      </c>
      <c r="D3776" s="5">
        <v>2500</v>
      </c>
      <c r="E3776" s="5">
        <v>2500</v>
      </c>
      <c r="F3776" t="s">
        <v>8218</v>
      </c>
      <c r="G3776">
        <f t="shared" si="290"/>
        <v>100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  <c r="V3776" s="14" t="s">
        <v>12170</v>
      </c>
      <c r="W3776" t="s">
        <v>8394</v>
      </c>
      <c r="X3776" t="s">
        <v>8394</v>
      </c>
      <c r="Y3776" t="s">
        <v>8395</v>
      </c>
    </row>
    <row r="3777" spans="1:25" ht="48" x14ac:dyDescent="0.2">
      <c r="A3777">
        <v>3775</v>
      </c>
      <c r="B3777" s="8" t="s">
        <v>3772</v>
      </c>
      <c r="C3777" s="3" t="s">
        <v>7885</v>
      </c>
      <c r="D3777" s="5">
        <v>2000</v>
      </c>
      <c r="E3777" s="5">
        <v>2005</v>
      </c>
      <c r="F3777" t="s">
        <v>8218</v>
      </c>
      <c r="G3777">
        <f t="shared" si="290"/>
        <v>100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  <c r="V3777" s="14" t="s">
        <v>12171</v>
      </c>
      <c r="W3777" t="s">
        <v>8394</v>
      </c>
      <c r="X3777" t="s">
        <v>8394</v>
      </c>
      <c r="Y3777" t="s">
        <v>8395</v>
      </c>
    </row>
    <row r="3778" spans="1:25" ht="64" x14ac:dyDescent="0.2">
      <c r="A3778">
        <v>3776</v>
      </c>
      <c r="B3778" s="8" t="s">
        <v>3773</v>
      </c>
      <c r="C3778" s="3" t="s">
        <v>7886</v>
      </c>
      <c r="D3778" s="5">
        <v>8000</v>
      </c>
      <c r="E3778" s="5">
        <v>8537</v>
      </c>
      <c r="F3778" t="s">
        <v>8218</v>
      </c>
      <c r="G3778">
        <f t="shared" ref="G3778:G3841" si="295">ROUND(E3778/D3778*100,0)</f>
        <v>107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  <c r="V3778" s="14" t="s">
        <v>12172</v>
      </c>
      <c r="W3778" t="s">
        <v>8394</v>
      </c>
      <c r="X3778" t="s">
        <v>8394</v>
      </c>
      <c r="Y3778" t="s">
        <v>8395</v>
      </c>
    </row>
    <row r="3779" spans="1:25" ht="48" x14ac:dyDescent="0.2">
      <c r="A3779">
        <v>3777</v>
      </c>
      <c r="B3779" s="8" t="s">
        <v>3774</v>
      </c>
      <c r="C3779" s="3" t="s">
        <v>7887</v>
      </c>
      <c r="D3779" s="5">
        <v>2000</v>
      </c>
      <c r="E3779" s="5">
        <v>2864</v>
      </c>
      <c r="F3779" t="s">
        <v>8218</v>
      </c>
      <c r="G3779">
        <f t="shared" si="295"/>
        <v>143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>
        <f t="shared" ref="P3779:P3842" si="296">IFERROR(ROUND(E3779/M3779,2),0)</f>
        <v>48.54</v>
      </c>
      <c r="Q3779" s="10" t="s">
        <v>8315</v>
      </c>
      <c r="R3779" t="s">
        <v>8357</v>
      </c>
      <c r="S3779" s="14">
        <f t="shared" ref="S3779:S3842" si="297">(((K3779/60)/60)/24)+DATE(1970,1,1)</f>
        <v>41887.111354166671</v>
      </c>
      <c r="T3779" s="14">
        <f t="shared" ref="T3779:T3842" si="298">(((J3779/60)/60)/24)+DATE(1970,1,1)</f>
        <v>41909.166666666664</v>
      </c>
      <c r="U3779">
        <f t="shared" ref="U3779:U3842" si="299">YEAR(S3779)</f>
        <v>2014</v>
      </c>
      <c r="V3779" s="14" t="s">
        <v>12173</v>
      </c>
      <c r="W3779" t="s">
        <v>8394</v>
      </c>
      <c r="X3779" t="s">
        <v>8394</v>
      </c>
      <c r="Y3779" t="s">
        <v>8395</v>
      </c>
    </row>
    <row r="3780" spans="1:25" ht="32" x14ac:dyDescent="0.2">
      <c r="A3780">
        <v>3778</v>
      </c>
      <c r="B3780" s="8" t="s">
        <v>3775</v>
      </c>
      <c r="C3780" s="3" t="s">
        <v>7888</v>
      </c>
      <c r="D3780" s="5">
        <v>2400</v>
      </c>
      <c r="E3780" s="5">
        <v>2521</v>
      </c>
      <c r="F3780" t="s">
        <v>8218</v>
      </c>
      <c r="G3780">
        <f t="shared" si="295"/>
        <v>105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  <c r="V3780" s="14" t="s">
        <v>12174</v>
      </c>
      <c r="W3780" t="s">
        <v>8394</v>
      </c>
      <c r="X3780" t="s">
        <v>8394</v>
      </c>
      <c r="Y3780" t="s">
        <v>8395</v>
      </c>
    </row>
    <row r="3781" spans="1:25" ht="32" x14ac:dyDescent="0.2">
      <c r="A3781">
        <v>3779</v>
      </c>
      <c r="B3781" s="8" t="s">
        <v>3776</v>
      </c>
      <c r="C3781" s="3" t="s">
        <v>7889</v>
      </c>
      <c r="D3781" s="5">
        <v>15000</v>
      </c>
      <c r="E3781" s="5">
        <v>15597</v>
      </c>
      <c r="F3781" t="s">
        <v>8218</v>
      </c>
      <c r="G3781">
        <f t="shared" si="295"/>
        <v>104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  <c r="V3781" s="14" t="s">
        <v>12175</v>
      </c>
      <c r="W3781" t="s">
        <v>8394</v>
      </c>
      <c r="X3781" t="s">
        <v>8394</v>
      </c>
      <c r="Y3781" t="s">
        <v>8395</v>
      </c>
    </row>
    <row r="3782" spans="1:25" ht="48" x14ac:dyDescent="0.2">
      <c r="A3782">
        <v>3780</v>
      </c>
      <c r="B3782" s="8" t="s">
        <v>3777</v>
      </c>
      <c r="C3782" s="3" t="s">
        <v>7890</v>
      </c>
      <c r="D3782" s="5">
        <v>2500</v>
      </c>
      <c r="E3782" s="5">
        <v>3000</v>
      </c>
      <c r="F3782" t="s">
        <v>8218</v>
      </c>
      <c r="G3782">
        <f t="shared" si="295"/>
        <v>120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  <c r="V3782" s="14" t="s">
        <v>12176</v>
      </c>
      <c r="W3782" t="s">
        <v>8394</v>
      </c>
      <c r="X3782" t="s">
        <v>8394</v>
      </c>
      <c r="Y3782" t="s">
        <v>8395</v>
      </c>
    </row>
    <row r="3783" spans="1:25" ht="48" x14ac:dyDescent="0.2">
      <c r="A3783">
        <v>3781</v>
      </c>
      <c r="B3783" s="8" t="s">
        <v>3778</v>
      </c>
      <c r="C3783" s="3" t="s">
        <v>7891</v>
      </c>
      <c r="D3783" s="5">
        <v>4500</v>
      </c>
      <c r="E3783" s="5">
        <v>4935</v>
      </c>
      <c r="F3783" t="s">
        <v>8218</v>
      </c>
      <c r="G3783">
        <f t="shared" si="295"/>
        <v>110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  <c r="V3783" s="14" t="s">
        <v>12177</v>
      </c>
      <c r="W3783" t="s">
        <v>8394</v>
      </c>
      <c r="X3783" t="s">
        <v>8394</v>
      </c>
      <c r="Y3783" t="s">
        <v>8395</v>
      </c>
    </row>
    <row r="3784" spans="1:25" ht="48" x14ac:dyDescent="0.2">
      <c r="A3784">
        <v>3782</v>
      </c>
      <c r="B3784" s="8" t="s">
        <v>3779</v>
      </c>
      <c r="C3784" s="3" t="s">
        <v>7892</v>
      </c>
      <c r="D3784" s="5">
        <v>2000</v>
      </c>
      <c r="E3784" s="5">
        <v>2035</v>
      </c>
      <c r="F3784" t="s">
        <v>8218</v>
      </c>
      <c r="G3784">
        <f t="shared" si="295"/>
        <v>102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  <c r="V3784" s="14" t="s">
        <v>12178</v>
      </c>
      <c r="W3784" t="s">
        <v>8394</v>
      </c>
      <c r="X3784" t="s">
        <v>8394</v>
      </c>
      <c r="Y3784" t="s">
        <v>8395</v>
      </c>
    </row>
    <row r="3785" spans="1:25" ht="48" x14ac:dyDescent="0.2">
      <c r="A3785">
        <v>3783</v>
      </c>
      <c r="B3785" s="8" t="s">
        <v>3780</v>
      </c>
      <c r="C3785" s="3" t="s">
        <v>7893</v>
      </c>
      <c r="D3785" s="5">
        <v>1200</v>
      </c>
      <c r="E3785" s="5">
        <v>1547</v>
      </c>
      <c r="F3785" t="s">
        <v>8218</v>
      </c>
      <c r="G3785">
        <f t="shared" si="295"/>
        <v>129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  <c r="V3785" s="14" t="s">
        <v>12179</v>
      </c>
      <c r="W3785" t="s">
        <v>8394</v>
      </c>
      <c r="X3785" t="s">
        <v>8394</v>
      </c>
      <c r="Y3785" t="s">
        <v>8395</v>
      </c>
    </row>
    <row r="3786" spans="1:25" ht="48" x14ac:dyDescent="0.2">
      <c r="A3786">
        <v>3784</v>
      </c>
      <c r="B3786" s="8" t="s">
        <v>3781</v>
      </c>
      <c r="C3786" s="3" t="s">
        <v>7894</v>
      </c>
      <c r="D3786" s="5">
        <v>1000</v>
      </c>
      <c r="E3786" s="5">
        <v>1150</v>
      </c>
      <c r="F3786" t="s">
        <v>8218</v>
      </c>
      <c r="G3786">
        <f t="shared" si="295"/>
        <v>115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  <c r="V3786" s="14" t="s">
        <v>12180</v>
      </c>
      <c r="W3786" t="s">
        <v>8394</v>
      </c>
      <c r="X3786" t="s">
        <v>8394</v>
      </c>
      <c r="Y3786" t="s">
        <v>8395</v>
      </c>
    </row>
    <row r="3787" spans="1:25" ht="48" x14ac:dyDescent="0.2">
      <c r="A3787">
        <v>3785</v>
      </c>
      <c r="B3787" s="8" t="s">
        <v>3782</v>
      </c>
      <c r="C3787" s="3" t="s">
        <v>7895</v>
      </c>
      <c r="D3787" s="5">
        <v>2000</v>
      </c>
      <c r="E3787" s="5">
        <v>3015</v>
      </c>
      <c r="F3787" t="s">
        <v>8218</v>
      </c>
      <c r="G3787">
        <f t="shared" si="295"/>
        <v>151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  <c r="V3787" s="14" t="s">
        <v>12181</v>
      </c>
      <c r="W3787" t="s">
        <v>8394</v>
      </c>
      <c r="X3787" t="s">
        <v>8394</v>
      </c>
      <c r="Y3787" t="s">
        <v>8395</v>
      </c>
    </row>
    <row r="3788" spans="1:25" ht="48" x14ac:dyDescent="0.2">
      <c r="A3788">
        <v>3786</v>
      </c>
      <c r="B3788" s="8" t="s">
        <v>3783</v>
      </c>
      <c r="C3788" s="3" t="s">
        <v>7896</v>
      </c>
      <c r="D3788" s="5">
        <v>6000</v>
      </c>
      <c r="E3788" s="5">
        <v>6658</v>
      </c>
      <c r="F3788" t="s">
        <v>8218</v>
      </c>
      <c r="G3788">
        <f t="shared" si="295"/>
        <v>111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  <c r="V3788" s="14" t="s">
        <v>12182</v>
      </c>
      <c r="W3788" t="s">
        <v>8394</v>
      </c>
      <c r="X3788" t="s">
        <v>8394</v>
      </c>
      <c r="Y3788" t="s">
        <v>8395</v>
      </c>
    </row>
    <row r="3789" spans="1:25" ht="48" x14ac:dyDescent="0.2">
      <c r="A3789">
        <v>3787</v>
      </c>
      <c r="B3789" s="8" t="s">
        <v>3784</v>
      </c>
      <c r="C3789" s="3" t="s">
        <v>7897</v>
      </c>
      <c r="D3789" s="5">
        <v>350</v>
      </c>
      <c r="E3789" s="5">
        <v>351</v>
      </c>
      <c r="F3789" t="s">
        <v>8218</v>
      </c>
      <c r="G3789">
        <f t="shared" si="295"/>
        <v>100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  <c r="V3789" s="14" t="s">
        <v>12183</v>
      </c>
      <c r="W3789" t="s">
        <v>8394</v>
      </c>
      <c r="X3789" t="s">
        <v>8394</v>
      </c>
      <c r="Y3789" t="s">
        <v>8395</v>
      </c>
    </row>
    <row r="3790" spans="1:25" ht="80" x14ac:dyDescent="0.2">
      <c r="A3790">
        <v>3788</v>
      </c>
      <c r="B3790" s="8" t="s">
        <v>3785</v>
      </c>
      <c r="C3790" s="3" t="s">
        <v>7898</v>
      </c>
      <c r="D3790" s="5">
        <v>75000</v>
      </c>
      <c r="E3790" s="5">
        <v>500</v>
      </c>
      <c r="F3790" t="s">
        <v>8220</v>
      </c>
      <c r="G3790">
        <f t="shared" si="295"/>
        <v>1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  <c r="V3790" s="14" t="s">
        <v>12184</v>
      </c>
      <c r="W3790" t="s">
        <v>8394</v>
      </c>
      <c r="X3790" t="s">
        <v>8394</v>
      </c>
      <c r="Y3790" t="s">
        <v>8395</v>
      </c>
    </row>
    <row r="3791" spans="1:25" ht="48" x14ac:dyDescent="0.2">
      <c r="A3791">
        <v>3789</v>
      </c>
      <c r="B3791" s="8" t="s">
        <v>3786</v>
      </c>
      <c r="C3791" s="3" t="s">
        <v>7899</v>
      </c>
      <c r="D3791" s="5">
        <v>3550</v>
      </c>
      <c r="E3791" s="5">
        <v>116</v>
      </c>
      <c r="F3791" t="s">
        <v>8220</v>
      </c>
      <c r="G3791">
        <f t="shared" si="295"/>
        <v>3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  <c r="V3791" s="14" t="s">
        <v>12185</v>
      </c>
      <c r="W3791" t="s">
        <v>8394</v>
      </c>
      <c r="X3791" t="s">
        <v>8394</v>
      </c>
      <c r="Y3791" t="s">
        <v>8395</v>
      </c>
    </row>
    <row r="3792" spans="1:25" ht="48" x14ac:dyDescent="0.2">
      <c r="A3792">
        <v>3790</v>
      </c>
      <c r="B3792" s="8" t="s">
        <v>3787</v>
      </c>
      <c r="C3792" s="3" t="s">
        <v>7900</v>
      </c>
      <c r="D3792" s="5">
        <v>15000</v>
      </c>
      <c r="E3792" s="5">
        <v>0</v>
      </c>
      <c r="F3792" t="s">
        <v>8220</v>
      </c>
      <c r="G3792">
        <f t="shared" si="295"/>
        <v>0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  <c r="V3792" s="14" t="s">
        <v>12186</v>
      </c>
      <c r="W3792" t="s">
        <v>8394</v>
      </c>
      <c r="X3792" t="s">
        <v>8394</v>
      </c>
      <c r="Y3792" t="s">
        <v>8395</v>
      </c>
    </row>
    <row r="3793" spans="1:25" ht="32" x14ac:dyDescent="0.2">
      <c r="A3793">
        <v>3791</v>
      </c>
      <c r="B3793" s="8" t="s">
        <v>3788</v>
      </c>
      <c r="C3793" s="3" t="s">
        <v>7901</v>
      </c>
      <c r="D3793" s="5">
        <v>1500</v>
      </c>
      <c r="E3793" s="5">
        <v>0</v>
      </c>
      <c r="F3793" t="s">
        <v>8220</v>
      </c>
      <c r="G3793">
        <f t="shared" si="295"/>
        <v>0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  <c r="V3793" s="14" t="s">
        <v>12187</v>
      </c>
      <c r="W3793" t="s">
        <v>8394</v>
      </c>
      <c r="X3793" t="s">
        <v>8394</v>
      </c>
      <c r="Y3793" t="s">
        <v>8395</v>
      </c>
    </row>
    <row r="3794" spans="1:25" ht="32" x14ac:dyDescent="0.2">
      <c r="A3794">
        <v>3792</v>
      </c>
      <c r="B3794" s="8" t="s">
        <v>3789</v>
      </c>
      <c r="C3794" s="3" t="s">
        <v>7902</v>
      </c>
      <c r="D3794" s="5">
        <v>12500</v>
      </c>
      <c r="E3794" s="5">
        <v>35</v>
      </c>
      <c r="F3794" t="s">
        <v>8220</v>
      </c>
      <c r="G3794">
        <f t="shared" si="295"/>
        <v>0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  <c r="V3794" s="14" t="s">
        <v>12188</v>
      </c>
      <c r="W3794" t="s">
        <v>8394</v>
      </c>
      <c r="X3794" t="s">
        <v>8394</v>
      </c>
      <c r="Y3794" t="s">
        <v>8395</v>
      </c>
    </row>
    <row r="3795" spans="1:25" ht="48" x14ac:dyDescent="0.2">
      <c r="A3795">
        <v>3793</v>
      </c>
      <c r="B3795" s="8" t="s">
        <v>3790</v>
      </c>
      <c r="C3795" s="3" t="s">
        <v>7903</v>
      </c>
      <c r="D3795" s="5">
        <v>7000</v>
      </c>
      <c r="E3795" s="5">
        <v>4176</v>
      </c>
      <c r="F3795" t="s">
        <v>8220</v>
      </c>
      <c r="G3795">
        <f t="shared" si="295"/>
        <v>60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  <c r="V3795" s="14" t="s">
        <v>12189</v>
      </c>
      <c r="W3795" t="s">
        <v>8394</v>
      </c>
      <c r="X3795" t="s">
        <v>8394</v>
      </c>
      <c r="Y3795" t="s">
        <v>8395</v>
      </c>
    </row>
    <row r="3796" spans="1:25" ht="48" x14ac:dyDescent="0.2">
      <c r="A3796">
        <v>3794</v>
      </c>
      <c r="B3796" s="8" t="s">
        <v>3791</v>
      </c>
      <c r="C3796" s="3" t="s">
        <v>7904</v>
      </c>
      <c r="D3796" s="5">
        <v>5000</v>
      </c>
      <c r="E3796" s="5">
        <v>50</v>
      </c>
      <c r="F3796" t="s">
        <v>8220</v>
      </c>
      <c r="G3796">
        <f t="shared" si="295"/>
        <v>1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  <c r="V3796" s="14" t="s">
        <v>12190</v>
      </c>
      <c r="W3796" t="s">
        <v>8394</v>
      </c>
      <c r="X3796" t="s">
        <v>8394</v>
      </c>
      <c r="Y3796" t="s">
        <v>8395</v>
      </c>
    </row>
    <row r="3797" spans="1:25" ht="48" x14ac:dyDescent="0.2">
      <c r="A3797">
        <v>3795</v>
      </c>
      <c r="B3797" s="8" t="s">
        <v>3792</v>
      </c>
      <c r="C3797" s="3" t="s">
        <v>7905</v>
      </c>
      <c r="D3797" s="5">
        <v>600</v>
      </c>
      <c r="E3797" s="5">
        <v>10</v>
      </c>
      <c r="F3797" t="s">
        <v>8220</v>
      </c>
      <c r="G3797">
        <f t="shared" si="295"/>
        <v>2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  <c r="V3797" s="14" t="s">
        <v>12191</v>
      </c>
      <c r="W3797" t="s">
        <v>8394</v>
      </c>
      <c r="X3797" t="s">
        <v>8394</v>
      </c>
      <c r="Y3797" t="s">
        <v>8395</v>
      </c>
    </row>
    <row r="3798" spans="1:25" ht="48" x14ac:dyDescent="0.2">
      <c r="A3798">
        <v>3796</v>
      </c>
      <c r="B3798" s="8" t="s">
        <v>3793</v>
      </c>
      <c r="C3798" s="3" t="s">
        <v>7906</v>
      </c>
      <c r="D3798" s="5">
        <v>22500</v>
      </c>
      <c r="E3798" s="5">
        <v>1</v>
      </c>
      <c r="F3798" t="s">
        <v>8220</v>
      </c>
      <c r="G3798">
        <f t="shared" si="295"/>
        <v>0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  <c r="V3798" s="14" t="s">
        <v>12192</v>
      </c>
      <c r="W3798" t="s">
        <v>8394</v>
      </c>
      <c r="X3798" t="s">
        <v>8394</v>
      </c>
      <c r="Y3798" t="s">
        <v>8395</v>
      </c>
    </row>
    <row r="3799" spans="1:25" ht="48" x14ac:dyDescent="0.2">
      <c r="A3799">
        <v>3797</v>
      </c>
      <c r="B3799" s="8" t="s">
        <v>3794</v>
      </c>
      <c r="C3799" s="3" t="s">
        <v>7907</v>
      </c>
      <c r="D3799" s="5">
        <v>6000</v>
      </c>
      <c r="E3799" s="5">
        <v>5380</v>
      </c>
      <c r="F3799" t="s">
        <v>8220</v>
      </c>
      <c r="G3799">
        <f t="shared" si="295"/>
        <v>90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  <c r="V3799" s="14" t="s">
        <v>12193</v>
      </c>
      <c r="W3799" t="s">
        <v>8394</v>
      </c>
      <c r="X3799" t="s">
        <v>8394</v>
      </c>
      <c r="Y3799" t="s">
        <v>8395</v>
      </c>
    </row>
    <row r="3800" spans="1:25" ht="48" x14ac:dyDescent="0.2">
      <c r="A3800">
        <v>3798</v>
      </c>
      <c r="B3800" s="8" t="s">
        <v>3795</v>
      </c>
      <c r="C3800" s="3" t="s">
        <v>7908</v>
      </c>
      <c r="D3800" s="5">
        <v>70000</v>
      </c>
      <c r="E3800" s="5">
        <v>1025</v>
      </c>
      <c r="F3800" t="s">
        <v>8220</v>
      </c>
      <c r="G3800">
        <f t="shared" si="295"/>
        <v>1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  <c r="V3800" s="14" t="s">
        <v>12194</v>
      </c>
      <c r="W3800" t="s">
        <v>8394</v>
      </c>
      <c r="X3800" t="s">
        <v>8394</v>
      </c>
      <c r="Y3800" t="s">
        <v>8395</v>
      </c>
    </row>
    <row r="3801" spans="1:25" ht="32" x14ac:dyDescent="0.2">
      <c r="A3801">
        <v>3799</v>
      </c>
      <c r="B3801" s="8" t="s">
        <v>3796</v>
      </c>
      <c r="C3801" s="3" t="s">
        <v>7909</v>
      </c>
      <c r="D3801" s="5">
        <v>10000</v>
      </c>
      <c r="E3801" s="5">
        <v>402</v>
      </c>
      <c r="F3801" t="s">
        <v>8220</v>
      </c>
      <c r="G3801">
        <f t="shared" si="295"/>
        <v>4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  <c r="V3801" s="14" t="s">
        <v>12195</v>
      </c>
      <c r="W3801" t="s">
        <v>8394</v>
      </c>
      <c r="X3801" t="s">
        <v>8394</v>
      </c>
      <c r="Y3801" t="s">
        <v>8395</v>
      </c>
    </row>
    <row r="3802" spans="1:25" ht="48" x14ac:dyDescent="0.2">
      <c r="A3802">
        <v>3800</v>
      </c>
      <c r="B3802" s="8" t="s">
        <v>3797</v>
      </c>
      <c r="C3802" s="3" t="s">
        <v>7910</v>
      </c>
      <c r="D3802" s="5">
        <v>22000</v>
      </c>
      <c r="E3802" s="5">
        <v>881</v>
      </c>
      <c r="F3802" t="s">
        <v>8220</v>
      </c>
      <c r="G3802">
        <f t="shared" si="295"/>
        <v>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  <c r="V3802" s="14" t="s">
        <v>12196</v>
      </c>
      <c r="W3802" t="s">
        <v>8394</v>
      </c>
      <c r="X3802" t="s">
        <v>8394</v>
      </c>
      <c r="Y3802" t="s">
        <v>8395</v>
      </c>
    </row>
    <row r="3803" spans="1:25" ht="48" x14ac:dyDescent="0.2">
      <c r="A3803">
        <v>3801</v>
      </c>
      <c r="B3803" s="8" t="s">
        <v>3798</v>
      </c>
      <c r="C3803" s="3" t="s">
        <v>7911</v>
      </c>
      <c r="D3803" s="5">
        <v>5000</v>
      </c>
      <c r="E3803" s="5">
        <v>426</v>
      </c>
      <c r="F3803" t="s">
        <v>8220</v>
      </c>
      <c r="G3803">
        <f t="shared" si="295"/>
        <v>9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  <c r="V3803" s="14" t="s">
        <v>12197</v>
      </c>
      <c r="W3803" t="s">
        <v>8394</v>
      </c>
      <c r="X3803" t="s">
        <v>8394</v>
      </c>
      <c r="Y3803" t="s">
        <v>8395</v>
      </c>
    </row>
    <row r="3804" spans="1:25" ht="48" x14ac:dyDescent="0.2">
      <c r="A3804">
        <v>3802</v>
      </c>
      <c r="B3804" s="8" t="s">
        <v>3799</v>
      </c>
      <c r="C3804" s="3" t="s">
        <v>7912</v>
      </c>
      <c r="D3804" s="5">
        <v>3000</v>
      </c>
      <c r="E3804" s="5">
        <v>0</v>
      </c>
      <c r="F3804" t="s">
        <v>8220</v>
      </c>
      <c r="G3804">
        <f t="shared" si="295"/>
        <v>0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  <c r="V3804" s="14" t="s">
        <v>12198</v>
      </c>
      <c r="W3804" t="s">
        <v>8394</v>
      </c>
      <c r="X3804" t="s">
        <v>8394</v>
      </c>
      <c r="Y3804" t="s">
        <v>8395</v>
      </c>
    </row>
    <row r="3805" spans="1:25" ht="32" x14ac:dyDescent="0.2">
      <c r="A3805">
        <v>3803</v>
      </c>
      <c r="B3805" s="8" t="s">
        <v>3800</v>
      </c>
      <c r="C3805" s="3" t="s">
        <v>7913</v>
      </c>
      <c r="D3805" s="5">
        <v>12000</v>
      </c>
      <c r="E3805" s="5">
        <v>2358</v>
      </c>
      <c r="F3805" t="s">
        <v>8220</v>
      </c>
      <c r="G3805">
        <f t="shared" si="295"/>
        <v>20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  <c r="V3805" s="14" t="s">
        <v>12199</v>
      </c>
      <c r="W3805" t="s">
        <v>8394</v>
      </c>
      <c r="X3805" t="s">
        <v>8394</v>
      </c>
      <c r="Y3805" t="s">
        <v>8395</v>
      </c>
    </row>
    <row r="3806" spans="1:25" ht="48" x14ac:dyDescent="0.2">
      <c r="A3806">
        <v>3804</v>
      </c>
      <c r="B3806" s="8" t="s">
        <v>3801</v>
      </c>
      <c r="C3806" s="3" t="s">
        <v>7914</v>
      </c>
      <c r="D3806" s="5">
        <v>8000</v>
      </c>
      <c r="E3806" s="5">
        <v>0</v>
      </c>
      <c r="F3806" t="s">
        <v>8220</v>
      </c>
      <c r="G3806">
        <f t="shared" si="295"/>
        <v>0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  <c r="V3806" s="14" t="s">
        <v>12200</v>
      </c>
      <c r="W3806" t="s">
        <v>8394</v>
      </c>
      <c r="X3806" t="s">
        <v>8394</v>
      </c>
      <c r="Y3806" t="s">
        <v>8395</v>
      </c>
    </row>
    <row r="3807" spans="1:25" ht="48" x14ac:dyDescent="0.2">
      <c r="A3807">
        <v>3805</v>
      </c>
      <c r="B3807" s="8" t="s">
        <v>3802</v>
      </c>
      <c r="C3807" s="3" t="s">
        <v>7915</v>
      </c>
      <c r="D3807" s="5">
        <v>150000</v>
      </c>
      <c r="E3807" s="5">
        <v>3</v>
      </c>
      <c r="F3807" t="s">
        <v>8220</v>
      </c>
      <c r="G3807">
        <f t="shared" si="295"/>
        <v>0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  <c r="V3807" s="14" t="s">
        <v>12201</v>
      </c>
      <c r="W3807" t="s">
        <v>8394</v>
      </c>
      <c r="X3807" t="s">
        <v>8394</v>
      </c>
      <c r="Y3807" t="s">
        <v>8395</v>
      </c>
    </row>
    <row r="3808" spans="1:25" ht="48" x14ac:dyDescent="0.2">
      <c r="A3808">
        <v>3806</v>
      </c>
      <c r="B3808" s="8" t="s">
        <v>3803</v>
      </c>
      <c r="C3808" s="3" t="s">
        <v>7916</v>
      </c>
      <c r="D3808" s="5">
        <v>7500</v>
      </c>
      <c r="E3808" s="5">
        <v>5</v>
      </c>
      <c r="F3808" t="s">
        <v>8220</v>
      </c>
      <c r="G3808">
        <f t="shared" si="295"/>
        <v>0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  <c r="V3808" s="14" t="s">
        <v>12202</v>
      </c>
      <c r="W3808" t="s">
        <v>8394</v>
      </c>
      <c r="X3808" t="s">
        <v>8394</v>
      </c>
      <c r="Y3808" t="s">
        <v>8395</v>
      </c>
    </row>
    <row r="3809" spans="1:25" ht="48" x14ac:dyDescent="0.2">
      <c r="A3809">
        <v>3807</v>
      </c>
      <c r="B3809" s="8" t="s">
        <v>3804</v>
      </c>
      <c r="C3809" s="3" t="s">
        <v>7917</v>
      </c>
      <c r="D3809" s="5">
        <v>1500</v>
      </c>
      <c r="E3809" s="5">
        <v>455</v>
      </c>
      <c r="F3809" t="s">
        <v>8220</v>
      </c>
      <c r="G3809">
        <f t="shared" si="295"/>
        <v>30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  <c r="V3809" s="14" t="s">
        <v>12203</v>
      </c>
      <c r="W3809" t="s">
        <v>8394</v>
      </c>
      <c r="X3809" t="s">
        <v>8394</v>
      </c>
      <c r="Y3809" t="s">
        <v>8395</v>
      </c>
    </row>
    <row r="3810" spans="1:25" ht="48" x14ac:dyDescent="0.2">
      <c r="A3810">
        <v>3808</v>
      </c>
      <c r="B3810" s="8" t="s">
        <v>3805</v>
      </c>
      <c r="C3810" s="3" t="s">
        <v>7918</v>
      </c>
      <c r="D3810" s="5">
        <v>1000</v>
      </c>
      <c r="E3810" s="5">
        <v>1000</v>
      </c>
      <c r="F3810" t="s">
        <v>8218</v>
      </c>
      <c r="G3810">
        <f t="shared" si="295"/>
        <v>100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  <c r="V3810" s="14" t="s">
        <v>12204</v>
      </c>
      <c r="W3810" t="s">
        <v>8394</v>
      </c>
      <c r="X3810" t="s">
        <v>8394</v>
      </c>
      <c r="Y3810" t="s">
        <v>8395</v>
      </c>
    </row>
    <row r="3811" spans="1:25" ht="48" x14ac:dyDescent="0.2">
      <c r="A3811">
        <v>3809</v>
      </c>
      <c r="B3811" s="8" t="s">
        <v>3806</v>
      </c>
      <c r="C3811" s="3" t="s">
        <v>7919</v>
      </c>
      <c r="D3811" s="5">
        <v>2000</v>
      </c>
      <c r="E3811" s="5">
        <v>2025</v>
      </c>
      <c r="F3811" t="s">
        <v>8218</v>
      </c>
      <c r="G3811">
        <f t="shared" si="295"/>
        <v>101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  <c r="V3811" s="14" t="s">
        <v>12205</v>
      </c>
      <c r="W3811" t="s">
        <v>8394</v>
      </c>
      <c r="X3811" t="s">
        <v>8394</v>
      </c>
      <c r="Y3811" t="s">
        <v>8395</v>
      </c>
    </row>
    <row r="3812" spans="1:25" ht="48" x14ac:dyDescent="0.2">
      <c r="A3812">
        <v>3810</v>
      </c>
      <c r="B3812" s="8" t="s">
        <v>3807</v>
      </c>
      <c r="C3812" s="3" t="s">
        <v>7920</v>
      </c>
      <c r="D3812" s="5">
        <v>1500</v>
      </c>
      <c r="E3812" s="5">
        <v>1826</v>
      </c>
      <c r="F3812" t="s">
        <v>8218</v>
      </c>
      <c r="G3812">
        <f t="shared" si="295"/>
        <v>122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  <c r="V3812" s="14" t="s">
        <v>12206</v>
      </c>
      <c r="W3812" t="s">
        <v>8394</v>
      </c>
      <c r="X3812" t="s">
        <v>8394</v>
      </c>
      <c r="Y3812" t="s">
        <v>8395</v>
      </c>
    </row>
    <row r="3813" spans="1:25" ht="48" x14ac:dyDescent="0.2">
      <c r="A3813">
        <v>3811</v>
      </c>
      <c r="B3813" s="8" t="s">
        <v>3808</v>
      </c>
      <c r="C3813" s="3" t="s">
        <v>7921</v>
      </c>
      <c r="D3813" s="5">
        <v>250</v>
      </c>
      <c r="E3813" s="5">
        <v>825</v>
      </c>
      <c r="F3813" t="s">
        <v>8218</v>
      </c>
      <c r="G3813">
        <f t="shared" si="295"/>
        <v>330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  <c r="V3813" s="14" t="s">
        <v>12207</v>
      </c>
      <c r="W3813" t="s">
        <v>8394</v>
      </c>
      <c r="X3813" t="s">
        <v>8394</v>
      </c>
      <c r="Y3813" t="s">
        <v>8395</v>
      </c>
    </row>
    <row r="3814" spans="1:25" ht="48" x14ac:dyDescent="0.2">
      <c r="A3814">
        <v>3812</v>
      </c>
      <c r="B3814" s="8" t="s">
        <v>3809</v>
      </c>
      <c r="C3814" s="3" t="s">
        <v>7922</v>
      </c>
      <c r="D3814" s="5">
        <v>2000</v>
      </c>
      <c r="E3814" s="5">
        <v>2191</v>
      </c>
      <c r="F3814" t="s">
        <v>8218</v>
      </c>
      <c r="G3814">
        <f t="shared" si="295"/>
        <v>110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  <c r="V3814" s="14" t="s">
        <v>12208</v>
      </c>
      <c r="W3814" t="s">
        <v>8394</v>
      </c>
      <c r="X3814" t="s">
        <v>8394</v>
      </c>
      <c r="Y3814" t="s">
        <v>8395</v>
      </c>
    </row>
    <row r="3815" spans="1:25" ht="48" x14ac:dyDescent="0.2">
      <c r="A3815">
        <v>3813</v>
      </c>
      <c r="B3815" s="8" t="s">
        <v>3810</v>
      </c>
      <c r="C3815" s="3" t="s">
        <v>7923</v>
      </c>
      <c r="D3815" s="5">
        <v>2100</v>
      </c>
      <c r="E3815" s="5">
        <v>2119.9899999999998</v>
      </c>
      <c r="F3815" t="s">
        <v>8218</v>
      </c>
      <c r="G3815">
        <f t="shared" si="295"/>
        <v>101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  <c r="V3815" s="14" t="s">
        <v>12209</v>
      </c>
      <c r="W3815" t="s">
        <v>8394</v>
      </c>
      <c r="X3815" t="s">
        <v>8394</v>
      </c>
      <c r="Y3815" t="s">
        <v>8395</v>
      </c>
    </row>
    <row r="3816" spans="1:25" ht="48" x14ac:dyDescent="0.2">
      <c r="A3816">
        <v>3814</v>
      </c>
      <c r="B3816" s="8" t="s">
        <v>3811</v>
      </c>
      <c r="C3816" s="3" t="s">
        <v>7924</v>
      </c>
      <c r="D3816" s="5">
        <v>1500</v>
      </c>
      <c r="E3816" s="5">
        <v>2102</v>
      </c>
      <c r="F3816" t="s">
        <v>8218</v>
      </c>
      <c r="G3816">
        <f t="shared" si="295"/>
        <v>140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  <c r="V3816" s="14" t="s">
        <v>12210</v>
      </c>
      <c r="W3816" t="s">
        <v>8394</v>
      </c>
      <c r="X3816" t="s">
        <v>8394</v>
      </c>
      <c r="Y3816" t="s">
        <v>8395</v>
      </c>
    </row>
    <row r="3817" spans="1:25" ht="32" x14ac:dyDescent="0.2">
      <c r="A3817">
        <v>3815</v>
      </c>
      <c r="B3817" s="8" t="s">
        <v>3812</v>
      </c>
      <c r="C3817" s="3" t="s">
        <v>7925</v>
      </c>
      <c r="D3817" s="5">
        <v>1000</v>
      </c>
      <c r="E3817" s="5">
        <v>1000.01</v>
      </c>
      <c r="F3817" t="s">
        <v>8218</v>
      </c>
      <c r="G3817">
        <f t="shared" si="295"/>
        <v>100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  <c r="V3817" s="14" t="s">
        <v>12211</v>
      </c>
      <c r="W3817" t="s">
        <v>8394</v>
      </c>
      <c r="X3817" t="s">
        <v>8394</v>
      </c>
      <c r="Y3817" t="s">
        <v>8395</v>
      </c>
    </row>
    <row r="3818" spans="1:25" ht="64" x14ac:dyDescent="0.2">
      <c r="A3818">
        <v>3816</v>
      </c>
      <c r="B3818" s="8" t="s">
        <v>3813</v>
      </c>
      <c r="C3818" s="3" t="s">
        <v>7926</v>
      </c>
      <c r="D3818" s="5">
        <v>1500</v>
      </c>
      <c r="E3818" s="5">
        <v>1788.57</v>
      </c>
      <c r="F3818" t="s">
        <v>8218</v>
      </c>
      <c r="G3818">
        <f t="shared" si="295"/>
        <v>119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  <c r="V3818" s="14" t="s">
        <v>12212</v>
      </c>
      <c r="W3818" t="s">
        <v>8394</v>
      </c>
      <c r="X3818" t="s">
        <v>8394</v>
      </c>
      <c r="Y3818" t="s">
        <v>8395</v>
      </c>
    </row>
    <row r="3819" spans="1:25" ht="48" x14ac:dyDescent="0.2">
      <c r="A3819">
        <v>3817</v>
      </c>
      <c r="B3819" s="8" t="s">
        <v>3814</v>
      </c>
      <c r="C3819" s="3" t="s">
        <v>7927</v>
      </c>
      <c r="D3819" s="5">
        <v>2000</v>
      </c>
      <c r="E3819" s="5">
        <v>2145</v>
      </c>
      <c r="F3819" t="s">
        <v>8218</v>
      </c>
      <c r="G3819">
        <f t="shared" si="295"/>
        <v>107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  <c r="V3819" s="14" t="s">
        <v>12213</v>
      </c>
      <c r="W3819" t="s">
        <v>8394</v>
      </c>
      <c r="X3819" t="s">
        <v>8394</v>
      </c>
      <c r="Y3819" t="s">
        <v>8395</v>
      </c>
    </row>
    <row r="3820" spans="1:25" ht="48" x14ac:dyDescent="0.2">
      <c r="A3820">
        <v>3818</v>
      </c>
      <c r="B3820" s="8" t="s">
        <v>3815</v>
      </c>
      <c r="C3820" s="3" t="s">
        <v>7928</v>
      </c>
      <c r="D3820" s="5">
        <v>250</v>
      </c>
      <c r="E3820" s="5">
        <v>570</v>
      </c>
      <c r="F3820" t="s">
        <v>8218</v>
      </c>
      <c r="G3820">
        <f t="shared" si="295"/>
        <v>228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  <c r="V3820" s="14" t="s">
        <v>12214</v>
      </c>
      <c r="W3820" t="s">
        <v>8394</v>
      </c>
      <c r="X3820" t="s">
        <v>8394</v>
      </c>
      <c r="Y3820" t="s">
        <v>8395</v>
      </c>
    </row>
    <row r="3821" spans="1:25" ht="32" x14ac:dyDescent="0.2">
      <c r="A3821">
        <v>3819</v>
      </c>
      <c r="B3821" s="8" t="s">
        <v>3816</v>
      </c>
      <c r="C3821" s="3" t="s">
        <v>7817</v>
      </c>
      <c r="D3821" s="5">
        <v>1000</v>
      </c>
      <c r="E3821" s="5">
        <v>1064</v>
      </c>
      <c r="F3821" t="s">
        <v>8218</v>
      </c>
      <c r="G3821">
        <f t="shared" si="295"/>
        <v>106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  <c r="V3821" s="14" t="s">
        <v>12215</v>
      </c>
      <c r="W3821" t="s">
        <v>8394</v>
      </c>
      <c r="X3821" t="s">
        <v>8394</v>
      </c>
      <c r="Y3821" t="s">
        <v>8395</v>
      </c>
    </row>
    <row r="3822" spans="1:25" ht="48" x14ac:dyDescent="0.2">
      <c r="A3822">
        <v>3820</v>
      </c>
      <c r="B3822" s="8" t="s">
        <v>3817</v>
      </c>
      <c r="C3822" s="3" t="s">
        <v>7929</v>
      </c>
      <c r="D3822" s="5">
        <v>300</v>
      </c>
      <c r="E3822" s="5">
        <v>430</v>
      </c>
      <c r="F3822" t="s">
        <v>8218</v>
      </c>
      <c r="G3822">
        <f t="shared" si="295"/>
        <v>143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  <c r="V3822" s="14" t="s">
        <v>12216</v>
      </c>
      <c r="W3822" t="s">
        <v>8394</v>
      </c>
      <c r="X3822" t="s">
        <v>8394</v>
      </c>
      <c r="Y3822" t="s">
        <v>8395</v>
      </c>
    </row>
    <row r="3823" spans="1:25" ht="48" x14ac:dyDescent="0.2">
      <c r="A3823">
        <v>3821</v>
      </c>
      <c r="B3823" s="8" t="s">
        <v>3818</v>
      </c>
      <c r="C3823" s="3" t="s">
        <v>7930</v>
      </c>
      <c r="D3823" s="5">
        <v>3500</v>
      </c>
      <c r="E3823" s="5">
        <v>3659</v>
      </c>
      <c r="F3823" t="s">
        <v>8218</v>
      </c>
      <c r="G3823">
        <f t="shared" si="295"/>
        <v>105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  <c r="V3823" s="14" t="s">
        <v>12217</v>
      </c>
      <c r="W3823" t="s">
        <v>8394</v>
      </c>
      <c r="X3823" t="s">
        <v>8394</v>
      </c>
      <c r="Y3823" t="s">
        <v>8395</v>
      </c>
    </row>
    <row r="3824" spans="1:25" ht="48" x14ac:dyDescent="0.2">
      <c r="A3824">
        <v>3822</v>
      </c>
      <c r="B3824" s="8" t="s">
        <v>3819</v>
      </c>
      <c r="C3824" s="3" t="s">
        <v>7931</v>
      </c>
      <c r="D3824" s="5">
        <v>5000</v>
      </c>
      <c r="E3824" s="5">
        <v>5501</v>
      </c>
      <c r="F3824" t="s">
        <v>8218</v>
      </c>
      <c r="G3824">
        <f t="shared" si="295"/>
        <v>110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  <c r="V3824" s="14" t="s">
        <v>12218</v>
      </c>
      <c r="W3824" t="s">
        <v>8394</v>
      </c>
      <c r="X3824" t="s">
        <v>8394</v>
      </c>
      <c r="Y3824" t="s">
        <v>8395</v>
      </c>
    </row>
    <row r="3825" spans="1:25" ht="48" x14ac:dyDescent="0.2">
      <c r="A3825">
        <v>3823</v>
      </c>
      <c r="B3825" s="8" t="s">
        <v>3820</v>
      </c>
      <c r="C3825" s="3" t="s">
        <v>7932</v>
      </c>
      <c r="D3825" s="5">
        <v>2500</v>
      </c>
      <c r="E3825" s="5">
        <v>2650</v>
      </c>
      <c r="F3825" t="s">
        <v>8218</v>
      </c>
      <c r="G3825">
        <f t="shared" si="295"/>
        <v>106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  <c r="V3825" s="14" t="s">
        <v>12219</v>
      </c>
      <c r="W3825" t="s">
        <v>8394</v>
      </c>
      <c r="X3825" t="s">
        <v>8394</v>
      </c>
      <c r="Y3825" t="s">
        <v>8395</v>
      </c>
    </row>
    <row r="3826" spans="1:25" ht="48" x14ac:dyDescent="0.2">
      <c r="A3826">
        <v>3824</v>
      </c>
      <c r="B3826" s="8" t="s">
        <v>3821</v>
      </c>
      <c r="C3826" s="3" t="s">
        <v>7933</v>
      </c>
      <c r="D3826" s="5">
        <v>250</v>
      </c>
      <c r="E3826" s="5">
        <v>270</v>
      </c>
      <c r="F3826" t="s">
        <v>8218</v>
      </c>
      <c r="G3826">
        <f t="shared" si="295"/>
        <v>108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  <c r="V3826" s="14" t="s">
        <v>12220</v>
      </c>
      <c r="W3826" t="s">
        <v>8394</v>
      </c>
      <c r="X3826" t="s">
        <v>8394</v>
      </c>
      <c r="Y3826" t="s">
        <v>8395</v>
      </c>
    </row>
    <row r="3827" spans="1:25" ht="48" x14ac:dyDescent="0.2">
      <c r="A3827">
        <v>3825</v>
      </c>
      <c r="B3827" s="8" t="s">
        <v>3822</v>
      </c>
      <c r="C3827" s="3" t="s">
        <v>7934</v>
      </c>
      <c r="D3827" s="5">
        <v>5000</v>
      </c>
      <c r="E3827" s="5">
        <v>5271</v>
      </c>
      <c r="F3827" t="s">
        <v>8218</v>
      </c>
      <c r="G3827">
        <f t="shared" si="295"/>
        <v>105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  <c r="V3827" s="14" t="s">
        <v>12221</v>
      </c>
      <c r="W3827" t="s">
        <v>8394</v>
      </c>
      <c r="X3827" t="s">
        <v>8394</v>
      </c>
      <c r="Y3827" t="s">
        <v>8395</v>
      </c>
    </row>
    <row r="3828" spans="1:25" ht="32" x14ac:dyDescent="0.2">
      <c r="A3828">
        <v>3826</v>
      </c>
      <c r="B3828" s="8" t="s">
        <v>3823</v>
      </c>
      <c r="C3828" s="3" t="s">
        <v>7935</v>
      </c>
      <c r="D3828" s="5">
        <v>600</v>
      </c>
      <c r="E3828" s="5">
        <v>715</v>
      </c>
      <c r="F3828" t="s">
        <v>8218</v>
      </c>
      <c r="G3828">
        <f t="shared" si="295"/>
        <v>119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  <c r="V3828" s="14" t="s">
        <v>12222</v>
      </c>
      <c r="W3828" t="s">
        <v>8394</v>
      </c>
      <c r="X3828" t="s">
        <v>8394</v>
      </c>
      <c r="Y3828" t="s">
        <v>8395</v>
      </c>
    </row>
    <row r="3829" spans="1:25" ht="64" x14ac:dyDescent="0.2">
      <c r="A3829">
        <v>3827</v>
      </c>
      <c r="B3829" s="8" t="s">
        <v>3824</v>
      </c>
      <c r="C3829" s="3" t="s">
        <v>7936</v>
      </c>
      <c r="D3829" s="5">
        <v>3000</v>
      </c>
      <c r="E3829" s="5">
        <v>4580</v>
      </c>
      <c r="F3829" t="s">
        <v>8218</v>
      </c>
      <c r="G3829">
        <f t="shared" si="295"/>
        <v>153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  <c r="V3829" s="14" t="s">
        <v>12223</v>
      </c>
      <c r="W3829" t="s">
        <v>8394</v>
      </c>
      <c r="X3829" t="s">
        <v>8394</v>
      </c>
      <c r="Y3829" t="s">
        <v>8395</v>
      </c>
    </row>
    <row r="3830" spans="1:25" ht="48" x14ac:dyDescent="0.2">
      <c r="A3830">
        <v>3828</v>
      </c>
      <c r="B3830" s="8" t="s">
        <v>3825</v>
      </c>
      <c r="C3830" s="3" t="s">
        <v>7937</v>
      </c>
      <c r="D3830" s="5">
        <v>5000</v>
      </c>
      <c r="E3830" s="5">
        <v>5000</v>
      </c>
      <c r="F3830" t="s">
        <v>8218</v>
      </c>
      <c r="G3830">
        <f t="shared" si="295"/>
        <v>100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  <c r="V3830" s="14" t="s">
        <v>12224</v>
      </c>
      <c r="W3830" t="s">
        <v>8394</v>
      </c>
      <c r="X3830" t="s">
        <v>8394</v>
      </c>
      <c r="Y3830" t="s">
        <v>8395</v>
      </c>
    </row>
    <row r="3831" spans="1:25" ht="48" x14ac:dyDescent="0.2">
      <c r="A3831">
        <v>3829</v>
      </c>
      <c r="B3831" s="8" t="s">
        <v>3826</v>
      </c>
      <c r="C3831" s="3" t="s">
        <v>7938</v>
      </c>
      <c r="D3831" s="5">
        <v>500</v>
      </c>
      <c r="E3831" s="5">
        <v>501</v>
      </c>
      <c r="F3831" t="s">
        <v>8218</v>
      </c>
      <c r="G3831">
        <f t="shared" si="295"/>
        <v>100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  <c r="V3831" s="14" t="s">
        <v>12225</v>
      </c>
      <c r="W3831" t="s">
        <v>8394</v>
      </c>
      <c r="X3831" t="s">
        <v>8394</v>
      </c>
      <c r="Y3831" t="s">
        <v>8395</v>
      </c>
    </row>
    <row r="3832" spans="1:25" ht="48" x14ac:dyDescent="0.2">
      <c r="A3832">
        <v>3830</v>
      </c>
      <c r="B3832" s="8" t="s">
        <v>3827</v>
      </c>
      <c r="C3832" s="3" t="s">
        <v>7939</v>
      </c>
      <c r="D3832" s="5">
        <v>100</v>
      </c>
      <c r="E3832" s="5">
        <v>225</v>
      </c>
      <c r="F3832" t="s">
        <v>8218</v>
      </c>
      <c r="G3832">
        <f t="shared" si="295"/>
        <v>225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  <c r="V3832" s="14" t="s">
        <v>12226</v>
      </c>
      <c r="W3832" t="s">
        <v>8394</v>
      </c>
      <c r="X3832" t="s">
        <v>8394</v>
      </c>
      <c r="Y3832" t="s">
        <v>8395</v>
      </c>
    </row>
    <row r="3833" spans="1:25" ht="48" x14ac:dyDescent="0.2">
      <c r="A3833">
        <v>3831</v>
      </c>
      <c r="B3833" s="8" t="s">
        <v>3828</v>
      </c>
      <c r="C3833" s="3" t="s">
        <v>7940</v>
      </c>
      <c r="D3833" s="5">
        <v>500</v>
      </c>
      <c r="E3833" s="5">
        <v>530.11</v>
      </c>
      <c r="F3833" t="s">
        <v>8218</v>
      </c>
      <c r="G3833">
        <f t="shared" si="295"/>
        <v>106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  <c r="V3833" s="14" t="s">
        <v>12227</v>
      </c>
      <c r="W3833" t="s">
        <v>8394</v>
      </c>
      <c r="X3833" t="s">
        <v>8394</v>
      </c>
      <c r="Y3833" t="s">
        <v>8395</v>
      </c>
    </row>
    <row r="3834" spans="1:25" ht="48" x14ac:dyDescent="0.2">
      <c r="A3834">
        <v>3832</v>
      </c>
      <c r="B3834" s="8" t="s">
        <v>3829</v>
      </c>
      <c r="C3834" s="3" t="s">
        <v>7941</v>
      </c>
      <c r="D3834" s="5">
        <v>1200</v>
      </c>
      <c r="E3834" s="5">
        <v>1256</v>
      </c>
      <c r="F3834" t="s">
        <v>8218</v>
      </c>
      <c r="G3834">
        <f t="shared" si="295"/>
        <v>105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  <c r="V3834" s="14" t="s">
        <v>12228</v>
      </c>
      <c r="W3834" t="s">
        <v>8394</v>
      </c>
      <c r="X3834" t="s">
        <v>8394</v>
      </c>
      <c r="Y3834" t="s">
        <v>8395</v>
      </c>
    </row>
    <row r="3835" spans="1:25" ht="48" x14ac:dyDescent="0.2">
      <c r="A3835">
        <v>3833</v>
      </c>
      <c r="B3835" s="8" t="s">
        <v>3830</v>
      </c>
      <c r="C3835" s="3" t="s">
        <v>7942</v>
      </c>
      <c r="D3835" s="5">
        <v>1200</v>
      </c>
      <c r="E3835" s="5">
        <v>1400</v>
      </c>
      <c r="F3835" t="s">
        <v>8218</v>
      </c>
      <c r="G3835">
        <f t="shared" si="295"/>
        <v>117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  <c r="V3835" s="14" t="s">
        <v>12229</v>
      </c>
      <c r="W3835" t="s">
        <v>8394</v>
      </c>
      <c r="X3835" t="s">
        <v>8394</v>
      </c>
      <c r="Y3835" t="s">
        <v>8395</v>
      </c>
    </row>
    <row r="3836" spans="1:25" ht="48" x14ac:dyDescent="0.2">
      <c r="A3836">
        <v>3834</v>
      </c>
      <c r="B3836" s="8" t="s">
        <v>3831</v>
      </c>
      <c r="C3836" s="3" t="s">
        <v>7943</v>
      </c>
      <c r="D3836" s="5">
        <v>3000</v>
      </c>
      <c r="E3836" s="5">
        <v>3271</v>
      </c>
      <c r="F3836" t="s">
        <v>8218</v>
      </c>
      <c r="G3836">
        <f t="shared" si="295"/>
        <v>109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  <c r="V3836" s="14" t="s">
        <v>12230</v>
      </c>
      <c r="W3836" t="s">
        <v>8394</v>
      </c>
      <c r="X3836" t="s">
        <v>8394</v>
      </c>
      <c r="Y3836" t="s">
        <v>8395</v>
      </c>
    </row>
    <row r="3837" spans="1:25" ht="48" x14ac:dyDescent="0.2">
      <c r="A3837">
        <v>3835</v>
      </c>
      <c r="B3837" s="8" t="s">
        <v>3832</v>
      </c>
      <c r="C3837" s="3" t="s">
        <v>7944</v>
      </c>
      <c r="D3837" s="5">
        <v>200</v>
      </c>
      <c r="E3837" s="5">
        <v>320</v>
      </c>
      <c r="F3837" t="s">
        <v>8218</v>
      </c>
      <c r="G3837">
        <f t="shared" si="295"/>
        <v>160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  <c r="V3837" s="14" t="s">
        <v>12231</v>
      </c>
      <c r="W3837" t="s">
        <v>8394</v>
      </c>
      <c r="X3837" t="s">
        <v>8394</v>
      </c>
      <c r="Y3837" t="s">
        <v>8395</v>
      </c>
    </row>
    <row r="3838" spans="1:25" ht="48" x14ac:dyDescent="0.2">
      <c r="A3838">
        <v>3836</v>
      </c>
      <c r="B3838" s="8" t="s">
        <v>3833</v>
      </c>
      <c r="C3838" s="3" t="s">
        <v>7945</v>
      </c>
      <c r="D3838" s="5">
        <v>800</v>
      </c>
      <c r="E3838" s="5">
        <v>900</v>
      </c>
      <c r="F3838" t="s">
        <v>8218</v>
      </c>
      <c r="G3838">
        <f t="shared" si="295"/>
        <v>113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  <c r="V3838" s="14" t="s">
        <v>12232</v>
      </c>
      <c r="W3838" t="s">
        <v>8394</v>
      </c>
      <c r="X3838" t="s">
        <v>8394</v>
      </c>
      <c r="Y3838" t="s">
        <v>8395</v>
      </c>
    </row>
    <row r="3839" spans="1:25" ht="32" x14ac:dyDescent="0.2">
      <c r="A3839">
        <v>3837</v>
      </c>
      <c r="B3839" s="8" t="s">
        <v>3834</v>
      </c>
      <c r="C3839" s="3" t="s">
        <v>7946</v>
      </c>
      <c r="D3839" s="5">
        <v>2000</v>
      </c>
      <c r="E3839" s="5">
        <v>2042</v>
      </c>
      <c r="F3839" t="s">
        <v>8218</v>
      </c>
      <c r="G3839">
        <f t="shared" si="295"/>
        <v>102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  <c r="V3839" s="14" t="s">
        <v>12233</v>
      </c>
      <c r="W3839" t="s">
        <v>8394</v>
      </c>
      <c r="X3839" t="s">
        <v>8394</v>
      </c>
      <c r="Y3839" t="s">
        <v>8395</v>
      </c>
    </row>
    <row r="3840" spans="1:25" ht="48" x14ac:dyDescent="0.2">
      <c r="A3840">
        <v>3838</v>
      </c>
      <c r="B3840" s="8" t="s">
        <v>3835</v>
      </c>
      <c r="C3840" s="3" t="s">
        <v>7947</v>
      </c>
      <c r="D3840" s="5">
        <v>100000</v>
      </c>
      <c r="E3840" s="5">
        <v>100824</v>
      </c>
      <c r="F3840" t="s">
        <v>8218</v>
      </c>
      <c r="G3840">
        <f t="shared" si="295"/>
        <v>101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  <c r="V3840" s="14" t="s">
        <v>12234</v>
      </c>
      <c r="W3840" t="s">
        <v>8394</v>
      </c>
      <c r="X3840" t="s">
        <v>8394</v>
      </c>
      <c r="Y3840" t="s">
        <v>8395</v>
      </c>
    </row>
    <row r="3841" spans="1:25" ht="48" x14ac:dyDescent="0.2">
      <c r="A3841">
        <v>3839</v>
      </c>
      <c r="B3841" s="8" t="s">
        <v>3836</v>
      </c>
      <c r="C3841" s="3" t="s">
        <v>7948</v>
      </c>
      <c r="D3841" s="5">
        <v>2000</v>
      </c>
      <c r="E3841" s="5">
        <v>2025</v>
      </c>
      <c r="F3841" t="s">
        <v>8218</v>
      </c>
      <c r="G3841">
        <f t="shared" si="295"/>
        <v>101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  <c r="V3841" s="14" t="s">
        <v>12235</v>
      </c>
      <c r="W3841" t="s">
        <v>8394</v>
      </c>
      <c r="X3841" t="s">
        <v>8394</v>
      </c>
      <c r="Y3841" t="s">
        <v>8395</v>
      </c>
    </row>
    <row r="3842" spans="1:25" ht="48" x14ac:dyDescent="0.2">
      <c r="A3842">
        <v>3840</v>
      </c>
      <c r="B3842" s="8" t="s">
        <v>3837</v>
      </c>
      <c r="C3842" s="3" t="s">
        <v>7949</v>
      </c>
      <c r="D3842" s="5">
        <v>1</v>
      </c>
      <c r="E3842" s="5">
        <v>65</v>
      </c>
      <c r="F3842" t="s">
        <v>8218</v>
      </c>
      <c r="G3842">
        <f t="shared" ref="G3842:G3905" si="300">ROUND(E3842/D3842*100,0)</f>
        <v>6500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  <c r="V3842" s="14" t="s">
        <v>12236</v>
      </c>
      <c r="W3842" t="s">
        <v>8394</v>
      </c>
      <c r="X3842" t="s">
        <v>8394</v>
      </c>
      <c r="Y3842" t="s">
        <v>8395</v>
      </c>
    </row>
    <row r="3843" spans="1:25" ht="48" x14ac:dyDescent="0.2">
      <c r="A3843">
        <v>3841</v>
      </c>
      <c r="B3843" s="8" t="s">
        <v>3838</v>
      </c>
      <c r="C3843" s="3" t="s">
        <v>7950</v>
      </c>
      <c r="D3843" s="5">
        <v>10000</v>
      </c>
      <c r="E3843" s="5">
        <v>872</v>
      </c>
      <c r="F3843" t="s">
        <v>8220</v>
      </c>
      <c r="G3843">
        <f t="shared" si="300"/>
        <v>9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>
        <f t="shared" ref="P3843:P3906" si="301">IFERROR(ROUND(E3843/M3843,2),0)</f>
        <v>25.65</v>
      </c>
      <c r="Q3843" s="10" t="s">
        <v>8315</v>
      </c>
      <c r="R3843" t="s">
        <v>8316</v>
      </c>
      <c r="S3843" s="14">
        <f t="shared" ref="S3843:S3906" si="302">(((K3843/60)/60)/24)+DATE(1970,1,1)</f>
        <v>41780.785729166666</v>
      </c>
      <c r="T3843" s="14">
        <f t="shared" ref="T3843:T3906" si="303">(((J3843/60)/60)/24)+DATE(1970,1,1)</f>
        <v>41840.785729166666</v>
      </c>
      <c r="U3843">
        <f t="shared" ref="U3843:U3906" si="304">YEAR(S3843)</f>
        <v>2014</v>
      </c>
      <c r="V3843" s="14" t="s">
        <v>12237</v>
      </c>
      <c r="W3843" t="s">
        <v>8394</v>
      </c>
      <c r="X3843" t="s">
        <v>8394</v>
      </c>
      <c r="Y3843" t="s">
        <v>8395</v>
      </c>
    </row>
    <row r="3844" spans="1:25" ht="48" x14ac:dyDescent="0.2">
      <c r="A3844">
        <v>3842</v>
      </c>
      <c r="B3844" s="8" t="s">
        <v>3839</v>
      </c>
      <c r="C3844" s="3" t="s">
        <v>7951</v>
      </c>
      <c r="D3844" s="5">
        <v>5000</v>
      </c>
      <c r="E3844" s="5">
        <v>1097</v>
      </c>
      <c r="F3844" t="s">
        <v>8220</v>
      </c>
      <c r="G3844">
        <f t="shared" si="300"/>
        <v>22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  <c r="V3844" s="14" t="s">
        <v>12238</v>
      </c>
      <c r="W3844" t="s">
        <v>8394</v>
      </c>
      <c r="X3844" t="s">
        <v>8394</v>
      </c>
      <c r="Y3844" t="s">
        <v>8395</v>
      </c>
    </row>
    <row r="3845" spans="1:25" ht="48" x14ac:dyDescent="0.2">
      <c r="A3845">
        <v>3843</v>
      </c>
      <c r="B3845" s="8" t="s">
        <v>3840</v>
      </c>
      <c r="C3845" s="3" t="s">
        <v>7952</v>
      </c>
      <c r="D3845" s="5">
        <v>5000</v>
      </c>
      <c r="E3845" s="5">
        <v>1065</v>
      </c>
      <c r="F3845" t="s">
        <v>8220</v>
      </c>
      <c r="G3845">
        <f t="shared" si="300"/>
        <v>21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  <c r="V3845" s="14" t="s">
        <v>12239</v>
      </c>
      <c r="W3845" t="s">
        <v>8394</v>
      </c>
      <c r="X3845" t="s">
        <v>8394</v>
      </c>
      <c r="Y3845" t="s">
        <v>8395</v>
      </c>
    </row>
    <row r="3846" spans="1:25" ht="48" x14ac:dyDescent="0.2">
      <c r="A3846">
        <v>3844</v>
      </c>
      <c r="B3846" s="8" t="s">
        <v>3841</v>
      </c>
      <c r="C3846" s="3" t="s">
        <v>7953</v>
      </c>
      <c r="D3846" s="5">
        <v>9800</v>
      </c>
      <c r="E3846" s="5">
        <v>4066</v>
      </c>
      <c r="F3846" t="s">
        <v>8220</v>
      </c>
      <c r="G3846">
        <f t="shared" si="300"/>
        <v>41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  <c r="V3846" s="14" t="s">
        <v>12240</v>
      </c>
      <c r="W3846" t="s">
        <v>8394</v>
      </c>
      <c r="X3846" t="s">
        <v>8394</v>
      </c>
      <c r="Y3846" t="s">
        <v>8395</v>
      </c>
    </row>
    <row r="3847" spans="1:25" ht="64" x14ac:dyDescent="0.2">
      <c r="A3847">
        <v>3845</v>
      </c>
      <c r="B3847" s="8" t="s">
        <v>3842</v>
      </c>
      <c r="C3847" s="3" t="s">
        <v>7954</v>
      </c>
      <c r="D3847" s="5">
        <v>40000</v>
      </c>
      <c r="E3847" s="5">
        <v>842</v>
      </c>
      <c r="F3847" t="s">
        <v>8220</v>
      </c>
      <c r="G3847">
        <f t="shared" si="300"/>
        <v>2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  <c r="V3847" s="14" t="s">
        <v>12241</v>
      </c>
      <c r="W3847" t="s">
        <v>8394</v>
      </c>
      <c r="X3847" t="s">
        <v>8394</v>
      </c>
      <c r="Y3847" t="s">
        <v>8395</v>
      </c>
    </row>
    <row r="3848" spans="1:25" ht="48" x14ac:dyDescent="0.2">
      <c r="A3848">
        <v>3846</v>
      </c>
      <c r="B3848" s="8" t="s">
        <v>3843</v>
      </c>
      <c r="C3848" s="3" t="s">
        <v>7955</v>
      </c>
      <c r="D3848" s="5">
        <v>7000</v>
      </c>
      <c r="E3848" s="5">
        <v>189</v>
      </c>
      <c r="F3848" t="s">
        <v>8220</v>
      </c>
      <c r="G3848">
        <f t="shared" si="300"/>
        <v>3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  <c r="V3848" s="14" t="s">
        <v>12242</v>
      </c>
      <c r="W3848" t="s">
        <v>8394</v>
      </c>
      <c r="X3848" t="s">
        <v>8394</v>
      </c>
      <c r="Y3848" t="s">
        <v>8395</v>
      </c>
    </row>
    <row r="3849" spans="1:25" ht="48" x14ac:dyDescent="0.2">
      <c r="A3849">
        <v>3847</v>
      </c>
      <c r="B3849" s="8" t="s">
        <v>3844</v>
      </c>
      <c r="C3849" s="3" t="s">
        <v>7956</v>
      </c>
      <c r="D3849" s="5">
        <v>10500</v>
      </c>
      <c r="E3849" s="5">
        <v>1697</v>
      </c>
      <c r="F3849" t="s">
        <v>8220</v>
      </c>
      <c r="G3849">
        <f t="shared" si="300"/>
        <v>16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  <c r="V3849" s="14" t="s">
        <v>12243</v>
      </c>
      <c r="W3849" t="s">
        <v>8394</v>
      </c>
      <c r="X3849" t="s">
        <v>8394</v>
      </c>
      <c r="Y3849" t="s">
        <v>8395</v>
      </c>
    </row>
    <row r="3850" spans="1:25" ht="48" x14ac:dyDescent="0.2">
      <c r="A3850">
        <v>3848</v>
      </c>
      <c r="B3850" s="8" t="s">
        <v>3845</v>
      </c>
      <c r="C3850" s="3" t="s">
        <v>7957</v>
      </c>
      <c r="D3850" s="5">
        <v>13000</v>
      </c>
      <c r="E3850" s="5">
        <v>2129</v>
      </c>
      <c r="F3850" t="s">
        <v>8220</v>
      </c>
      <c r="G3850">
        <f t="shared" si="300"/>
        <v>16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  <c r="V3850" s="14" t="s">
        <v>12244</v>
      </c>
      <c r="W3850" t="s">
        <v>8394</v>
      </c>
      <c r="X3850" t="s">
        <v>8394</v>
      </c>
      <c r="Y3850" t="s">
        <v>8395</v>
      </c>
    </row>
    <row r="3851" spans="1:25" ht="48" x14ac:dyDescent="0.2">
      <c r="A3851">
        <v>3849</v>
      </c>
      <c r="B3851" s="8" t="s">
        <v>3846</v>
      </c>
      <c r="C3851" s="3" t="s">
        <v>7958</v>
      </c>
      <c r="D3851" s="5">
        <v>30000</v>
      </c>
      <c r="E3851" s="5">
        <v>2113</v>
      </c>
      <c r="F3851" t="s">
        <v>8220</v>
      </c>
      <c r="G3851">
        <f t="shared" si="300"/>
        <v>7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  <c r="V3851" s="14" t="s">
        <v>12245</v>
      </c>
      <c r="W3851" t="s">
        <v>8394</v>
      </c>
      <c r="X3851" t="s">
        <v>8394</v>
      </c>
      <c r="Y3851" t="s">
        <v>8395</v>
      </c>
    </row>
    <row r="3852" spans="1:25" ht="32" x14ac:dyDescent="0.2">
      <c r="A3852">
        <v>3850</v>
      </c>
      <c r="B3852" s="8" t="s">
        <v>3847</v>
      </c>
      <c r="C3852" s="3" t="s">
        <v>7959</v>
      </c>
      <c r="D3852" s="5">
        <v>1000</v>
      </c>
      <c r="E3852" s="5">
        <v>38</v>
      </c>
      <c r="F3852" t="s">
        <v>8220</v>
      </c>
      <c r="G3852">
        <f t="shared" si="300"/>
        <v>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  <c r="V3852" s="14" t="s">
        <v>12246</v>
      </c>
      <c r="W3852" t="s">
        <v>8394</v>
      </c>
      <c r="X3852" t="s">
        <v>8394</v>
      </c>
      <c r="Y3852" t="s">
        <v>8395</v>
      </c>
    </row>
    <row r="3853" spans="1:25" ht="48" x14ac:dyDescent="0.2">
      <c r="A3853">
        <v>3851</v>
      </c>
      <c r="B3853" s="8" t="s">
        <v>3848</v>
      </c>
      <c r="C3853" s="3" t="s">
        <v>7960</v>
      </c>
      <c r="D3853" s="5">
        <v>2500</v>
      </c>
      <c r="E3853" s="5">
        <v>852</v>
      </c>
      <c r="F3853" t="s">
        <v>8220</v>
      </c>
      <c r="G3853">
        <f t="shared" si="300"/>
        <v>34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  <c r="V3853" s="14" t="s">
        <v>12247</v>
      </c>
      <c r="W3853" t="s">
        <v>8394</v>
      </c>
      <c r="X3853" t="s">
        <v>8394</v>
      </c>
      <c r="Y3853" t="s">
        <v>8395</v>
      </c>
    </row>
    <row r="3854" spans="1:25" ht="48" x14ac:dyDescent="0.2">
      <c r="A3854">
        <v>3852</v>
      </c>
      <c r="B3854" s="8" t="s">
        <v>3849</v>
      </c>
      <c r="C3854" s="3" t="s">
        <v>7961</v>
      </c>
      <c r="D3854" s="5">
        <v>10000</v>
      </c>
      <c r="E3854" s="5">
        <v>20</v>
      </c>
      <c r="F3854" t="s">
        <v>8220</v>
      </c>
      <c r="G3854">
        <f t="shared" si="300"/>
        <v>0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  <c r="V3854" s="14" t="s">
        <v>12248</v>
      </c>
      <c r="W3854" t="s">
        <v>8394</v>
      </c>
      <c r="X3854" t="s">
        <v>8394</v>
      </c>
      <c r="Y3854" t="s">
        <v>8395</v>
      </c>
    </row>
    <row r="3855" spans="1:25" ht="32" x14ac:dyDescent="0.2">
      <c r="A3855">
        <v>3853</v>
      </c>
      <c r="B3855" s="8" t="s">
        <v>3850</v>
      </c>
      <c r="C3855" s="3" t="s">
        <v>7962</v>
      </c>
      <c r="D3855" s="5">
        <v>100000</v>
      </c>
      <c r="E3855" s="5">
        <v>26</v>
      </c>
      <c r="F3855" t="s">
        <v>8220</v>
      </c>
      <c r="G3855">
        <f t="shared" si="300"/>
        <v>0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  <c r="V3855" s="14" t="s">
        <v>12249</v>
      </c>
      <c r="W3855" t="s">
        <v>8394</v>
      </c>
      <c r="X3855" t="s">
        <v>8394</v>
      </c>
      <c r="Y3855" t="s">
        <v>8395</v>
      </c>
    </row>
    <row r="3856" spans="1:25" ht="32" x14ac:dyDescent="0.2">
      <c r="A3856">
        <v>3854</v>
      </c>
      <c r="B3856" s="8" t="s">
        <v>3851</v>
      </c>
      <c r="C3856" s="3" t="s">
        <v>7963</v>
      </c>
      <c r="D3856" s="5">
        <v>11000</v>
      </c>
      <c r="E3856" s="5">
        <v>1788</v>
      </c>
      <c r="F3856" t="s">
        <v>8220</v>
      </c>
      <c r="G3856">
        <f t="shared" si="300"/>
        <v>16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  <c r="V3856" s="14" t="s">
        <v>12250</v>
      </c>
      <c r="W3856" t="s">
        <v>8394</v>
      </c>
      <c r="X3856" t="s">
        <v>8394</v>
      </c>
      <c r="Y3856" t="s">
        <v>8395</v>
      </c>
    </row>
    <row r="3857" spans="1:25" ht="48" x14ac:dyDescent="0.2">
      <c r="A3857">
        <v>3855</v>
      </c>
      <c r="B3857" s="8" t="s">
        <v>3852</v>
      </c>
      <c r="C3857" s="3" t="s">
        <v>7964</v>
      </c>
      <c r="D3857" s="5">
        <v>1000</v>
      </c>
      <c r="E3857" s="5">
        <v>25</v>
      </c>
      <c r="F3857" t="s">
        <v>8220</v>
      </c>
      <c r="G3857">
        <f t="shared" si="300"/>
        <v>3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  <c r="V3857" s="14" t="s">
        <v>12251</v>
      </c>
      <c r="W3857" t="s">
        <v>8394</v>
      </c>
      <c r="X3857" t="s">
        <v>8394</v>
      </c>
      <c r="Y3857" t="s">
        <v>8395</v>
      </c>
    </row>
    <row r="3858" spans="1:25" ht="48" x14ac:dyDescent="0.2">
      <c r="A3858">
        <v>3856</v>
      </c>
      <c r="B3858" s="8" t="s">
        <v>3853</v>
      </c>
      <c r="C3858" s="3" t="s">
        <v>7965</v>
      </c>
      <c r="D3858" s="5">
        <v>5000</v>
      </c>
      <c r="E3858" s="5">
        <v>1</v>
      </c>
      <c r="F3858" t="s">
        <v>8220</v>
      </c>
      <c r="G3858">
        <f t="shared" si="300"/>
        <v>0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  <c r="V3858" s="14" t="s">
        <v>12252</v>
      </c>
      <c r="W3858" t="s">
        <v>8394</v>
      </c>
      <c r="X3858" t="s">
        <v>8394</v>
      </c>
      <c r="Y3858" t="s">
        <v>8395</v>
      </c>
    </row>
    <row r="3859" spans="1:25" ht="48" x14ac:dyDescent="0.2">
      <c r="A3859">
        <v>3857</v>
      </c>
      <c r="B3859" s="8" t="s">
        <v>3854</v>
      </c>
      <c r="C3859" s="3" t="s">
        <v>7966</v>
      </c>
      <c r="D3859" s="5">
        <v>5000</v>
      </c>
      <c r="E3859" s="5">
        <v>260</v>
      </c>
      <c r="F3859" t="s">
        <v>8220</v>
      </c>
      <c r="G3859">
        <f t="shared" si="300"/>
        <v>5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  <c r="V3859" s="14" t="s">
        <v>12253</v>
      </c>
      <c r="W3859" t="s">
        <v>8394</v>
      </c>
      <c r="X3859" t="s">
        <v>8394</v>
      </c>
      <c r="Y3859" t="s">
        <v>8395</v>
      </c>
    </row>
    <row r="3860" spans="1:25" ht="48" x14ac:dyDescent="0.2">
      <c r="A3860">
        <v>3858</v>
      </c>
      <c r="B3860" s="8" t="s">
        <v>3855</v>
      </c>
      <c r="C3860" s="3" t="s">
        <v>7967</v>
      </c>
      <c r="D3860" s="5">
        <v>500</v>
      </c>
      <c r="E3860" s="5">
        <v>10</v>
      </c>
      <c r="F3860" t="s">
        <v>8220</v>
      </c>
      <c r="G3860">
        <f t="shared" si="300"/>
        <v>2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  <c r="V3860" s="14" t="s">
        <v>12254</v>
      </c>
      <c r="W3860" t="s">
        <v>8394</v>
      </c>
      <c r="X3860" t="s">
        <v>8394</v>
      </c>
      <c r="Y3860" t="s">
        <v>8395</v>
      </c>
    </row>
    <row r="3861" spans="1:25" ht="48" x14ac:dyDescent="0.2">
      <c r="A3861">
        <v>3859</v>
      </c>
      <c r="B3861" s="8" t="s">
        <v>3856</v>
      </c>
      <c r="C3861" s="3" t="s">
        <v>7968</v>
      </c>
      <c r="D3861" s="5">
        <v>2500</v>
      </c>
      <c r="E3861" s="5">
        <v>1</v>
      </c>
      <c r="F3861" t="s">
        <v>8220</v>
      </c>
      <c r="G3861">
        <f t="shared" si="300"/>
        <v>0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  <c r="V3861" s="14" t="s">
        <v>12255</v>
      </c>
      <c r="W3861" t="s">
        <v>8394</v>
      </c>
      <c r="X3861" t="s">
        <v>8394</v>
      </c>
      <c r="Y3861" t="s">
        <v>8395</v>
      </c>
    </row>
    <row r="3862" spans="1:25" ht="48" x14ac:dyDescent="0.2">
      <c r="A3862">
        <v>3860</v>
      </c>
      <c r="B3862" s="8" t="s">
        <v>3857</v>
      </c>
      <c r="C3862" s="3" t="s">
        <v>7969</v>
      </c>
      <c r="D3862" s="5">
        <v>6000</v>
      </c>
      <c r="E3862" s="5">
        <v>1060</v>
      </c>
      <c r="F3862" t="s">
        <v>8220</v>
      </c>
      <c r="G3862">
        <f t="shared" si="300"/>
        <v>18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  <c r="V3862" s="14" t="s">
        <v>12256</v>
      </c>
      <c r="W3862" t="s">
        <v>8394</v>
      </c>
      <c r="X3862" t="s">
        <v>8394</v>
      </c>
      <c r="Y3862" t="s">
        <v>8395</v>
      </c>
    </row>
    <row r="3863" spans="1:25" ht="16" x14ac:dyDescent="0.2">
      <c r="A3863">
        <v>3861</v>
      </c>
      <c r="B3863" s="8" t="s">
        <v>3858</v>
      </c>
      <c r="C3863" s="3" t="s">
        <v>7970</v>
      </c>
      <c r="D3863" s="5">
        <v>2000</v>
      </c>
      <c r="E3863" s="5">
        <v>100</v>
      </c>
      <c r="F3863" t="s">
        <v>8220</v>
      </c>
      <c r="G3863">
        <f t="shared" si="300"/>
        <v>5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  <c r="V3863" s="14" t="s">
        <v>12257</v>
      </c>
      <c r="W3863" t="s">
        <v>8394</v>
      </c>
      <c r="X3863" t="s">
        <v>8394</v>
      </c>
      <c r="Y3863" t="s">
        <v>8395</v>
      </c>
    </row>
    <row r="3864" spans="1:25" ht="32" x14ac:dyDescent="0.2">
      <c r="A3864">
        <v>3862</v>
      </c>
      <c r="B3864" s="8" t="s">
        <v>3859</v>
      </c>
      <c r="C3864" s="3" t="s">
        <v>7971</v>
      </c>
      <c r="D3864" s="5">
        <v>7500</v>
      </c>
      <c r="E3864" s="5">
        <v>1</v>
      </c>
      <c r="F3864" t="s">
        <v>8220</v>
      </c>
      <c r="G3864">
        <f t="shared" si="300"/>
        <v>0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  <c r="V3864" s="14" t="s">
        <v>12258</v>
      </c>
      <c r="W3864" t="s">
        <v>8394</v>
      </c>
      <c r="X3864" t="s">
        <v>8394</v>
      </c>
      <c r="Y3864" t="s">
        <v>8395</v>
      </c>
    </row>
    <row r="3865" spans="1:25" ht="48" x14ac:dyDescent="0.2">
      <c r="A3865">
        <v>3863</v>
      </c>
      <c r="B3865" s="8" t="s">
        <v>3860</v>
      </c>
      <c r="C3865" s="3" t="s">
        <v>7972</v>
      </c>
      <c r="D3865" s="5">
        <v>6000</v>
      </c>
      <c r="E3865" s="5">
        <v>0</v>
      </c>
      <c r="F3865" t="s">
        <v>8220</v>
      </c>
      <c r="G3865">
        <f t="shared" si="300"/>
        <v>0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  <c r="V3865" s="14" t="s">
        <v>12259</v>
      </c>
      <c r="W3865" t="s">
        <v>8394</v>
      </c>
      <c r="X3865" t="s">
        <v>8394</v>
      </c>
      <c r="Y3865" t="s">
        <v>8395</v>
      </c>
    </row>
    <row r="3866" spans="1:25" ht="48" x14ac:dyDescent="0.2">
      <c r="A3866">
        <v>3864</v>
      </c>
      <c r="B3866" s="8" t="s">
        <v>3861</v>
      </c>
      <c r="C3866" s="3" t="s">
        <v>7973</v>
      </c>
      <c r="D3866" s="5">
        <v>5000</v>
      </c>
      <c r="E3866" s="5">
        <v>60</v>
      </c>
      <c r="F3866" t="s">
        <v>8220</v>
      </c>
      <c r="G3866">
        <f t="shared" si="300"/>
        <v>1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  <c r="V3866" s="14" t="s">
        <v>12260</v>
      </c>
      <c r="W3866" t="s">
        <v>8394</v>
      </c>
      <c r="X3866" t="s">
        <v>8394</v>
      </c>
      <c r="Y3866" t="s">
        <v>8395</v>
      </c>
    </row>
    <row r="3867" spans="1:25" ht="48" x14ac:dyDescent="0.2">
      <c r="A3867">
        <v>3865</v>
      </c>
      <c r="B3867" s="8" t="s">
        <v>3862</v>
      </c>
      <c r="C3867" s="3" t="s">
        <v>7974</v>
      </c>
      <c r="D3867" s="5">
        <v>2413</v>
      </c>
      <c r="E3867" s="5">
        <v>650</v>
      </c>
      <c r="F3867" t="s">
        <v>8220</v>
      </c>
      <c r="G3867">
        <f t="shared" si="300"/>
        <v>27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  <c r="V3867" s="14" t="s">
        <v>12261</v>
      </c>
      <c r="W3867" t="s">
        <v>8394</v>
      </c>
      <c r="X3867" t="s">
        <v>8394</v>
      </c>
      <c r="Y3867" t="s">
        <v>8395</v>
      </c>
    </row>
    <row r="3868" spans="1:25" ht="32" x14ac:dyDescent="0.2">
      <c r="A3868">
        <v>3866</v>
      </c>
      <c r="B3868" s="8" t="s">
        <v>3863</v>
      </c>
      <c r="C3868" s="3" t="s">
        <v>7975</v>
      </c>
      <c r="D3868" s="5">
        <v>2000</v>
      </c>
      <c r="E3868" s="5">
        <v>11</v>
      </c>
      <c r="F3868" t="s">
        <v>8220</v>
      </c>
      <c r="G3868">
        <f t="shared" si="300"/>
        <v>1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  <c r="V3868" s="14" t="s">
        <v>12262</v>
      </c>
      <c r="W3868" t="s">
        <v>8394</v>
      </c>
      <c r="X3868" t="s">
        <v>8394</v>
      </c>
      <c r="Y3868" t="s">
        <v>8395</v>
      </c>
    </row>
    <row r="3869" spans="1:25" ht="48" x14ac:dyDescent="0.2">
      <c r="A3869">
        <v>3867</v>
      </c>
      <c r="B3869" s="8" t="s">
        <v>3864</v>
      </c>
      <c r="C3869" s="3" t="s">
        <v>7976</v>
      </c>
      <c r="D3869" s="5">
        <v>2000</v>
      </c>
      <c r="E3869" s="5">
        <v>251</v>
      </c>
      <c r="F3869" t="s">
        <v>8220</v>
      </c>
      <c r="G3869">
        <f t="shared" si="300"/>
        <v>13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  <c r="V3869" s="14" t="s">
        <v>12263</v>
      </c>
      <c r="W3869" t="s">
        <v>8394</v>
      </c>
      <c r="X3869" t="s">
        <v>8394</v>
      </c>
      <c r="Y3869" t="s">
        <v>8395</v>
      </c>
    </row>
    <row r="3870" spans="1:25" ht="16" x14ac:dyDescent="0.2">
      <c r="A3870">
        <v>3868</v>
      </c>
      <c r="B3870" s="8" t="s">
        <v>3865</v>
      </c>
      <c r="C3870" s="3" t="s">
        <v>7977</v>
      </c>
      <c r="D3870" s="5">
        <v>5000</v>
      </c>
      <c r="E3870" s="5">
        <v>10</v>
      </c>
      <c r="F3870" t="s">
        <v>8219</v>
      </c>
      <c r="G3870">
        <f t="shared" si="300"/>
        <v>0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  <c r="V3870" s="14" t="s">
        <v>12264</v>
      </c>
      <c r="W3870" t="s">
        <v>8394</v>
      </c>
      <c r="X3870" t="s">
        <v>8394</v>
      </c>
      <c r="Y3870" t="s">
        <v>8395</v>
      </c>
    </row>
    <row r="3871" spans="1:25" ht="32" x14ac:dyDescent="0.2">
      <c r="A3871">
        <v>3869</v>
      </c>
      <c r="B3871" s="8" t="s">
        <v>3866</v>
      </c>
      <c r="C3871" s="3" t="s">
        <v>7978</v>
      </c>
      <c r="D3871" s="5">
        <v>13111</v>
      </c>
      <c r="E3871" s="5">
        <v>452</v>
      </c>
      <c r="F3871" t="s">
        <v>8219</v>
      </c>
      <c r="G3871">
        <f t="shared" si="300"/>
        <v>3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  <c r="V3871" s="14" t="s">
        <v>12265</v>
      </c>
      <c r="W3871" t="s">
        <v>8394</v>
      </c>
      <c r="X3871" t="s">
        <v>8394</v>
      </c>
      <c r="Y3871" t="s">
        <v>8395</v>
      </c>
    </row>
    <row r="3872" spans="1:25" ht="48" x14ac:dyDescent="0.2">
      <c r="A3872">
        <v>3870</v>
      </c>
      <c r="B3872" s="8" t="s">
        <v>3867</v>
      </c>
      <c r="C3872" s="3" t="s">
        <v>7979</v>
      </c>
      <c r="D3872" s="5">
        <v>10000</v>
      </c>
      <c r="E3872" s="5">
        <v>1500</v>
      </c>
      <c r="F3872" t="s">
        <v>8219</v>
      </c>
      <c r="G3872">
        <f t="shared" si="300"/>
        <v>15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  <c r="V3872" s="14" t="s">
        <v>12266</v>
      </c>
      <c r="W3872" t="s">
        <v>8394</v>
      </c>
      <c r="X3872" t="s">
        <v>8394</v>
      </c>
      <c r="Y3872" t="s">
        <v>8395</v>
      </c>
    </row>
    <row r="3873" spans="1:25" ht="32" x14ac:dyDescent="0.2">
      <c r="A3873">
        <v>3871</v>
      </c>
      <c r="B3873" s="8" t="s">
        <v>3868</v>
      </c>
      <c r="C3873" s="3" t="s">
        <v>7980</v>
      </c>
      <c r="D3873" s="5">
        <v>1500</v>
      </c>
      <c r="E3873" s="5">
        <v>40</v>
      </c>
      <c r="F3873" t="s">
        <v>8219</v>
      </c>
      <c r="G3873">
        <f t="shared" si="300"/>
        <v>3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  <c r="V3873" s="14" t="s">
        <v>12267</v>
      </c>
      <c r="W3873" t="s">
        <v>8394</v>
      </c>
      <c r="X3873" t="s">
        <v>8394</v>
      </c>
      <c r="Y3873" t="s">
        <v>8395</v>
      </c>
    </row>
    <row r="3874" spans="1:25" ht="48" x14ac:dyDescent="0.2">
      <c r="A3874">
        <v>3872</v>
      </c>
      <c r="B3874" s="8" t="s">
        <v>3869</v>
      </c>
      <c r="C3874" s="3" t="s">
        <v>7981</v>
      </c>
      <c r="D3874" s="5">
        <v>15000</v>
      </c>
      <c r="E3874" s="5">
        <v>0</v>
      </c>
      <c r="F3874" t="s">
        <v>8219</v>
      </c>
      <c r="G3874">
        <f t="shared" si="300"/>
        <v>0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  <c r="V3874" s="14" t="s">
        <v>12268</v>
      </c>
      <c r="W3874" t="s">
        <v>8394</v>
      </c>
      <c r="X3874" t="s">
        <v>8394</v>
      </c>
      <c r="Y3874" t="s">
        <v>8395</v>
      </c>
    </row>
    <row r="3875" spans="1:25" ht="48" x14ac:dyDescent="0.2">
      <c r="A3875">
        <v>3873</v>
      </c>
      <c r="B3875" s="8" t="s">
        <v>3870</v>
      </c>
      <c r="C3875" s="3" t="s">
        <v>7982</v>
      </c>
      <c r="D3875" s="5">
        <v>5500</v>
      </c>
      <c r="E3875" s="5">
        <v>0</v>
      </c>
      <c r="F3875" t="s">
        <v>8219</v>
      </c>
      <c r="G3875">
        <f t="shared" si="300"/>
        <v>0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  <c r="V3875" s="14" t="s">
        <v>12269</v>
      </c>
      <c r="W3875" t="s">
        <v>8394</v>
      </c>
      <c r="X3875" t="s">
        <v>8394</v>
      </c>
      <c r="Y3875" t="s">
        <v>8395</v>
      </c>
    </row>
    <row r="3876" spans="1:25" ht="48" x14ac:dyDescent="0.2">
      <c r="A3876">
        <v>3874</v>
      </c>
      <c r="B3876" s="8" t="s">
        <v>3871</v>
      </c>
      <c r="C3876" s="3" t="s">
        <v>7983</v>
      </c>
      <c r="D3876" s="5">
        <v>620</v>
      </c>
      <c r="E3876" s="5">
        <v>0</v>
      </c>
      <c r="F3876" t="s">
        <v>8219</v>
      </c>
      <c r="G3876">
        <f t="shared" si="300"/>
        <v>0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  <c r="V3876" s="14" t="s">
        <v>12270</v>
      </c>
      <c r="W3876" t="s">
        <v>8394</v>
      </c>
      <c r="X3876" t="s">
        <v>8394</v>
      </c>
      <c r="Y3876" t="s">
        <v>8395</v>
      </c>
    </row>
    <row r="3877" spans="1:25" ht="48" x14ac:dyDescent="0.2">
      <c r="A3877">
        <v>3875</v>
      </c>
      <c r="B3877" s="8" t="s">
        <v>3872</v>
      </c>
      <c r="C3877" s="3" t="s">
        <v>7984</v>
      </c>
      <c r="D3877" s="5">
        <v>30000</v>
      </c>
      <c r="E3877" s="5">
        <v>0</v>
      </c>
      <c r="F3877" t="s">
        <v>8219</v>
      </c>
      <c r="G3877">
        <f t="shared" si="300"/>
        <v>0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  <c r="V3877" s="14" t="s">
        <v>12271</v>
      </c>
      <c r="W3877" t="s">
        <v>8394</v>
      </c>
      <c r="X3877" t="s">
        <v>8394</v>
      </c>
      <c r="Y3877" t="s">
        <v>8395</v>
      </c>
    </row>
    <row r="3878" spans="1:25" ht="48" x14ac:dyDescent="0.2">
      <c r="A3878">
        <v>3876</v>
      </c>
      <c r="B3878" s="8" t="s">
        <v>3873</v>
      </c>
      <c r="C3878" s="3" t="s">
        <v>7985</v>
      </c>
      <c r="D3878" s="5">
        <v>3900</v>
      </c>
      <c r="E3878" s="5">
        <v>2059</v>
      </c>
      <c r="F3878" t="s">
        <v>8219</v>
      </c>
      <c r="G3878">
        <f t="shared" si="300"/>
        <v>53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  <c r="V3878" s="14" t="s">
        <v>12272</v>
      </c>
      <c r="W3878" t="s">
        <v>8394</v>
      </c>
      <c r="X3878" t="s">
        <v>8394</v>
      </c>
      <c r="Y3878" t="s">
        <v>8395</v>
      </c>
    </row>
    <row r="3879" spans="1:25" ht="48" x14ac:dyDescent="0.2">
      <c r="A3879">
        <v>3877</v>
      </c>
      <c r="B3879" s="8" t="s">
        <v>3874</v>
      </c>
      <c r="C3879" s="3" t="s">
        <v>7986</v>
      </c>
      <c r="D3879" s="5">
        <v>25000</v>
      </c>
      <c r="E3879" s="5">
        <v>1241</v>
      </c>
      <c r="F3879" t="s">
        <v>8219</v>
      </c>
      <c r="G3879">
        <f t="shared" si="300"/>
        <v>5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  <c r="V3879" s="14" t="s">
        <v>12273</v>
      </c>
      <c r="W3879" t="s">
        <v>8394</v>
      </c>
      <c r="X3879" t="s">
        <v>8394</v>
      </c>
      <c r="Y3879" t="s">
        <v>8395</v>
      </c>
    </row>
    <row r="3880" spans="1:25" ht="48" x14ac:dyDescent="0.2">
      <c r="A3880">
        <v>3878</v>
      </c>
      <c r="B3880" s="8" t="s">
        <v>3875</v>
      </c>
      <c r="C3880" s="3" t="s">
        <v>7987</v>
      </c>
      <c r="D3880" s="5">
        <v>18000</v>
      </c>
      <c r="E3880" s="5">
        <v>10</v>
      </c>
      <c r="F3880" t="s">
        <v>8219</v>
      </c>
      <c r="G3880">
        <f t="shared" si="300"/>
        <v>0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  <c r="V3880" s="14" t="s">
        <v>12274</v>
      </c>
      <c r="W3880" t="s">
        <v>8394</v>
      </c>
      <c r="X3880" t="s">
        <v>8394</v>
      </c>
      <c r="Y3880" t="s">
        <v>8395</v>
      </c>
    </row>
    <row r="3881" spans="1:25" ht="48" x14ac:dyDescent="0.2">
      <c r="A3881">
        <v>3879</v>
      </c>
      <c r="B3881" s="8" t="s">
        <v>3876</v>
      </c>
      <c r="C3881" s="3" t="s">
        <v>7988</v>
      </c>
      <c r="D3881" s="5">
        <v>15000</v>
      </c>
      <c r="E3881" s="5">
        <v>0</v>
      </c>
      <c r="F3881" t="s">
        <v>8219</v>
      </c>
      <c r="G3881">
        <f t="shared" si="300"/>
        <v>0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  <c r="V3881" s="14" t="s">
        <v>12275</v>
      </c>
      <c r="W3881" t="s">
        <v>8394</v>
      </c>
      <c r="X3881" t="s">
        <v>8394</v>
      </c>
      <c r="Y3881" t="s">
        <v>8395</v>
      </c>
    </row>
    <row r="3882" spans="1:25" ht="48" x14ac:dyDescent="0.2">
      <c r="A3882">
        <v>3880</v>
      </c>
      <c r="B3882" s="8" t="s">
        <v>3877</v>
      </c>
      <c r="C3882" s="3" t="s">
        <v>7989</v>
      </c>
      <c r="D3882" s="5">
        <v>7500</v>
      </c>
      <c r="E3882" s="5">
        <v>980</v>
      </c>
      <c r="F3882" t="s">
        <v>8219</v>
      </c>
      <c r="G3882">
        <f t="shared" si="300"/>
        <v>13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  <c r="V3882" s="14" t="s">
        <v>12276</v>
      </c>
      <c r="W3882" t="s">
        <v>8394</v>
      </c>
      <c r="X3882" t="s">
        <v>8394</v>
      </c>
      <c r="Y3882" t="s">
        <v>8395</v>
      </c>
    </row>
    <row r="3883" spans="1:25" ht="32" x14ac:dyDescent="0.2">
      <c r="A3883">
        <v>3881</v>
      </c>
      <c r="B3883" s="8" t="s">
        <v>3878</v>
      </c>
      <c r="C3883" s="3" t="s">
        <v>7990</v>
      </c>
      <c r="D3883" s="5">
        <v>500</v>
      </c>
      <c r="E3883" s="5">
        <v>25</v>
      </c>
      <c r="F3883" t="s">
        <v>8219</v>
      </c>
      <c r="G3883">
        <f t="shared" si="300"/>
        <v>5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  <c r="V3883" s="14" t="s">
        <v>12277</v>
      </c>
      <c r="W3883" t="s">
        <v>8394</v>
      </c>
      <c r="X3883" t="s">
        <v>8394</v>
      </c>
      <c r="Y3883" t="s">
        <v>8395</v>
      </c>
    </row>
    <row r="3884" spans="1:25" ht="48" x14ac:dyDescent="0.2">
      <c r="A3884">
        <v>3882</v>
      </c>
      <c r="B3884" s="8" t="s">
        <v>3879</v>
      </c>
      <c r="C3884" s="3" t="s">
        <v>7991</v>
      </c>
      <c r="D3884" s="5">
        <v>30000</v>
      </c>
      <c r="E3884" s="5">
        <v>0</v>
      </c>
      <c r="F3884" t="s">
        <v>8219</v>
      </c>
      <c r="G3884">
        <f t="shared" si="300"/>
        <v>0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  <c r="V3884" s="14" t="s">
        <v>12278</v>
      </c>
      <c r="W3884" t="s">
        <v>8394</v>
      </c>
      <c r="X3884" t="s">
        <v>8394</v>
      </c>
      <c r="Y3884" t="s">
        <v>8395</v>
      </c>
    </row>
    <row r="3885" spans="1:25" ht="48" x14ac:dyDescent="0.2">
      <c r="A3885">
        <v>3883</v>
      </c>
      <c r="B3885" s="8" t="s">
        <v>3880</v>
      </c>
      <c r="C3885" s="3" t="s">
        <v>7992</v>
      </c>
      <c r="D3885" s="5">
        <v>15000</v>
      </c>
      <c r="E3885" s="5">
        <v>0</v>
      </c>
      <c r="F3885" t="s">
        <v>8219</v>
      </c>
      <c r="G3885">
        <f t="shared" si="300"/>
        <v>0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  <c r="V3885" s="14" t="s">
        <v>12279</v>
      </c>
      <c r="W3885" t="s">
        <v>8394</v>
      </c>
      <c r="X3885" t="s">
        <v>8394</v>
      </c>
      <c r="Y3885" t="s">
        <v>8395</v>
      </c>
    </row>
    <row r="3886" spans="1:25" ht="48" x14ac:dyDescent="0.2">
      <c r="A3886">
        <v>3884</v>
      </c>
      <c r="B3886" s="8" t="s">
        <v>3881</v>
      </c>
      <c r="C3886" s="3" t="s">
        <v>7993</v>
      </c>
      <c r="D3886" s="5">
        <v>10000</v>
      </c>
      <c r="E3886" s="5">
        <v>0</v>
      </c>
      <c r="F3886" t="s">
        <v>8219</v>
      </c>
      <c r="G3886">
        <f t="shared" si="300"/>
        <v>0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  <c r="V3886" s="14" t="s">
        <v>12280</v>
      </c>
      <c r="W3886" t="s">
        <v>8394</v>
      </c>
      <c r="X3886" t="s">
        <v>8394</v>
      </c>
      <c r="Y3886" t="s">
        <v>8395</v>
      </c>
    </row>
    <row r="3887" spans="1:25" ht="48" x14ac:dyDescent="0.2">
      <c r="A3887">
        <v>3885</v>
      </c>
      <c r="B3887" s="8" t="s">
        <v>3882</v>
      </c>
      <c r="C3887" s="3" t="s">
        <v>7994</v>
      </c>
      <c r="D3887" s="5">
        <v>375000</v>
      </c>
      <c r="E3887" s="5">
        <v>0</v>
      </c>
      <c r="F3887" t="s">
        <v>8219</v>
      </c>
      <c r="G3887">
        <f t="shared" si="300"/>
        <v>0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  <c r="V3887" s="14" t="s">
        <v>12281</v>
      </c>
      <c r="W3887" t="s">
        <v>8394</v>
      </c>
      <c r="X3887" t="s">
        <v>8394</v>
      </c>
      <c r="Y3887" t="s">
        <v>8395</v>
      </c>
    </row>
    <row r="3888" spans="1:25" ht="16" x14ac:dyDescent="0.2">
      <c r="A3888">
        <v>3886</v>
      </c>
      <c r="B3888" s="8" t="s">
        <v>3883</v>
      </c>
      <c r="C3888" s="3">
        <v>1</v>
      </c>
      <c r="D3888" s="5">
        <v>10000</v>
      </c>
      <c r="E3888" s="5">
        <v>0</v>
      </c>
      <c r="F3888" t="s">
        <v>8219</v>
      </c>
      <c r="G3888">
        <f t="shared" si="300"/>
        <v>0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  <c r="V3888" s="14" t="s">
        <v>12282</v>
      </c>
      <c r="W3888" t="s">
        <v>8394</v>
      </c>
      <c r="X3888" t="s">
        <v>8394</v>
      </c>
      <c r="Y3888" t="s">
        <v>8395</v>
      </c>
    </row>
    <row r="3889" spans="1:25" ht="48" x14ac:dyDescent="0.2">
      <c r="A3889">
        <v>3887</v>
      </c>
      <c r="B3889" s="8" t="s">
        <v>3884</v>
      </c>
      <c r="C3889" s="3" t="s">
        <v>7995</v>
      </c>
      <c r="D3889" s="5">
        <v>2000</v>
      </c>
      <c r="E3889" s="5">
        <v>35</v>
      </c>
      <c r="F3889" t="s">
        <v>8219</v>
      </c>
      <c r="G3889">
        <f t="shared" si="300"/>
        <v>2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  <c r="V3889" s="14" t="s">
        <v>12283</v>
      </c>
      <c r="W3889" t="s">
        <v>8394</v>
      </c>
      <c r="X3889" t="s">
        <v>8394</v>
      </c>
      <c r="Y3889" t="s">
        <v>8395</v>
      </c>
    </row>
    <row r="3890" spans="1:25" ht="48" x14ac:dyDescent="0.2">
      <c r="A3890">
        <v>3888</v>
      </c>
      <c r="B3890" s="8" t="s">
        <v>3885</v>
      </c>
      <c r="C3890" s="3" t="s">
        <v>7996</v>
      </c>
      <c r="D3890" s="5">
        <v>2000</v>
      </c>
      <c r="E3890" s="5">
        <v>542</v>
      </c>
      <c r="F3890" t="s">
        <v>8220</v>
      </c>
      <c r="G3890">
        <f t="shared" si="300"/>
        <v>27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  <c r="V3890" s="14" t="s">
        <v>12284</v>
      </c>
      <c r="W3890" t="s">
        <v>8394</v>
      </c>
      <c r="X3890" t="s">
        <v>8394</v>
      </c>
      <c r="Y3890" t="s">
        <v>8395</v>
      </c>
    </row>
    <row r="3891" spans="1:25" ht="48" x14ac:dyDescent="0.2">
      <c r="A3891">
        <v>3889</v>
      </c>
      <c r="B3891" s="8" t="s">
        <v>3886</v>
      </c>
      <c r="C3891" s="3" t="s">
        <v>7997</v>
      </c>
      <c r="D3891" s="5">
        <v>8000</v>
      </c>
      <c r="E3891" s="5">
        <v>118</v>
      </c>
      <c r="F3891" t="s">
        <v>8220</v>
      </c>
      <c r="G3891">
        <f t="shared" si="300"/>
        <v>1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  <c r="V3891" s="14" t="s">
        <v>12285</v>
      </c>
      <c r="W3891" t="s">
        <v>8394</v>
      </c>
      <c r="X3891" t="s">
        <v>8394</v>
      </c>
      <c r="Y3891" t="s">
        <v>8395</v>
      </c>
    </row>
    <row r="3892" spans="1:25" ht="48" x14ac:dyDescent="0.2">
      <c r="A3892">
        <v>3890</v>
      </c>
      <c r="B3892" s="8" t="s">
        <v>3887</v>
      </c>
      <c r="C3892" s="3" t="s">
        <v>7998</v>
      </c>
      <c r="D3892" s="5">
        <v>15000</v>
      </c>
      <c r="E3892" s="5">
        <v>2524</v>
      </c>
      <c r="F3892" t="s">
        <v>8220</v>
      </c>
      <c r="G3892">
        <f t="shared" si="300"/>
        <v>17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  <c r="V3892" s="14" t="s">
        <v>12286</v>
      </c>
      <c r="W3892" t="s">
        <v>8394</v>
      </c>
      <c r="X3892" t="s">
        <v>8394</v>
      </c>
      <c r="Y3892" t="s">
        <v>8395</v>
      </c>
    </row>
    <row r="3893" spans="1:25" ht="32" x14ac:dyDescent="0.2">
      <c r="A3893">
        <v>3891</v>
      </c>
      <c r="B3893" s="8" t="s">
        <v>3888</v>
      </c>
      <c r="C3893" s="3" t="s">
        <v>7999</v>
      </c>
      <c r="D3893" s="5">
        <v>800</v>
      </c>
      <c r="E3893" s="5">
        <v>260</v>
      </c>
      <c r="F3893" t="s">
        <v>8220</v>
      </c>
      <c r="G3893">
        <f t="shared" si="300"/>
        <v>33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  <c r="V3893" s="14" t="s">
        <v>12287</v>
      </c>
      <c r="W3893" t="s">
        <v>8394</v>
      </c>
      <c r="X3893" t="s">
        <v>8394</v>
      </c>
      <c r="Y3893" t="s">
        <v>8395</v>
      </c>
    </row>
    <row r="3894" spans="1:25" ht="48" x14ac:dyDescent="0.2">
      <c r="A3894">
        <v>3892</v>
      </c>
      <c r="B3894" s="8" t="s">
        <v>3889</v>
      </c>
      <c r="C3894" s="3" t="s">
        <v>8000</v>
      </c>
      <c r="D3894" s="5">
        <v>1000</v>
      </c>
      <c r="E3894" s="5">
        <v>0</v>
      </c>
      <c r="F3894" t="s">
        <v>8220</v>
      </c>
      <c r="G3894">
        <f t="shared" si="300"/>
        <v>0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  <c r="V3894" s="14" t="s">
        <v>12288</v>
      </c>
      <c r="W3894" t="s">
        <v>8394</v>
      </c>
      <c r="X3894" t="s">
        <v>8394</v>
      </c>
      <c r="Y3894" t="s">
        <v>8395</v>
      </c>
    </row>
    <row r="3895" spans="1:25" ht="48" x14ac:dyDescent="0.2">
      <c r="A3895">
        <v>3893</v>
      </c>
      <c r="B3895" s="8" t="s">
        <v>3890</v>
      </c>
      <c r="C3895" s="3" t="s">
        <v>8001</v>
      </c>
      <c r="D3895" s="5">
        <v>50000</v>
      </c>
      <c r="E3895" s="5">
        <v>10775</v>
      </c>
      <c r="F3895" t="s">
        <v>8220</v>
      </c>
      <c r="G3895">
        <f t="shared" si="300"/>
        <v>22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  <c r="V3895" s="14" t="s">
        <v>12289</v>
      </c>
      <c r="W3895" t="s">
        <v>8394</v>
      </c>
      <c r="X3895" t="s">
        <v>8394</v>
      </c>
      <c r="Y3895" t="s">
        <v>8395</v>
      </c>
    </row>
    <row r="3896" spans="1:25" ht="48" x14ac:dyDescent="0.2">
      <c r="A3896">
        <v>3894</v>
      </c>
      <c r="B3896" s="8" t="s">
        <v>3891</v>
      </c>
      <c r="C3896" s="3" t="s">
        <v>8002</v>
      </c>
      <c r="D3896" s="5">
        <v>15000</v>
      </c>
      <c r="E3896" s="5">
        <v>520</v>
      </c>
      <c r="F3896" t="s">
        <v>8220</v>
      </c>
      <c r="G3896">
        <f t="shared" si="300"/>
        <v>3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  <c r="V3896" s="14" t="s">
        <v>12290</v>
      </c>
      <c r="W3896" t="s">
        <v>8394</v>
      </c>
      <c r="X3896" t="s">
        <v>8394</v>
      </c>
      <c r="Y3896" t="s">
        <v>8395</v>
      </c>
    </row>
    <row r="3897" spans="1:25" ht="48" x14ac:dyDescent="0.2">
      <c r="A3897">
        <v>3895</v>
      </c>
      <c r="B3897" s="8" t="s">
        <v>3892</v>
      </c>
      <c r="C3897" s="3" t="s">
        <v>8003</v>
      </c>
      <c r="D3897" s="5">
        <v>1000</v>
      </c>
      <c r="E3897" s="5">
        <v>50</v>
      </c>
      <c r="F3897" t="s">
        <v>8220</v>
      </c>
      <c r="G3897">
        <f t="shared" si="300"/>
        <v>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  <c r="V3897" s="14" t="s">
        <v>12291</v>
      </c>
      <c r="W3897" t="s">
        <v>8394</v>
      </c>
      <c r="X3897" t="s">
        <v>8394</v>
      </c>
      <c r="Y3897" t="s">
        <v>8395</v>
      </c>
    </row>
    <row r="3898" spans="1:25" ht="48" x14ac:dyDescent="0.2">
      <c r="A3898">
        <v>3896</v>
      </c>
      <c r="B3898" s="8" t="s">
        <v>3893</v>
      </c>
      <c r="C3898" s="3" t="s">
        <v>8004</v>
      </c>
      <c r="D3898" s="5">
        <v>1600</v>
      </c>
      <c r="E3898" s="5">
        <v>170</v>
      </c>
      <c r="F3898" t="s">
        <v>8220</v>
      </c>
      <c r="G3898">
        <f t="shared" si="300"/>
        <v>11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  <c r="V3898" s="14" t="s">
        <v>12292</v>
      </c>
      <c r="W3898" t="s">
        <v>8394</v>
      </c>
      <c r="X3898" t="s">
        <v>8394</v>
      </c>
      <c r="Y3898" t="s">
        <v>8395</v>
      </c>
    </row>
    <row r="3899" spans="1:25" ht="48" x14ac:dyDescent="0.2">
      <c r="A3899">
        <v>3897</v>
      </c>
      <c r="B3899" s="8" t="s">
        <v>3894</v>
      </c>
      <c r="C3899" s="3" t="s">
        <v>8005</v>
      </c>
      <c r="D3899" s="5">
        <v>2500</v>
      </c>
      <c r="E3899" s="5">
        <v>440</v>
      </c>
      <c r="F3899" t="s">
        <v>8220</v>
      </c>
      <c r="G3899">
        <f t="shared" si="300"/>
        <v>18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  <c r="V3899" s="14" t="s">
        <v>12293</v>
      </c>
      <c r="W3899" t="s">
        <v>8394</v>
      </c>
      <c r="X3899" t="s">
        <v>8394</v>
      </c>
      <c r="Y3899" t="s">
        <v>8395</v>
      </c>
    </row>
    <row r="3900" spans="1:25" ht="64" x14ac:dyDescent="0.2">
      <c r="A3900">
        <v>3898</v>
      </c>
      <c r="B3900" s="8" t="s">
        <v>3895</v>
      </c>
      <c r="C3900" s="3" t="s">
        <v>8006</v>
      </c>
      <c r="D3900" s="5">
        <v>2500</v>
      </c>
      <c r="E3900" s="5">
        <v>814</v>
      </c>
      <c r="F3900" t="s">
        <v>8220</v>
      </c>
      <c r="G3900">
        <f t="shared" si="300"/>
        <v>33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  <c r="V3900" s="14" t="s">
        <v>12294</v>
      </c>
      <c r="W3900" t="s">
        <v>8394</v>
      </c>
      <c r="X3900" t="s">
        <v>8394</v>
      </c>
      <c r="Y3900" t="s">
        <v>8395</v>
      </c>
    </row>
    <row r="3901" spans="1:25" ht="48" x14ac:dyDescent="0.2">
      <c r="A3901">
        <v>3899</v>
      </c>
      <c r="B3901" s="8" t="s">
        <v>3896</v>
      </c>
      <c r="C3901" s="3" t="s">
        <v>8007</v>
      </c>
      <c r="D3901" s="5">
        <v>10000</v>
      </c>
      <c r="E3901" s="5">
        <v>125</v>
      </c>
      <c r="F3901" t="s">
        <v>8220</v>
      </c>
      <c r="G3901">
        <f t="shared" si="300"/>
        <v>1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  <c r="V3901" s="14" t="s">
        <v>12295</v>
      </c>
      <c r="W3901" t="s">
        <v>8394</v>
      </c>
      <c r="X3901" t="s">
        <v>8394</v>
      </c>
      <c r="Y3901" t="s">
        <v>8395</v>
      </c>
    </row>
    <row r="3902" spans="1:25" ht="32" x14ac:dyDescent="0.2">
      <c r="A3902">
        <v>3900</v>
      </c>
      <c r="B3902" s="8" t="s">
        <v>3897</v>
      </c>
      <c r="C3902" s="3" t="s">
        <v>8008</v>
      </c>
      <c r="D3902" s="5">
        <v>2500</v>
      </c>
      <c r="E3902" s="5">
        <v>135</v>
      </c>
      <c r="F3902" t="s">
        <v>8220</v>
      </c>
      <c r="G3902">
        <f t="shared" si="300"/>
        <v>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  <c r="V3902" s="14" t="s">
        <v>12296</v>
      </c>
      <c r="W3902" t="s">
        <v>8394</v>
      </c>
      <c r="X3902" t="s">
        <v>8394</v>
      </c>
      <c r="Y3902" t="s">
        <v>8395</v>
      </c>
    </row>
    <row r="3903" spans="1:25" ht="48" x14ac:dyDescent="0.2">
      <c r="A3903">
        <v>3901</v>
      </c>
      <c r="B3903" s="8" t="s">
        <v>3898</v>
      </c>
      <c r="C3903" s="3" t="s">
        <v>8009</v>
      </c>
      <c r="D3903" s="5">
        <v>3000</v>
      </c>
      <c r="E3903" s="5">
        <v>25</v>
      </c>
      <c r="F3903" t="s">
        <v>8220</v>
      </c>
      <c r="G3903">
        <f t="shared" si="300"/>
        <v>1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  <c r="V3903" s="14" t="s">
        <v>12297</v>
      </c>
      <c r="W3903" t="s">
        <v>8394</v>
      </c>
      <c r="X3903" t="s">
        <v>8394</v>
      </c>
      <c r="Y3903" t="s">
        <v>8395</v>
      </c>
    </row>
    <row r="3904" spans="1:25" ht="48" x14ac:dyDescent="0.2">
      <c r="A3904">
        <v>3902</v>
      </c>
      <c r="B3904" s="8" t="s">
        <v>3899</v>
      </c>
      <c r="C3904" s="3" t="s">
        <v>8010</v>
      </c>
      <c r="D3904" s="5">
        <v>3000</v>
      </c>
      <c r="E3904" s="5">
        <v>1465</v>
      </c>
      <c r="F3904" t="s">
        <v>8220</v>
      </c>
      <c r="G3904">
        <f t="shared" si="300"/>
        <v>49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  <c r="V3904" s="14" t="s">
        <v>12298</v>
      </c>
      <c r="W3904" t="s">
        <v>8394</v>
      </c>
      <c r="X3904" t="s">
        <v>8394</v>
      </c>
      <c r="Y3904" t="s">
        <v>8395</v>
      </c>
    </row>
    <row r="3905" spans="1:25" ht="48" x14ac:dyDescent="0.2">
      <c r="A3905">
        <v>3903</v>
      </c>
      <c r="B3905" s="8" t="s">
        <v>3900</v>
      </c>
      <c r="C3905" s="3" t="s">
        <v>8011</v>
      </c>
      <c r="D3905" s="5">
        <v>1500</v>
      </c>
      <c r="E3905" s="5">
        <v>0</v>
      </c>
      <c r="F3905" t="s">
        <v>8220</v>
      </c>
      <c r="G3905">
        <f t="shared" si="300"/>
        <v>0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  <c r="V3905" s="14" t="s">
        <v>12299</v>
      </c>
      <c r="W3905" t="s">
        <v>8394</v>
      </c>
      <c r="X3905" t="s">
        <v>8394</v>
      </c>
      <c r="Y3905" t="s">
        <v>8395</v>
      </c>
    </row>
    <row r="3906" spans="1:25" ht="16" x14ac:dyDescent="0.2">
      <c r="A3906">
        <v>3904</v>
      </c>
      <c r="B3906" s="8" t="s">
        <v>3901</v>
      </c>
      <c r="C3906" s="3" t="s">
        <v>8012</v>
      </c>
      <c r="D3906" s="5">
        <v>10000</v>
      </c>
      <c r="E3906" s="5">
        <v>3</v>
      </c>
      <c r="F3906" t="s">
        <v>8220</v>
      </c>
      <c r="G3906">
        <f t="shared" ref="G3906:G3969" si="305">ROUND(E3906/D3906*100,0)</f>
        <v>0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  <c r="V3906" s="14" t="s">
        <v>12300</v>
      </c>
      <c r="W3906" t="s">
        <v>8394</v>
      </c>
      <c r="X3906" t="s">
        <v>8394</v>
      </c>
      <c r="Y3906" t="s">
        <v>8395</v>
      </c>
    </row>
    <row r="3907" spans="1:25" ht="48" x14ac:dyDescent="0.2">
      <c r="A3907">
        <v>3905</v>
      </c>
      <c r="B3907" s="8" t="s">
        <v>3902</v>
      </c>
      <c r="C3907" s="3" t="s">
        <v>8013</v>
      </c>
      <c r="D3907" s="5">
        <v>1500</v>
      </c>
      <c r="E3907" s="5">
        <v>173</v>
      </c>
      <c r="F3907" t="s">
        <v>8220</v>
      </c>
      <c r="G3907">
        <f t="shared" si="305"/>
        <v>12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>
        <f t="shared" ref="P3907:P3970" si="306">IFERROR(ROUND(E3907/M3907,2),0)</f>
        <v>24.71</v>
      </c>
      <c r="Q3907" s="10" t="s">
        <v>8315</v>
      </c>
      <c r="R3907" t="s">
        <v>8316</v>
      </c>
      <c r="S3907" s="14">
        <f t="shared" ref="S3907:S3970" si="307">(((K3907/60)/60)/24)+DATE(1970,1,1)</f>
        <v>42124.623877314814</v>
      </c>
      <c r="T3907" s="14">
        <f t="shared" ref="T3907:T3970" si="308">(((J3907/60)/60)/24)+DATE(1970,1,1)</f>
        <v>42166.958333333328</v>
      </c>
      <c r="U3907">
        <f t="shared" ref="U3907:U3970" si="309">YEAR(S3907)</f>
        <v>2015</v>
      </c>
      <c r="V3907" s="14" t="s">
        <v>12301</v>
      </c>
      <c r="W3907" t="s">
        <v>8394</v>
      </c>
      <c r="X3907" t="s">
        <v>8394</v>
      </c>
      <c r="Y3907" t="s">
        <v>8395</v>
      </c>
    </row>
    <row r="3908" spans="1:25" ht="48" x14ac:dyDescent="0.2">
      <c r="A3908">
        <v>3906</v>
      </c>
      <c r="B3908" s="8" t="s">
        <v>3903</v>
      </c>
      <c r="C3908" s="3" t="s">
        <v>8014</v>
      </c>
      <c r="D3908" s="5">
        <v>1500</v>
      </c>
      <c r="E3908" s="5">
        <v>1010</v>
      </c>
      <c r="F3908" t="s">
        <v>8220</v>
      </c>
      <c r="G3908">
        <f t="shared" si="305"/>
        <v>67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  <c r="V3908" s="14" t="s">
        <v>12302</v>
      </c>
      <c r="W3908" t="s">
        <v>8394</v>
      </c>
      <c r="X3908" t="s">
        <v>8394</v>
      </c>
      <c r="Y3908" t="s">
        <v>8395</v>
      </c>
    </row>
    <row r="3909" spans="1:25" ht="32" x14ac:dyDescent="0.2">
      <c r="A3909">
        <v>3907</v>
      </c>
      <c r="B3909" s="8" t="s">
        <v>3904</v>
      </c>
      <c r="C3909" s="3" t="s">
        <v>8015</v>
      </c>
      <c r="D3909" s="5">
        <v>1000</v>
      </c>
      <c r="E3909" s="5">
        <v>153</v>
      </c>
      <c r="F3909" t="s">
        <v>8220</v>
      </c>
      <c r="G3909">
        <f t="shared" si="305"/>
        <v>15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  <c r="V3909" s="14" t="s">
        <v>12303</v>
      </c>
      <c r="W3909" t="s">
        <v>8394</v>
      </c>
      <c r="X3909" t="s">
        <v>8394</v>
      </c>
      <c r="Y3909" t="s">
        <v>8395</v>
      </c>
    </row>
    <row r="3910" spans="1:25" ht="48" x14ac:dyDescent="0.2">
      <c r="A3910">
        <v>3908</v>
      </c>
      <c r="B3910" s="8" t="s">
        <v>3905</v>
      </c>
      <c r="C3910" s="3" t="s">
        <v>8016</v>
      </c>
      <c r="D3910" s="5">
        <v>750</v>
      </c>
      <c r="E3910" s="5">
        <v>65</v>
      </c>
      <c r="F3910" t="s">
        <v>8220</v>
      </c>
      <c r="G3910">
        <f t="shared" si="305"/>
        <v>9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  <c r="V3910" s="14" t="s">
        <v>12304</v>
      </c>
      <c r="W3910" t="s">
        <v>8394</v>
      </c>
      <c r="X3910" t="s">
        <v>8394</v>
      </c>
      <c r="Y3910" t="s">
        <v>8395</v>
      </c>
    </row>
    <row r="3911" spans="1:25" ht="48" x14ac:dyDescent="0.2">
      <c r="A3911">
        <v>3909</v>
      </c>
      <c r="B3911" s="8" t="s">
        <v>3906</v>
      </c>
      <c r="C3911" s="3" t="s">
        <v>8017</v>
      </c>
      <c r="D3911" s="5">
        <v>60000</v>
      </c>
      <c r="E3911" s="5">
        <v>135</v>
      </c>
      <c r="F3911" t="s">
        <v>8220</v>
      </c>
      <c r="G3911">
        <f t="shared" si="305"/>
        <v>0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  <c r="V3911" s="14" t="s">
        <v>12305</v>
      </c>
      <c r="W3911" t="s">
        <v>8394</v>
      </c>
      <c r="X3911" t="s">
        <v>8394</v>
      </c>
      <c r="Y3911" t="s">
        <v>8395</v>
      </c>
    </row>
    <row r="3912" spans="1:25" ht="48" x14ac:dyDescent="0.2">
      <c r="A3912">
        <v>3910</v>
      </c>
      <c r="B3912" s="8" t="s">
        <v>3907</v>
      </c>
      <c r="C3912" s="3" t="s">
        <v>8018</v>
      </c>
      <c r="D3912" s="5">
        <v>6000</v>
      </c>
      <c r="E3912" s="5">
        <v>185</v>
      </c>
      <c r="F3912" t="s">
        <v>8220</v>
      </c>
      <c r="G3912">
        <f t="shared" si="305"/>
        <v>3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  <c r="V3912" s="14" t="s">
        <v>12306</v>
      </c>
      <c r="W3912" t="s">
        <v>8394</v>
      </c>
      <c r="X3912" t="s">
        <v>8394</v>
      </c>
      <c r="Y3912" t="s">
        <v>8395</v>
      </c>
    </row>
    <row r="3913" spans="1:25" ht="48" x14ac:dyDescent="0.2">
      <c r="A3913">
        <v>3911</v>
      </c>
      <c r="B3913" s="8" t="s">
        <v>3908</v>
      </c>
      <c r="C3913" s="3" t="s">
        <v>8019</v>
      </c>
      <c r="D3913" s="5">
        <v>8000</v>
      </c>
      <c r="E3913" s="5">
        <v>2993</v>
      </c>
      <c r="F3913" t="s">
        <v>8220</v>
      </c>
      <c r="G3913">
        <f t="shared" si="305"/>
        <v>37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  <c r="V3913" s="14" t="s">
        <v>12307</v>
      </c>
      <c r="W3913" t="s">
        <v>8394</v>
      </c>
      <c r="X3913" t="s">
        <v>8394</v>
      </c>
      <c r="Y3913" t="s">
        <v>8395</v>
      </c>
    </row>
    <row r="3914" spans="1:25" ht="48" x14ac:dyDescent="0.2">
      <c r="A3914">
        <v>3912</v>
      </c>
      <c r="B3914" s="8" t="s">
        <v>3909</v>
      </c>
      <c r="C3914" s="3" t="s">
        <v>8020</v>
      </c>
      <c r="D3914" s="5">
        <v>15000</v>
      </c>
      <c r="E3914" s="5">
        <v>1</v>
      </c>
      <c r="F3914" t="s">
        <v>8220</v>
      </c>
      <c r="G3914">
        <f t="shared" si="305"/>
        <v>0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  <c r="V3914" s="14" t="s">
        <v>12308</v>
      </c>
      <c r="W3914" t="s">
        <v>8394</v>
      </c>
      <c r="X3914" t="s">
        <v>8394</v>
      </c>
      <c r="Y3914" t="s">
        <v>8395</v>
      </c>
    </row>
    <row r="3915" spans="1:25" ht="48" x14ac:dyDescent="0.2">
      <c r="A3915">
        <v>3913</v>
      </c>
      <c r="B3915" s="8" t="s">
        <v>3910</v>
      </c>
      <c r="C3915" s="3" t="s">
        <v>8021</v>
      </c>
      <c r="D3915" s="5">
        <v>10000</v>
      </c>
      <c r="E3915" s="5">
        <v>1000</v>
      </c>
      <c r="F3915" t="s">
        <v>8220</v>
      </c>
      <c r="G3915">
        <f t="shared" si="305"/>
        <v>10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  <c r="V3915" s="14" t="s">
        <v>12309</v>
      </c>
      <c r="W3915" t="s">
        <v>8394</v>
      </c>
      <c r="X3915" t="s">
        <v>8394</v>
      </c>
      <c r="Y3915" t="s">
        <v>8395</v>
      </c>
    </row>
    <row r="3916" spans="1:25" ht="48" x14ac:dyDescent="0.2">
      <c r="A3916">
        <v>3914</v>
      </c>
      <c r="B3916" s="8" t="s">
        <v>3911</v>
      </c>
      <c r="C3916" s="3" t="s">
        <v>8022</v>
      </c>
      <c r="D3916" s="5">
        <v>2500</v>
      </c>
      <c r="E3916" s="5">
        <v>909</v>
      </c>
      <c r="F3916" t="s">
        <v>8220</v>
      </c>
      <c r="G3916">
        <f t="shared" si="305"/>
        <v>36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  <c r="V3916" s="14" t="s">
        <v>12310</v>
      </c>
      <c r="W3916" t="s">
        <v>8394</v>
      </c>
      <c r="X3916" t="s">
        <v>8394</v>
      </c>
      <c r="Y3916" t="s">
        <v>8395</v>
      </c>
    </row>
    <row r="3917" spans="1:25" ht="48" x14ac:dyDescent="0.2">
      <c r="A3917">
        <v>3915</v>
      </c>
      <c r="B3917" s="8" t="s">
        <v>3912</v>
      </c>
      <c r="C3917" s="3" t="s">
        <v>8023</v>
      </c>
      <c r="D3917" s="5">
        <v>1500</v>
      </c>
      <c r="E3917" s="5">
        <v>5</v>
      </c>
      <c r="F3917" t="s">
        <v>8220</v>
      </c>
      <c r="G3917">
        <f t="shared" si="305"/>
        <v>0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  <c r="V3917" s="14" t="s">
        <v>12311</v>
      </c>
      <c r="W3917" t="s">
        <v>8394</v>
      </c>
      <c r="X3917" t="s">
        <v>8394</v>
      </c>
      <c r="Y3917" t="s">
        <v>8395</v>
      </c>
    </row>
    <row r="3918" spans="1:25" ht="48" x14ac:dyDescent="0.2">
      <c r="A3918">
        <v>3916</v>
      </c>
      <c r="B3918" s="8" t="s">
        <v>3913</v>
      </c>
      <c r="C3918" s="3" t="s">
        <v>8024</v>
      </c>
      <c r="D3918" s="5">
        <v>2000</v>
      </c>
      <c r="E3918" s="5">
        <v>0</v>
      </c>
      <c r="F3918" t="s">
        <v>8220</v>
      </c>
      <c r="G3918">
        <f t="shared" si="305"/>
        <v>0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  <c r="V3918" s="14" t="s">
        <v>12312</v>
      </c>
      <c r="W3918" t="s">
        <v>8394</v>
      </c>
      <c r="X3918" t="s">
        <v>8394</v>
      </c>
      <c r="Y3918" t="s">
        <v>8395</v>
      </c>
    </row>
    <row r="3919" spans="1:25" ht="48" x14ac:dyDescent="0.2">
      <c r="A3919">
        <v>3917</v>
      </c>
      <c r="B3919" s="8" t="s">
        <v>3914</v>
      </c>
      <c r="C3919" s="3" t="s">
        <v>8025</v>
      </c>
      <c r="D3919" s="5">
        <v>3500</v>
      </c>
      <c r="E3919" s="5">
        <v>10</v>
      </c>
      <c r="F3919" t="s">
        <v>8220</v>
      </c>
      <c r="G3919">
        <f t="shared" si="305"/>
        <v>0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  <c r="V3919" s="14" t="s">
        <v>12313</v>
      </c>
      <c r="W3919" t="s">
        <v>8394</v>
      </c>
      <c r="X3919" t="s">
        <v>8394</v>
      </c>
      <c r="Y3919" t="s">
        <v>8395</v>
      </c>
    </row>
    <row r="3920" spans="1:25" ht="48" x14ac:dyDescent="0.2">
      <c r="A3920">
        <v>3918</v>
      </c>
      <c r="B3920" s="8" t="s">
        <v>3915</v>
      </c>
      <c r="C3920" s="3" t="s">
        <v>8026</v>
      </c>
      <c r="D3920" s="5">
        <v>60000</v>
      </c>
      <c r="E3920" s="5">
        <v>120</v>
      </c>
      <c r="F3920" t="s">
        <v>8220</v>
      </c>
      <c r="G3920">
        <f t="shared" si="305"/>
        <v>0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  <c r="V3920" s="14" t="s">
        <v>12314</v>
      </c>
      <c r="W3920" t="s">
        <v>8394</v>
      </c>
      <c r="X3920" t="s">
        <v>8394</v>
      </c>
      <c r="Y3920" t="s">
        <v>8395</v>
      </c>
    </row>
    <row r="3921" spans="1:25" ht="48" x14ac:dyDescent="0.2">
      <c r="A3921">
        <v>3919</v>
      </c>
      <c r="B3921" s="8" t="s">
        <v>3916</v>
      </c>
      <c r="C3921" s="3" t="s">
        <v>8027</v>
      </c>
      <c r="D3921" s="5">
        <v>5000</v>
      </c>
      <c r="E3921" s="5">
        <v>90</v>
      </c>
      <c r="F3921" t="s">
        <v>8220</v>
      </c>
      <c r="G3921">
        <f t="shared" si="305"/>
        <v>2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  <c r="V3921" s="14" t="s">
        <v>12315</v>
      </c>
      <c r="W3921" t="s">
        <v>8394</v>
      </c>
      <c r="X3921" t="s">
        <v>8394</v>
      </c>
      <c r="Y3921" t="s">
        <v>8395</v>
      </c>
    </row>
    <row r="3922" spans="1:25" ht="48" x14ac:dyDescent="0.2">
      <c r="A3922">
        <v>3920</v>
      </c>
      <c r="B3922" s="8" t="s">
        <v>3917</v>
      </c>
      <c r="C3922" s="3" t="s">
        <v>8028</v>
      </c>
      <c r="D3922" s="5">
        <v>2500</v>
      </c>
      <c r="E3922" s="5">
        <v>135</v>
      </c>
      <c r="F3922" t="s">
        <v>8220</v>
      </c>
      <c r="G3922">
        <f t="shared" si="305"/>
        <v>5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  <c r="V3922" s="14" t="s">
        <v>12316</v>
      </c>
      <c r="W3922" t="s">
        <v>8394</v>
      </c>
      <c r="X3922" t="s">
        <v>8394</v>
      </c>
      <c r="Y3922" t="s">
        <v>8395</v>
      </c>
    </row>
    <row r="3923" spans="1:25" ht="48" x14ac:dyDescent="0.2">
      <c r="A3923">
        <v>3921</v>
      </c>
      <c r="B3923" s="8" t="s">
        <v>3918</v>
      </c>
      <c r="C3923" s="3" t="s">
        <v>8029</v>
      </c>
      <c r="D3923" s="5">
        <v>3000</v>
      </c>
      <c r="E3923" s="5">
        <v>0</v>
      </c>
      <c r="F3923" t="s">
        <v>8220</v>
      </c>
      <c r="G3923">
        <f t="shared" si="305"/>
        <v>0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  <c r="V3923" s="14" t="s">
        <v>12317</v>
      </c>
      <c r="W3923" t="s">
        <v>8394</v>
      </c>
      <c r="X3923" t="s">
        <v>8394</v>
      </c>
      <c r="Y3923" t="s">
        <v>8395</v>
      </c>
    </row>
    <row r="3924" spans="1:25" ht="48" x14ac:dyDescent="0.2">
      <c r="A3924">
        <v>3922</v>
      </c>
      <c r="B3924" s="8" t="s">
        <v>3919</v>
      </c>
      <c r="C3924" s="3" t="s">
        <v>8030</v>
      </c>
      <c r="D3924" s="5">
        <v>750</v>
      </c>
      <c r="E3924" s="5">
        <v>61</v>
      </c>
      <c r="F3924" t="s">
        <v>8220</v>
      </c>
      <c r="G3924">
        <f t="shared" si="305"/>
        <v>8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  <c r="V3924" s="14" t="s">
        <v>12318</v>
      </c>
      <c r="W3924" t="s">
        <v>8394</v>
      </c>
      <c r="X3924" t="s">
        <v>8394</v>
      </c>
      <c r="Y3924" t="s">
        <v>8395</v>
      </c>
    </row>
    <row r="3925" spans="1:25" ht="48" x14ac:dyDescent="0.2">
      <c r="A3925">
        <v>3923</v>
      </c>
      <c r="B3925" s="8" t="s">
        <v>3920</v>
      </c>
      <c r="C3925" s="3" t="s">
        <v>8031</v>
      </c>
      <c r="D3925" s="5">
        <v>11500</v>
      </c>
      <c r="E3925" s="5">
        <v>1384</v>
      </c>
      <c r="F3925" t="s">
        <v>8220</v>
      </c>
      <c r="G3925">
        <f t="shared" si="305"/>
        <v>12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  <c r="V3925" s="14" t="s">
        <v>12319</v>
      </c>
      <c r="W3925" t="s">
        <v>8394</v>
      </c>
      <c r="X3925" t="s">
        <v>8394</v>
      </c>
      <c r="Y3925" t="s">
        <v>8395</v>
      </c>
    </row>
    <row r="3926" spans="1:25" ht="48" x14ac:dyDescent="0.2">
      <c r="A3926">
        <v>3924</v>
      </c>
      <c r="B3926" s="8" t="s">
        <v>3921</v>
      </c>
      <c r="C3926" s="3" t="s">
        <v>8032</v>
      </c>
      <c r="D3926" s="5">
        <v>15000</v>
      </c>
      <c r="E3926" s="5">
        <v>2290</v>
      </c>
      <c r="F3926" t="s">
        <v>8220</v>
      </c>
      <c r="G3926">
        <f t="shared" si="305"/>
        <v>15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  <c r="V3926" s="14" t="s">
        <v>12320</v>
      </c>
      <c r="W3926" t="s">
        <v>8394</v>
      </c>
      <c r="X3926" t="s">
        <v>8394</v>
      </c>
      <c r="Y3926" t="s">
        <v>8395</v>
      </c>
    </row>
    <row r="3927" spans="1:25" ht="48" x14ac:dyDescent="0.2">
      <c r="A3927">
        <v>3925</v>
      </c>
      <c r="B3927" s="8" t="s">
        <v>3922</v>
      </c>
      <c r="C3927" s="3" t="s">
        <v>8033</v>
      </c>
      <c r="D3927" s="5">
        <v>150</v>
      </c>
      <c r="E3927" s="5">
        <v>15</v>
      </c>
      <c r="F3927" t="s">
        <v>8220</v>
      </c>
      <c r="G3927">
        <f t="shared" si="305"/>
        <v>10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  <c r="V3927" s="14" t="s">
        <v>12321</v>
      </c>
      <c r="W3927" t="s">
        <v>8394</v>
      </c>
      <c r="X3927" t="s">
        <v>8394</v>
      </c>
      <c r="Y3927" t="s">
        <v>8395</v>
      </c>
    </row>
    <row r="3928" spans="1:25" ht="32" x14ac:dyDescent="0.2">
      <c r="A3928">
        <v>3926</v>
      </c>
      <c r="B3928" s="8" t="s">
        <v>3923</v>
      </c>
      <c r="C3928" s="3" t="s">
        <v>8034</v>
      </c>
      <c r="D3928" s="5">
        <v>5000</v>
      </c>
      <c r="E3928" s="5">
        <v>15</v>
      </c>
      <c r="F3928" t="s">
        <v>8220</v>
      </c>
      <c r="G3928">
        <f t="shared" si="305"/>
        <v>0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  <c r="V3928" s="14" t="s">
        <v>12322</v>
      </c>
      <c r="W3928" t="s">
        <v>8394</v>
      </c>
      <c r="X3928" t="s">
        <v>8394</v>
      </c>
      <c r="Y3928" t="s">
        <v>8395</v>
      </c>
    </row>
    <row r="3929" spans="1:25" ht="48" x14ac:dyDescent="0.2">
      <c r="A3929">
        <v>3927</v>
      </c>
      <c r="B3929" s="8" t="s">
        <v>3924</v>
      </c>
      <c r="C3929" s="3" t="s">
        <v>8035</v>
      </c>
      <c r="D3929" s="5">
        <v>2500</v>
      </c>
      <c r="E3929" s="5">
        <v>25</v>
      </c>
      <c r="F3929" t="s">
        <v>8220</v>
      </c>
      <c r="G3929">
        <f t="shared" si="305"/>
        <v>1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  <c r="V3929" s="14" t="s">
        <v>12323</v>
      </c>
      <c r="W3929" t="s">
        <v>8394</v>
      </c>
      <c r="X3929" t="s">
        <v>8394</v>
      </c>
      <c r="Y3929" t="s">
        <v>8395</v>
      </c>
    </row>
    <row r="3930" spans="1:25" ht="48" x14ac:dyDescent="0.2">
      <c r="A3930">
        <v>3928</v>
      </c>
      <c r="B3930" s="8" t="s">
        <v>3925</v>
      </c>
      <c r="C3930" s="3" t="s">
        <v>8036</v>
      </c>
      <c r="D3930" s="5">
        <v>5000</v>
      </c>
      <c r="E3930" s="5">
        <v>651</v>
      </c>
      <c r="F3930" t="s">
        <v>8220</v>
      </c>
      <c r="G3930">
        <f t="shared" si="305"/>
        <v>13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  <c r="V3930" s="14" t="s">
        <v>12324</v>
      </c>
      <c r="W3930" t="s">
        <v>8394</v>
      </c>
      <c r="X3930" t="s">
        <v>8394</v>
      </c>
      <c r="Y3930" t="s">
        <v>8395</v>
      </c>
    </row>
    <row r="3931" spans="1:25" ht="48" x14ac:dyDescent="0.2">
      <c r="A3931">
        <v>3929</v>
      </c>
      <c r="B3931" s="8" t="s">
        <v>3926</v>
      </c>
      <c r="C3931" s="3" t="s">
        <v>8037</v>
      </c>
      <c r="D3931" s="5">
        <v>20000</v>
      </c>
      <c r="E3931" s="5">
        <v>453</v>
      </c>
      <c r="F3931" t="s">
        <v>8220</v>
      </c>
      <c r="G3931">
        <f t="shared" si="305"/>
        <v>2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  <c r="V3931" s="14" t="s">
        <v>12325</v>
      </c>
      <c r="W3931" t="s">
        <v>8394</v>
      </c>
      <c r="X3931" t="s">
        <v>8394</v>
      </c>
      <c r="Y3931" t="s">
        <v>8395</v>
      </c>
    </row>
    <row r="3932" spans="1:25" ht="48" x14ac:dyDescent="0.2">
      <c r="A3932">
        <v>3930</v>
      </c>
      <c r="B3932" s="8" t="s">
        <v>3927</v>
      </c>
      <c r="C3932" s="3" t="s">
        <v>8038</v>
      </c>
      <c r="D3932" s="5">
        <v>10000</v>
      </c>
      <c r="E3932" s="5">
        <v>0</v>
      </c>
      <c r="F3932" t="s">
        <v>8220</v>
      </c>
      <c r="G3932">
        <f t="shared" si="305"/>
        <v>0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  <c r="V3932" s="14" t="s">
        <v>12326</v>
      </c>
      <c r="W3932" t="s">
        <v>8394</v>
      </c>
      <c r="X3932" t="s">
        <v>8394</v>
      </c>
      <c r="Y3932" t="s">
        <v>8395</v>
      </c>
    </row>
    <row r="3933" spans="1:25" ht="48" x14ac:dyDescent="0.2">
      <c r="A3933">
        <v>3931</v>
      </c>
      <c r="B3933" s="8" t="s">
        <v>3928</v>
      </c>
      <c r="C3933" s="3" t="s">
        <v>8039</v>
      </c>
      <c r="D3933" s="5">
        <v>8000</v>
      </c>
      <c r="E3933" s="5">
        <v>0</v>
      </c>
      <c r="F3933" t="s">
        <v>8220</v>
      </c>
      <c r="G3933">
        <f t="shared" si="305"/>
        <v>0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  <c r="V3933" s="14" t="s">
        <v>12327</v>
      </c>
      <c r="W3933" t="s">
        <v>8394</v>
      </c>
      <c r="X3933" t="s">
        <v>8394</v>
      </c>
      <c r="Y3933" t="s">
        <v>8395</v>
      </c>
    </row>
    <row r="3934" spans="1:25" ht="48" x14ac:dyDescent="0.2">
      <c r="A3934">
        <v>3932</v>
      </c>
      <c r="B3934" s="8" t="s">
        <v>3929</v>
      </c>
      <c r="C3934" s="3" t="s">
        <v>8040</v>
      </c>
      <c r="D3934" s="5">
        <v>12000</v>
      </c>
      <c r="E3934" s="5">
        <v>1</v>
      </c>
      <c r="F3934" t="s">
        <v>8220</v>
      </c>
      <c r="G3934">
        <f t="shared" si="305"/>
        <v>0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  <c r="V3934" s="14" t="s">
        <v>12328</v>
      </c>
      <c r="W3934" t="s">
        <v>8394</v>
      </c>
      <c r="X3934" t="s">
        <v>8394</v>
      </c>
      <c r="Y3934" t="s">
        <v>8395</v>
      </c>
    </row>
    <row r="3935" spans="1:25" ht="48" x14ac:dyDescent="0.2">
      <c r="A3935">
        <v>3933</v>
      </c>
      <c r="B3935" s="8" t="s">
        <v>3930</v>
      </c>
      <c r="C3935" s="3" t="s">
        <v>8041</v>
      </c>
      <c r="D3935" s="5">
        <v>7000</v>
      </c>
      <c r="E3935" s="5">
        <v>1102</v>
      </c>
      <c r="F3935" t="s">
        <v>8220</v>
      </c>
      <c r="G3935">
        <f t="shared" si="305"/>
        <v>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  <c r="V3935" s="14" t="s">
        <v>12329</v>
      </c>
      <c r="W3935" t="s">
        <v>8394</v>
      </c>
      <c r="X3935" t="s">
        <v>8394</v>
      </c>
      <c r="Y3935" t="s">
        <v>8395</v>
      </c>
    </row>
    <row r="3936" spans="1:25" ht="48" x14ac:dyDescent="0.2">
      <c r="A3936">
        <v>3934</v>
      </c>
      <c r="B3936" s="8" t="s">
        <v>3931</v>
      </c>
      <c r="C3936" s="3" t="s">
        <v>8042</v>
      </c>
      <c r="D3936" s="5">
        <v>5000</v>
      </c>
      <c r="E3936" s="5">
        <v>550</v>
      </c>
      <c r="F3936" t="s">
        <v>8220</v>
      </c>
      <c r="G3936">
        <f t="shared" si="305"/>
        <v>11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  <c r="V3936" s="14" t="s">
        <v>12330</v>
      </c>
      <c r="W3936" t="s">
        <v>8394</v>
      </c>
      <c r="X3936" t="s">
        <v>8394</v>
      </c>
      <c r="Y3936" t="s">
        <v>8395</v>
      </c>
    </row>
    <row r="3937" spans="1:25" ht="64" x14ac:dyDescent="0.2">
      <c r="A3937">
        <v>3935</v>
      </c>
      <c r="B3937" s="8" t="s">
        <v>3932</v>
      </c>
      <c r="C3937" s="3" t="s">
        <v>8043</v>
      </c>
      <c r="D3937" s="5">
        <v>3000</v>
      </c>
      <c r="E3937" s="5">
        <v>1315</v>
      </c>
      <c r="F3937" t="s">
        <v>8220</v>
      </c>
      <c r="G3937">
        <f t="shared" si="305"/>
        <v>44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  <c r="V3937" s="14" t="s">
        <v>12331</v>
      </c>
      <c r="W3937" t="s">
        <v>8394</v>
      </c>
      <c r="X3937" t="s">
        <v>8394</v>
      </c>
      <c r="Y3937" t="s">
        <v>8395</v>
      </c>
    </row>
    <row r="3938" spans="1:25" ht="48" x14ac:dyDescent="0.2">
      <c r="A3938">
        <v>3936</v>
      </c>
      <c r="B3938" s="8" t="s">
        <v>3933</v>
      </c>
      <c r="C3938" s="3" t="s">
        <v>8044</v>
      </c>
      <c r="D3938" s="5">
        <v>20000</v>
      </c>
      <c r="E3938" s="5">
        <v>0</v>
      </c>
      <c r="F3938" t="s">
        <v>8220</v>
      </c>
      <c r="G3938">
        <f t="shared" si="305"/>
        <v>0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  <c r="V3938" s="14" t="s">
        <v>12332</v>
      </c>
      <c r="W3938" t="s">
        <v>8394</v>
      </c>
      <c r="X3938" t="s">
        <v>8394</v>
      </c>
      <c r="Y3938" t="s">
        <v>8395</v>
      </c>
    </row>
    <row r="3939" spans="1:25" ht="48" x14ac:dyDescent="0.2">
      <c r="A3939">
        <v>3937</v>
      </c>
      <c r="B3939" s="8" t="s">
        <v>3934</v>
      </c>
      <c r="C3939" s="3" t="s">
        <v>8045</v>
      </c>
      <c r="D3939" s="5">
        <v>2885</v>
      </c>
      <c r="E3939" s="5">
        <v>2485</v>
      </c>
      <c r="F3939" t="s">
        <v>8220</v>
      </c>
      <c r="G3939">
        <f t="shared" si="305"/>
        <v>86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  <c r="V3939" s="14" t="s">
        <v>12333</v>
      </c>
      <c r="W3939" t="s">
        <v>8394</v>
      </c>
      <c r="X3939" t="s">
        <v>8394</v>
      </c>
      <c r="Y3939" t="s">
        <v>8395</v>
      </c>
    </row>
    <row r="3940" spans="1:25" ht="48" x14ac:dyDescent="0.2">
      <c r="A3940">
        <v>3938</v>
      </c>
      <c r="B3940" s="8" t="s">
        <v>3935</v>
      </c>
      <c r="C3940" s="3" t="s">
        <v>8046</v>
      </c>
      <c r="D3940" s="5">
        <v>3255</v>
      </c>
      <c r="E3940" s="5">
        <v>397</v>
      </c>
      <c r="F3940" t="s">
        <v>8220</v>
      </c>
      <c r="G3940">
        <f t="shared" si="305"/>
        <v>12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  <c r="V3940" s="14" t="s">
        <v>12334</v>
      </c>
      <c r="W3940" t="s">
        <v>8394</v>
      </c>
      <c r="X3940" t="s">
        <v>8394</v>
      </c>
      <c r="Y3940" t="s">
        <v>8395</v>
      </c>
    </row>
    <row r="3941" spans="1:25" ht="48" x14ac:dyDescent="0.2">
      <c r="A3941">
        <v>3939</v>
      </c>
      <c r="B3941" s="8" t="s">
        <v>3936</v>
      </c>
      <c r="C3941" s="3" t="s">
        <v>8047</v>
      </c>
      <c r="D3941" s="5">
        <v>5000</v>
      </c>
      <c r="E3941" s="5">
        <v>5</v>
      </c>
      <c r="F3941" t="s">
        <v>8220</v>
      </c>
      <c r="G3941">
        <f t="shared" si="305"/>
        <v>0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  <c r="V3941" s="14" t="s">
        <v>12335</v>
      </c>
      <c r="W3941" t="s">
        <v>8394</v>
      </c>
      <c r="X3941" t="s">
        <v>8394</v>
      </c>
      <c r="Y3941" t="s">
        <v>8395</v>
      </c>
    </row>
    <row r="3942" spans="1:25" ht="48" x14ac:dyDescent="0.2">
      <c r="A3942">
        <v>3940</v>
      </c>
      <c r="B3942" s="8" t="s">
        <v>3937</v>
      </c>
      <c r="C3942" s="3" t="s">
        <v>8048</v>
      </c>
      <c r="D3942" s="5">
        <v>5000</v>
      </c>
      <c r="E3942" s="5">
        <v>11</v>
      </c>
      <c r="F3942" t="s">
        <v>8220</v>
      </c>
      <c r="G3942">
        <f t="shared" si="305"/>
        <v>0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  <c r="V3942" s="14" t="s">
        <v>12336</v>
      </c>
      <c r="W3942" t="s">
        <v>8394</v>
      </c>
      <c r="X3942" t="s">
        <v>8394</v>
      </c>
      <c r="Y3942" t="s">
        <v>8395</v>
      </c>
    </row>
    <row r="3943" spans="1:25" ht="48" x14ac:dyDescent="0.2">
      <c r="A3943">
        <v>3941</v>
      </c>
      <c r="B3943" s="8" t="s">
        <v>3938</v>
      </c>
      <c r="C3943" s="3" t="s">
        <v>8049</v>
      </c>
      <c r="D3943" s="5">
        <v>5500</v>
      </c>
      <c r="E3943" s="5">
        <v>50</v>
      </c>
      <c r="F3943" t="s">
        <v>8220</v>
      </c>
      <c r="G3943">
        <f t="shared" si="305"/>
        <v>1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  <c r="V3943" s="14" t="s">
        <v>12337</v>
      </c>
      <c r="W3943" t="s">
        <v>8394</v>
      </c>
      <c r="X3943" t="s">
        <v>8394</v>
      </c>
      <c r="Y3943" t="s">
        <v>8395</v>
      </c>
    </row>
    <row r="3944" spans="1:25" ht="48" x14ac:dyDescent="0.2">
      <c r="A3944">
        <v>3942</v>
      </c>
      <c r="B3944" s="8" t="s">
        <v>3939</v>
      </c>
      <c r="C3944" s="3" t="s">
        <v>8050</v>
      </c>
      <c r="D3944" s="5">
        <v>1200</v>
      </c>
      <c r="E3944" s="5">
        <v>0</v>
      </c>
      <c r="F3944" t="s">
        <v>8220</v>
      </c>
      <c r="G3944">
        <f t="shared" si="305"/>
        <v>0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  <c r="V3944" s="14" t="s">
        <v>12338</v>
      </c>
      <c r="W3944" t="s">
        <v>8394</v>
      </c>
      <c r="X3944" t="s">
        <v>8394</v>
      </c>
      <c r="Y3944" t="s">
        <v>8395</v>
      </c>
    </row>
    <row r="3945" spans="1:25" ht="48" x14ac:dyDescent="0.2">
      <c r="A3945">
        <v>3943</v>
      </c>
      <c r="B3945" s="8" t="s">
        <v>3940</v>
      </c>
      <c r="C3945" s="3" t="s">
        <v>8051</v>
      </c>
      <c r="D3945" s="5">
        <v>5000</v>
      </c>
      <c r="E3945" s="5">
        <v>1782</v>
      </c>
      <c r="F3945" t="s">
        <v>8220</v>
      </c>
      <c r="G3945">
        <f t="shared" si="305"/>
        <v>36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  <c r="V3945" s="14" t="s">
        <v>12339</v>
      </c>
      <c r="W3945" t="s">
        <v>8394</v>
      </c>
      <c r="X3945" t="s">
        <v>8394</v>
      </c>
      <c r="Y3945" t="s">
        <v>8395</v>
      </c>
    </row>
    <row r="3946" spans="1:25" ht="48" x14ac:dyDescent="0.2">
      <c r="A3946">
        <v>3944</v>
      </c>
      <c r="B3946" s="8" t="s">
        <v>3941</v>
      </c>
      <c r="C3946" s="3" t="s">
        <v>8052</v>
      </c>
      <c r="D3946" s="5">
        <v>5000</v>
      </c>
      <c r="E3946" s="5">
        <v>0</v>
      </c>
      <c r="F3946" t="s">
        <v>8220</v>
      </c>
      <c r="G3946">
        <f t="shared" si="305"/>
        <v>0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  <c r="V3946" s="14" t="s">
        <v>12340</v>
      </c>
      <c r="W3946" t="s">
        <v>8394</v>
      </c>
      <c r="X3946" t="s">
        <v>8394</v>
      </c>
      <c r="Y3946" t="s">
        <v>8395</v>
      </c>
    </row>
    <row r="3947" spans="1:25" ht="48" x14ac:dyDescent="0.2">
      <c r="A3947">
        <v>3945</v>
      </c>
      <c r="B3947" s="8" t="s">
        <v>3942</v>
      </c>
      <c r="C3947" s="3" t="s">
        <v>8053</v>
      </c>
      <c r="D3947" s="5">
        <v>2000</v>
      </c>
      <c r="E3947" s="5">
        <v>5</v>
      </c>
      <c r="F3947" t="s">
        <v>8220</v>
      </c>
      <c r="G3947">
        <f t="shared" si="305"/>
        <v>0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  <c r="V3947" s="14" t="s">
        <v>12341</v>
      </c>
      <c r="W3947" t="s">
        <v>8394</v>
      </c>
      <c r="X3947" t="s">
        <v>8394</v>
      </c>
      <c r="Y3947" t="s">
        <v>8395</v>
      </c>
    </row>
    <row r="3948" spans="1:25" ht="32" x14ac:dyDescent="0.2">
      <c r="A3948">
        <v>3946</v>
      </c>
      <c r="B3948" s="8" t="s">
        <v>3943</v>
      </c>
      <c r="C3948" s="3" t="s">
        <v>8054</v>
      </c>
      <c r="D3948" s="5">
        <v>6000</v>
      </c>
      <c r="E3948" s="5">
        <v>195</v>
      </c>
      <c r="F3948" t="s">
        <v>8220</v>
      </c>
      <c r="G3948">
        <f t="shared" si="305"/>
        <v>3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  <c r="V3948" s="14" t="s">
        <v>12342</v>
      </c>
      <c r="W3948" t="s">
        <v>8394</v>
      </c>
      <c r="X3948" t="s">
        <v>8394</v>
      </c>
      <c r="Y3948" t="s">
        <v>8395</v>
      </c>
    </row>
    <row r="3949" spans="1:25" ht="48" x14ac:dyDescent="0.2">
      <c r="A3949">
        <v>3947</v>
      </c>
      <c r="B3949" s="8" t="s">
        <v>3944</v>
      </c>
      <c r="C3949" s="3" t="s">
        <v>8055</v>
      </c>
      <c r="D3949" s="5">
        <v>3000</v>
      </c>
      <c r="E3949" s="5">
        <v>101</v>
      </c>
      <c r="F3949" t="s">
        <v>8220</v>
      </c>
      <c r="G3949">
        <f t="shared" si="305"/>
        <v>3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  <c r="V3949" s="14" t="s">
        <v>12343</v>
      </c>
      <c r="W3949" t="s">
        <v>8394</v>
      </c>
      <c r="X3949" t="s">
        <v>8394</v>
      </c>
      <c r="Y3949" t="s">
        <v>8395</v>
      </c>
    </row>
    <row r="3950" spans="1:25" ht="48" x14ac:dyDescent="0.2">
      <c r="A3950">
        <v>3948</v>
      </c>
      <c r="B3950" s="8" t="s">
        <v>3945</v>
      </c>
      <c r="C3950" s="3" t="s">
        <v>8056</v>
      </c>
      <c r="D3950" s="5">
        <v>30000</v>
      </c>
      <c r="E3950" s="5">
        <v>0</v>
      </c>
      <c r="F3950" t="s">
        <v>8220</v>
      </c>
      <c r="G3950">
        <f t="shared" si="305"/>
        <v>0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  <c r="V3950" s="14" t="s">
        <v>12344</v>
      </c>
      <c r="W3950" t="s">
        <v>8394</v>
      </c>
      <c r="X3950" t="s">
        <v>8394</v>
      </c>
      <c r="Y3950" t="s">
        <v>8395</v>
      </c>
    </row>
    <row r="3951" spans="1:25" ht="48" x14ac:dyDescent="0.2">
      <c r="A3951">
        <v>3949</v>
      </c>
      <c r="B3951" s="8" t="s">
        <v>3946</v>
      </c>
      <c r="C3951" s="3" t="s">
        <v>8057</v>
      </c>
      <c r="D3951" s="5">
        <v>10000</v>
      </c>
      <c r="E3951" s="5">
        <v>1577</v>
      </c>
      <c r="F3951" t="s">
        <v>8220</v>
      </c>
      <c r="G3951">
        <f t="shared" si="305"/>
        <v>16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  <c r="V3951" s="14" t="s">
        <v>12345</v>
      </c>
      <c r="W3951" t="s">
        <v>8394</v>
      </c>
      <c r="X3951" t="s">
        <v>8394</v>
      </c>
      <c r="Y3951" t="s">
        <v>8395</v>
      </c>
    </row>
    <row r="3952" spans="1:25" ht="48" x14ac:dyDescent="0.2">
      <c r="A3952">
        <v>3950</v>
      </c>
      <c r="B3952" s="8" t="s">
        <v>3947</v>
      </c>
      <c r="C3952" s="3" t="s">
        <v>8058</v>
      </c>
      <c r="D3952" s="5">
        <v>4000</v>
      </c>
      <c r="E3952" s="5">
        <v>25</v>
      </c>
      <c r="F3952" t="s">
        <v>8220</v>
      </c>
      <c r="G3952">
        <f t="shared" si="305"/>
        <v>1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  <c r="V3952" s="14" t="s">
        <v>12346</v>
      </c>
      <c r="W3952" t="s">
        <v>8394</v>
      </c>
      <c r="X3952" t="s">
        <v>8394</v>
      </c>
      <c r="Y3952" t="s">
        <v>8395</v>
      </c>
    </row>
    <row r="3953" spans="1:25" ht="48" x14ac:dyDescent="0.2">
      <c r="A3953">
        <v>3951</v>
      </c>
      <c r="B3953" s="8" t="s">
        <v>3948</v>
      </c>
      <c r="C3953" s="3" t="s">
        <v>6961</v>
      </c>
      <c r="D3953" s="5">
        <v>200000</v>
      </c>
      <c r="E3953" s="5">
        <v>1</v>
      </c>
      <c r="F3953" t="s">
        <v>8220</v>
      </c>
      <c r="G3953">
        <f t="shared" si="305"/>
        <v>0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  <c r="V3953" s="14" t="s">
        <v>12347</v>
      </c>
      <c r="W3953" t="s">
        <v>8394</v>
      </c>
      <c r="X3953" t="s">
        <v>8394</v>
      </c>
      <c r="Y3953" t="s">
        <v>8395</v>
      </c>
    </row>
    <row r="3954" spans="1:25" ht="48" x14ac:dyDescent="0.2">
      <c r="A3954">
        <v>3952</v>
      </c>
      <c r="B3954" s="8" t="s">
        <v>3949</v>
      </c>
      <c r="C3954" s="3" t="s">
        <v>8059</v>
      </c>
      <c r="D3954" s="5">
        <v>26000</v>
      </c>
      <c r="E3954" s="5">
        <v>25</v>
      </c>
      <c r="F3954" t="s">
        <v>8220</v>
      </c>
      <c r="G3954">
        <f t="shared" si="305"/>
        <v>0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  <c r="V3954" s="14" t="s">
        <v>12348</v>
      </c>
      <c r="W3954" t="s">
        <v>8394</v>
      </c>
      <c r="X3954" t="s">
        <v>8394</v>
      </c>
      <c r="Y3954" t="s">
        <v>8395</v>
      </c>
    </row>
    <row r="3955" spans="1:25" ht="48" x14ac:dyDescent="0.2">
      <c r="A3955">
        <v>3953</v>
      </c>
      <c r="B3955" s="8" t="s">
        <v>3950</v>
      </c>
      <c r="C3955" s="3" t="s">
        <v>8060</v>
      </c>
      <c r="D3955" s="5">
        <v>17600</v>
      </c>
      <c r="E3955" s="5">
        <v>0</v>
      </c>
      <c r="F3955" t="s">
        <v>8220</v>
      </c>
      <c r="G3955">
        <f t="shared" si="305"/>
        <v>0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  <c r="V3955" s="14" t="s">
        <v>12349</v>
      </c>
      <c r="W3955" t="s">
        <v>8394</v>
      </c>
      <c r="X3955" t="s">
        <v>8394</v>
      </c>
      <c r="Y3955" t="s">
        <v>8395</v>
      </c>
    </row>
    <row r="3956" spans="1:25" ht="48" x14ac:dyDescent="0.2">
      <c r="A3956">
        <v>3954</v>
      </c>
      <c r="B3956" s="8" t="s">
        <v>3951</v>
      </c>
      <c r="C3956" s="3" t="s">
        <v>8061</v>
      </c>
      <c r="D3956" s="5">
        <v>25000</v>
      </c>
      <c r="E3956" s="5">
        <v>0</v>
      </c>
      <c r="F3956" t="s">
        <v>8220</v>
      </c>
      <c r="G3956">
        <f t="shared" si="305"/>
        <v>0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  <c r="V3956" s="14" t="s">
        <v>12350</v>
      </c>
      <c r="W3956" t="s">
        <v>8394</v>
      </c>
      <c r="X3956" t="s">
        <v>8394</v>
      </c>
      <c r="Y3956" t="s">
        <v>8395</v>
      </c>
    </row>
    <row r="3957" spans="1:25" ht="48" x14ac:dyDescent="0.2">
      <c r="A3957">
        <v>3955</v>
      </c>
      <c r="B3957" s="8" t="s">
        <v>3952</v>
      </c>
      <c r="C3957" s="3" t="s">
        <v>8062</v>
      </c>
      <c r="D3957" s="5">
        <v>1750</v>
      </c>
      <c r="E3957" s="5">
        <v>425</v>
      </c>
      <c r="F3957" t="s">
        <v>8220</v>
      </c>
      <c r="G3957">
        <f t="shared" si="305"/>
        <v>24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  <c r="V3957" s="14" t="s">
        <v>12351</v>
      </c>
      <c r="W3957" t="s">
        <v>8394</v>
      </c>
      <c r="X3957" t="s">
        <v>8394</v>
      </c>
      <c r="Y3957" t="s">
        <v>8395</v>
      </c>
    </row>
    <row r="3958" spans="1:25" ht="48" x14ac:dyDescent="0.2">
      <c r="A3958">
        <v>3956</v>
      </c>
      <c r="B3958" s="8" t="s">
        <v>3953</v>
      </c>
      <c r="C3958" s="3" t="s">
        <v>8063</v>
      </c>
      <c r="D3958" s="5">
        <v>5500</v>
      </c>
      <c r="E3958" s="5">
        <v>0</v>
      </c>
      <c r="F3958" t="s">
        <v>8220</v>
      </c>
      <c r="G3958">
        <f t="shared" si="305"/>
        <v>0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  <c r="V3958" s="14" t="s">
        <v>12352</v>
      </c>
      <c r="W3958" t="s">
        <v>8394</v>
      </c>
      <c r="X3958" t="s">
        <v>8394</v>
      </c>
      <c r="Y3958" t="s">
        <v>8395</v>
      </c>
    </row>
    <row r="3959" spans="1:25" ht="48" x14ac:dyDescent="0.2">
      <c r="A3959">
        <v>3957</v>
      </c>
      <c r="B3959" s="8" t="s">
        <v>3954</v>
      </c>
      <c r="C3959" s="3" t="s">
        <v>8064</v>
      </c>
      <c r="D3959" s="5">
        <v>28000</v>
      </c>
      <c r="E3959" s="5">
        <v>7</v>
      </c>
      <c r="F3959" t="s">
        <v>8220</v>
      </c>
      <c r="G3959">
        <f t="shared" si="305"/>
        <v>0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  <c r="V3959" s="14" t="s">
        <v>12353</v>
      </c>
      <c r="W3959" t="s">
        <v>8394</v>
      </c>
      <c r="X3959" t="s">
        <v>8394</v>
      </c>
      <c r="Y3959" t="s">
        <v>8395</v>
      </c>
    </row>
    <row r="3960" spans="1:25" ht="48" x14ac:dyDescent="0.2">
      <c r="A3960">
        <v>3958</v>
      </c>
      <c r="B3960" s="8" t="s">
        <v>3955</v>
      </c>
      <c r="C3960" s="3" t="s">
        <v>8065</v>
      </c>
      <c r="D3960" s="5">
        <v>2000</v>
      </c>
      <c r="E3960" s="5">
        <v>641</v>
      </c>
      <c r="F3960" t="s">
        <v>8220</v>
      </c>
      <c r="G3960">
        <f t="shared" si="305"/>
        <v>32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  <c r="V3960" s="14" t="s">
        <v>12354</v>
      </c>
      <c r="W3960" t="s">
        <v>8394</v>
      </c>
      <c r="X3960" t="s">
        <v>8394</v>
      </c>
      <c r="Y3960" t="s">
        <v>8395</v>
      </c>
    </row>
    <row r="3961" spans="1:25" ht="48" x14ac:dyDescent="0.2">
      <c r="A3961">
        <v>3959</v>
      </c>
      <c r="B3961" s="8" t="s">
        <v>3956</v>
      </c>
      <c r="C3961" s="3" t="s">
        <v>8066</v>
      </c>
      <c r="D3961" s="5">
        <v>1200</v>
      </c>
      <c r="E3961" s="5">
        <v>292</v>
      </c>
      <c r="F3961" t="s">
        <v>8220</v>
      </c>
      <c r="G3961">
        <f t="shared" si="305"/>
        <v>24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  <c r="V3961" s="14" t="s">
        <v>12355</v>
      </c>
      <c r="W3961" t="s">
        <v>8394</v>
      </c>
      <c r="X3961" t="s">
        <v>8394</v>
      </c>
      <c r="Y3961" t="s">
        <v>8395</v>
      </c>
    </row>
    <row r="3962" spans="1:25" ht="48" x14ac:dyDescent="0.2">
      <c r="A3962">
        <v>3960</v>
      </c>
      <c r="B3962" s="8" t="s">
        <v>3957</v>
      </c>
      <c r="C3962" s="3" t="s">
        <v>8067</v>
      </c>
      <c r="D3962" s="5">
        <v>3000</v>
      </c>
      <c r="E3962" s="5">
        <v>45</v>
      </c>
      <c r="F3962" t="s">
        <v>8220</v>
      </c>
      <c r="G3962">
        <f t="shared" si="305"/>
        <v>2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  <c r="V3962" s="14" t="s">
        <v>12356</v>
      </c>
      <c r="W3962" t="s">
        <v>8394</v>
      </c>
      <c r="X3962" t="s">
        <v>8394</v>
      </c>
      <c r="Y3962" t="s">
        <v>8395</v>
      </c>
    </row>
    <row r="3963" spans="1:25" ht="48" x14ac:dyDescent="0.2">
      <c r="A3963">
        <v>3961</v>
      </c>
      <c r="B3963" s="8" t="s">
        <v>3958</v>
      </c>
      <c r="C3963" s="3" t="s">
        <v>8068</v>
      </c>
      <c r="D3963" s="5">
        <v>5000</v>
      </c>
      <c r="E3963" s="5">
        <v>21</v>
      </c>
      <c r="F3963" t="s">
        <v>8220</v>
      </c>
      <c r="G3963">
        <f t="shared" si="305"/>
        <v>0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  <c r="V3963" s="14" t="s">
        <v>12357</v>
      </c>
      <c r="W3963" t="s">
        <v>8394</v>
      </c>
      <c r="X3963" t="s">
        <v>8394</v>
      </c>
      <c r="Y3963" t="s">
        <v>8395</v>
      </c>
    </row>
    <row r="3964" spans="1:25" ht="48" x14ac:dyDescent="0.2">
      <c r="A3964">
        <v>3962</v>
      </c>
      <c r="B3964" s="8" t="s">
        <v>3959</v>
      </c>
      <c r="C3964" s="3" t="s">
        <v>8069</v>
      </c>
      <c r="D3964" s="5">
        <v>1400</v>
      </c>
      <c r="E3964" s="5">
        <v>45</v>
      </c>
      <c r="F3964" t="s">
        <v>8220</v>
      </c>
      <c r="G3964">
        <f t="shared" si="305"/>
        <v>3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  <c r="V3964" s="14" t="s">
        <v>12358</v>
      </c>
      <c r="W3964" t="s">
        <v>8394</v>
      </c>
      <c r="X3964" t="s">
        <v>8394</v>
      </c>
      <c r="Y3964" t="s">
        <v>8395</v>
      </c>
    </row>
    <row r="3965" spans="1:25" ht="48" x14ac:dyDescent="0.2">
      <c r="A3965">
        <v>3963</v>
      </c>
      <c r="B3965" s="8" t="s">
        <v>3960</v>
      </c>
      <c r="C3965" s="3" t="s">
        <v>8070</v>
      </c>
      <c r="D3965" s="5">
        <v>10000</v>
      </c>
      <c r="E3965" s="5">
        <v>0</v>
      </c>
      <c r="F3965" t="s">
        <v>8220</v>
      </c>
      <c r="G3965">
        <f t="shared" si="305"/>
        <v>0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  <c r="V3965" s="14" t="s">
        <v>12359</v>
      </c>
      <c r="W3965" t="s">
        <v>8394</v>
      </c>
      <c r="X3965" t="s">
        <v>8394</v>
      </c>
      <c r="Y3965" t="s">
        <v>8395</v>
      </c>
    </row>
    <row r="3966" spans="1:25" ht="48" x14ac:dyDescent="0.2">
      <c r="A3966">
        <v>3964</v>
      </c>
      <c r="B3966" s="8" t="s">
        <v>3961</v>
      </c>
      <c r="C3966" s="3" t="s">
        <v>8071</v>
      </c>
      <c r="D3966" s="5">
        <v>2000</v>
      </c>
      <c r="E3966" s="5">
        <v>126</v>
      </c>
      <c r="F3966" t="s">
        <v>8220</v>
      </c>
      <c r="G3966">
        <f t="shared" si="305"/>
        <v>6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  <c r="V3966" s="14" t="s">
        <v>12360</v>
      </c>
      <c r="W3966" t="s">
        <v>8394</v>
      </c>
      <c r="X3966" t="s">
        <v>8394</v>
      </c>
      <c r="Y3966" t="s">
        <v>8395</v>
      </c>
    </row>
    <row r="3967" spans="1:25" ht="48" x14ac:dyDescent="0.2">
      <c r="A3967">
        <v>3965</v>
      </c>
      <c r="B3967" s="8" t="s">
        <v>3962</v>
      </c>
      <c r="C3967" s="3" t="s">
        <v>8072</v>
      </c>
      <c r="D3967" s="5">
        <v>2000</v>
      </c>
      <c r="E3967" s="5">
        <v>285</v>
      </c>
      <c r="F3967" t="s">
        <v>8220</v>
      </c>
      <c r="G3967">
        <f t="shared" si="305"/>
        <v>14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  <c r="V3967" s="14" t="s">
        <v>12361</v>
      </c>
      <c r="W3967" t="s">
        <v>8394</v>
      </c>
      <c r="X3967" t="s">
        <v>8394</v>
      </c>
      <c r="Y3967" t="s">
        <v>8395</v>
      </c>
    </row>
    <row r="3968" spans="1:25" ht="48" x14ac:dyDescent="0.2">
      <c r="A3968">
        <v>3966</v>
      </c>
      <c r="B3968" s="8" t="s">
        <v>3963</v>
      </c>
      <c r="C3968" s="3" t="s">
        <v>8073</v>
      </c>
      <c r="D3968" s="5">
        <v>7500</v>
      </c>
      <c r="E3968" s="5">
        <v>45</v>
      </c>
      <c r="F3968" t="s">
        <v>8220</v>
      </c>
      <c r="G3968">
        <f t="shared" si="305"/>
        <v>1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  <c r="V3968" s="14" t="s">
        <v>12362</v>
      </c>
      <c r="W3968" t="s">
        <v>8394</v>
      </c>
      <c r="X3968" t="s">
        <v>8394</v>
      </c>
      <c r="Y3968" t="s">
        <v>8395</v>
      </c>
    </row>
    <row r="3969" spans="1:25" ht="48" x14ac:dyDescent="0.2">
      <c r="A3969">
        <v>3967</v>
      </c>
      <c r="B3969" s="8" t="s">
        <v>3964</v>
      </c>
      <c r="C3969" s="3" t="s">
        <v>8074</v>
      </c>
      <c r="D3969" s="5">
        <v>1700</v>
      </c>
      <c r="E3969" s="5">
        <v>410</v>
      </c>
      <c r="F3969" t="s">
        <v>8220</v>
      </c>
      <c r="G3969">
        <f t="shared" si="305"/>
        <v>24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  <c r="V3969" s="14" t="s">
        <v>12363</v>
      </c>
      <c r="W3969" t="s">
        <v>8394</v>
      </c>
      <c r="X3969" t="s">
        <v>8394</v>
      </c>
      <c r="Y3969" t="s">
        <v>8395</v>
      </c>
    </row>
    <row r="3970" spans="1:25" ht="48" x14ac:dyDescent="0.2">
      <c r="A3970">
        <v>3968</v>
      </c>
      <c r="B3970" s="8" t="s">
        <v>3965</v>
      </c>
      <c r="C3970" s="3" t="s">
        <v>8075</v>
      </c>
      <c r="D3970" s="5">
        <v>5000</v>
      </c>
      <c r="E3970" s="5">
        <v>527</v>
      </c>
      <c r="F3970" t="s">
        <v>8220</v>
      </c>
      <c r="G3970">
        <f t="shared" ref="G3970:G4033" si="310">ROUND(E3970/D3970*100,0)</f>
        <v>11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  <c r="V3970" s="14" t="s">
        <v>12364</v>
      </c>
      <c r="W3970" t="s">
        <v>8394</v>
      </c>
      <c r="X3970" t="s">
        <v>8394</v>
      </c>
      <c r="Y3970" t="s">
        <v>8395</v>
      </c>
    </row>
    <row r="3971" spans="1:25" ht="48" x14ac:dyDescent="0.2">
      <c r="A3971">
        <v>3969</v>
      </c>
      <c r="B3971" s="8" t="s">
        <v>3966</v>
      </c>
      <c r="C3971" s="3" t="s">
        <v>8076</v>
      </c>
      <c r="D3971" s="5">
        <v>2825</v>
      </c>
      <c r="E3971" s="5">
        <v>211</v>
      </c>
      <c r="F3971" t="s">
        <v>8220</v>
      </c>
      <c r="G3971">
        <f t="shared" si="310"/>
        <v>7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>
        <f t="shared" ref="P3971:P4034" si="311">IFERROR(ROUND(E3971/M3971,2),0)</f>
        <v>35.17</v>
      </c>
      <c r="Q3971" s="10" t="s">
        <v>8315</v>
      </c>
      <c r="R3971" t="s">
        <v>8316</v>
      </c>
      <c r="S3971" s="14">
        <f t="shared" ref="S3971:S4034" si="312">(((K3971/60)/60)/24)+DATE(1970,1,1)</f>
        <v>42601.854699074072</v>
      </c>
      <c r="T3971" s="14">
        <f t="shared" ref="T3971:T4034" si="313">(((J3971/60)/60)/24)+DATE(1970,1,1)</f>
        <v>42611.163194444445</v>
      </c>
      <c r="U3971">
        <f t="shared" ref="U3971:U4034" si="314">YEAR(S3971)</f>
        <v>2016</v>
      </c>
      <c r="V3971" s="14" t="s">
        <v>12365</v>
      </c>
      <c r="W3971" t="s">
        <v>8394</v>
      </c>
      <c r="X3971" t="s">
        <v>8394</v>
      </c>
      <c r="Y3971" t="s">
        <v>8395</v>
      </c>
    </row>
    <row r="3972" spans="1:25" ht="64" x14ac:dyDescent="0.2">
      <c r="A3972">
        <v>3970</v>
      </c>
      <c r="B3972" s="8" t="s">
        <v>3967</v>
      </c>
      <c r="C3972" s="3" t="s">
        <v>8077</v>
      </c>
      <c r="D3972" s="5">
        <v>15000</v>
      </c>
      <c r="E3972" s="5">
        <v>11</v>
      </c>
      <c r="F3972" t="s">
        <v>8220</v>
      </c>
      <c r="G3972">
        <f t="shared" si="310"/>
        <v>0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  <c r="V3972" s="14" t="s">
        <v>12366</v>
      </c>
      <c r="W3972" t="s">
        <v>8394</v>
      </c>
      <c r="X3972" t="s">
        <v>8394</v>
      </c>
      <c r="Y3972" t="s">
        <v>8395</v>
      </c>
    </row>
    <row r="3973" spans="1:25" ht="48" x14ac:dyDescent="0.2">
      <c r="A3973">
        <v>3971</v>
      </c>
      <c r="B3973" s="8" t="s">
        <v>3968</v>
      </c>
      <c r="C3973" s="3" t="s">
        <v>8078</v>
      </c>
      <c r="D3973" s="5">
        <v>14000</v>
      </c>
      <c r="E3973" s="5">
        <v>136</v>
      </c>
      <c r="F3973" t="s">
        <v>8220</v>
      </c>
      <c r="G3973">
        <f t="shared" si="310"/>
        <v>1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  <c r="V3973" s="14" t="s">
        <v>12367</v>
      </c>
      <c r="W3973" t="s">
        <v>8394</v>
      </c>
      <c r="X3973" t="s">
        <v>8394</v>
      </c>
      <c r="Y3973" t="s">
        <v>8395</v>
      </c>
    </row>
    <row r="3974" spans="1:25" ht="32" x14ac:dyDescent="0.2">
      <c r="A3974">
        <v>3972</v>
      </c>
      <c r="B3974" s="8" t="s">
        <v>3969</v>
      </c>
      <c r="C3974" s="3" t="s">
        <v>8079</v>
      </c>
      <c r="D3974" s="5">
        <v>1000</v>
      </c>
      <c r="E3974" s="5">
        <v>211</v>
      </c>
      <c r="F3974" t="s">
        <v>8220</v>
      </c>
      <c r="G3974">
        <f t="shared" si="310"/>
        <v>21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  <c r="V3974" s="14" t="s">
        <v>12368</v>
      </c>
      <c r="W3974" t="s">
        <v>8394</v>
      </c>
      <c r="X3974" t="s">
        <v>8394</v>
      </c>
      <c r="Y3974" t="s">
        <v>8395</v>
      </c>
    </row>
    <row r="3975" spans="1:25" ht="48" x14ac:dyDescent="0.2">
      <c r="A3975">
        <v>3973</v>
      </c>
      <c r="B3975" s="8" t="s">
        <v>3970</v>
      </c>
      <c r="C3975" s="3" t="s">
        <v>8080</v>
      </c>
      <c r="D3975" s="5">
        <v>5000</v>
      </c>
      <c r="E3975" s="5">
        <v>3905</v>
      </c>
      <c r="F3975" t="s">
        <v>8220</v>
      </c>
      <c r="G3975">
        <f t="shared" si="310"/>
        <v>78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  <c r="V3975" s="14" t="s">
        <v>12369</v>
      </c>
      <c r="W3975" t="s">
        <v>8394</v>
      </c>
      <c r="X3975" t="s">
        <v>8394</v>
      </c>
      <c r="Y3975" t="s">
        <v>8395</v>
      </c>
    </row>
    <row r="3976" spans="1:25" ht="48" x14ac:dyDescent="0.2">
      <c r="A3976">
        <v>3974</v>
      </c>
      <c r="B3976" s="8" t="s">
        <v>3971</v>
      </c>
      <c r="C3976" s="3" t="s">
        <v>8081</v>
      </c>
      <c r="D3976" s="5">
        <v>1000</v>
      </c>
      <c r="E3976" s="5">
        <v>320</v>
      </c>
      <c r="F3976" t="s">
        <v>8220</v>
      </c>
      <c r="G3976">
        <f t="shared" si="310"/>
        <v>32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  <c r="V3976" s="14" t="s">
        <v>12370</v>
      </c>
      <c r="W3976" t="s">
        <v>8394</v>
      </c>
      <c r="X3976" t="s">
        <v>8394</v>
      </c>
      <c r="Y3976" t="s">
        <v>8395</v>
      </c>
    </row>
    <row r="3977" spans="1:25" ht="48" x14ac:dyDescent="0.2">
      <c r="A3977">
        <v>3975</v>
      </c>
      <c r="B3977" s="8" t="s">
        <v>3972</v>
      </c>
      <c r="C3977" s="3" t="s">
        <v>8082</v>
      </c>
      <c r="D3977" s="5">
        <v>678</v>
      </c>
      <c r="E3977" s="5">
        <v>0</v>
      </c>
      <c r="F3977" t="s">
        <v>8220</v>
      </c>
      <c r="G3977">
        <f t="shared" si="310"/>
        <v>0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  <c r="V3977" s="14" t="s">
        <v>12371</v>
      </c>
      <c r="W3977" t="s">
        <v>8394</v>
      </c>
      <c r="X3977" t="s">
        <v>8394</v>
      </c>
      <c r="Y3977" t="s">
        <v>8395</v>
      </c>
    </row>
    <row r="3978" spans="1:25" ht="48" x14ac:dyDescent="0.2">
      <c r="A3978">
        <v>3976</v>
      </c>
      <c r="B3978" s="8" t="s">
        <v>3973</v>
      </c>
      <c r="C3978" s="3" t="s">
        <v>8083</v>
      </c>
      <c r="D3978" s="5">
        <v>1300</v>
      </c>
      <c r="E3978" s="5">
        <v>620</v>
      </c>
      <c r="F3978" t="s">
        <v>8220</v>
      </c>
      <c r="G3978">
        <f t="shared" si="310"/>
        <v>48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  <c r="V3978" s="14" t="s">
        <v>12372</v>
      </c>
      <c r="W3978" t="s">
        <v>8394</v>
      </c>
      <c r="X3978" t="s">
        <v>8394</v>
      </c>
      <c r="Y3978" t="s">
        <v>8395</v>
      </c>
    </row>
    <row r="3979" spans="1:25" ht="48" x14ac:dyDescent="0.2">
      <c r="A3979">
        <v>3977</v>
      </c>
      <c r="B3979" s="8" t="s">
        <v>3974</v>
      </c>
      <c r="C3979" s="3" t="s">
        <v>8084</v>
      </c>
      <c r="D3979" s="5">
        <v>90000</v>
      </c>
      <c r="E3979" s="5">
        <v>1305</v>
      </c>
      <c r="F3979" t="s">
        <v>8220</v>
      </c>
      <c r="G3979">
        <f t="shared" si="310"/>
        <v>1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  <c r="V3979" s="14" t="s">
        <v>12373</v>
      </c>
      <c r="W3979" t="s">
        <v>8394</v>
      </c>
      <c r="X3979" t="s">
        <v>8394</v>
      </c>
      <c r="Y3979" t="s">
        <v>8395</v>
      </c>
    </row>
    <row r="3980" spans="1:25" ht="48" x14ac:dyDescent="0.2">
      <c r="A3980">
        <v>3978</v>
      </c>
      <c r="B3980" s="8" t="s">
        <v>3975</v>
      </c>
      <c r="C3980" s="3" t="s">
        <v>8085</v>
      </c>
      <c r="D3980" s="5">
        <v>2000</v>
      </c>
      <c r="E3980" s="5">
        <v>214</v>
      </c>
      <c r="F3980" t="s">
        <v>8220</v>
      </c>
      <c r="G3980">
        <f t="shared" si="310"/>
        <v>11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  <c r="V3980" s="14" t="s">
        <v>12374</v>
      </c>
      <c r="W3980" t="s">
        <v>8394</v>
      </c>
      <c r="X3980" t="s">
        <v>8394</v>
      </c>
      <c r="Y3980" t="s">
        <v>8395</v>
      </c>
    </row>
    <row r="3981" spans="1:25" ht="48" x14ac:dyDescent="0.2">
      <c r="A3981">
        <v>3979</v>
      </c>
      <c r="B3981" s="8" t="s">
        <v>3976</v>
      </c>
      <c r="C3981" s="3" t="s">
        <v>8086</v>
      </c>
      <c r="D3981" s="5">
        <v>6000</v>
      </c>
      <c r="E3981" s="5">
        <v>110</v>
      </c>
      <c r="F3981" t="s">
        <v>8220</v>
      </c>
      <c r="G3981">
        <f t="shared" si="310"/>
        <v>2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  <c r="V3981" s="14" t="s">
        <v>12375</v>
      </c>
      <c r="W3981" t="s">
        <v>8394</v>
      </c>
      <c r="X3981" t="s">
        <v>8394</v>
      </c>
      <c r="Y3981" t="s">
        <v>8395</v>
      </c>
    </row>
    <row r="3982" spans="1:25" ht="48" x14ac:dyDescent="0.2">
      <c r="A3982">
        <v>3980</v>
      </c>
      <c r="B3982" s="8" t="s">
        <v>3977</v>
      </c>
      <c r="C3982" s="3" t="s">
        <v>8087</v>
      </c>
      <c r="D3982" s="5">
        <v>2500</v>
      </c>
      <c r="E3982" s="5">
        <v>450</v>
      </c>
      <c r="F3982" t="s">
        <v>8220</v>
      </c>
      <c r="G3982">
        <f t="shared" si="310"/>
        <v>18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  <c r="V3982" s="14" t="s">
        <v>12376</v>
      </c>
      <c r="W3982" t="s">
        <v>8394</v>
      </c>
      <c r="X3982" t="s">
        <v>8394</v>
      </c>
      <c r="Y3982" t="s">
        <v>8395</v>
      </c>
    </row>
    <row r="3983" spans="1:25" ht="32" x14ac:dyDescent="0.2">
      <c r="A3983">
        <v>3981</v>
      </c>
      <c r="B3983" s="8" t="s">
        <v>3358</v>
      </c>
      <c r="C3983" s="3" t="s">
        <v>7469</v>
      </c>
      <c r="D3983" s="5">
        <v>30000</v>
      </c>
      <c r="E3983" s="5">
        <v>1225</v>
      </c>
      <c r="F3983" t="s">
        <v>8220</v>
      </c>
      <c r="G3983">
        <f t="shared" si="310"/>
        <v>4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  <c r="V3983" s="14" t="s">
        <v>12377</v>
      </c>
      <c r="W3983" t="s">
        <v>8394</v>
      </c>
      <c r="X3983" t="s">
        <v>8394</v>
      </c>
      <c r="Y3983" t="s">
        <v>8395</v>
      </c>
    </row>
    <row r="3984" spans="1:25" ht="64" x14ac:dyDescent="0.2">
      <c r="A3984">
        <v>3982</v>
      </c>
      <c r="B3984" s="8" t="s">
        <v>3978</v>
      </c>
      <c r="C3984" s="3" t="s">
        <v>8088</v>
      </c>
      <c r="D3984" s="5">
        <v>850</v>
      </c>
      <c r="E3984" s="5">
        <v>170</v>
      </c>
      <c r="F3984" t="s">
        <v>8220</v>
      </c>
      <c r="G3984">
        <f t="shared" si="310"/>
        <v>20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  <c r="V3984" s="14" t="s">
        <v>12378</v>
      </c>
      <c r="W3984" t="s">
        <v>8394</v>
      </c>
      <c r="X3984" t="s">
        <v>8394</v>
      </c>
      <c r="Y3984" t="s">
        <v>8395</v>
      </c>
    </row>
    <row r="3985" spans="1:25" ht="48" x14ac:dyDescent="0.2">
      <c r="A3985">
        <v>3983</v>
      </c>
      <c r="B3985" s="8" t="s">
        <v>3979</v>
      </c>
      <c r="C3985" s="3" t="s">
        <v>8089</v>
      </c>
      <c r="D3985" s="5">
        <v>11140</v>
      </c>
      <c r="E3985" s="5">
        <v>3877</v>
      </c>
      <c r="F3985" t="s">
        <v>8220</v>
      </c>
      <c r="G3985">
        <f t="shared" si="310"/>
        <v>35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  <c r="V3985" s="14" t="s">
        <v>12379</v>
      </c>
      <c r="W3985" t="s">
        <v>8394</v>
      </c>
      <c r="X3985" t="s">
        <v>8394</v>
      </c>
      <c r="Y3985" t="s">
        <v>8395</v>
      </c>
    </row>
    <row r="3986" spans="1:25" ht="48" x14ac:dyDescent="0.2">
      <c r="A3986">
        <v>3984</v>
      </c>
      <c r="B3986" s="8" t="s">
        <v>3980</v>
      </c>
      <c r="C3986" s="3" t="s">
        <v>8090</v>
      </c>
      <c r="D3986" s="5">
        <v>1500</v>
      </c>
      <c r="E3986" s="5">
        <v>95</v>
      </c>
      <c r="F3986" t="s">
        <v>8220</v>
      </c>
      <c r="G3986">
        <f t="shared" si="310"/>
        <v>6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  <c r="V3986" s="14" t="s">
        <v>12380</v>
      </c>
      <c r="W3986" t="s">
        <v>8394</v>
      </c>
      <c r="X3986" t="s">
        <v>8394</v>
      </c>
      <c r="Y3986" t="s">
        <v>8395</v>
      </c>
    </row>
    <row r="3987" spans="1:25" ht="48" x14ac:dyDescent="0.2">
      <c r="A3987">
        <v>3985</v>
      </c>
      <c r="B3987" s="8" t="s">
        <v>3981</v>
      </c>
      <c r="C3987" s="3" t="s">
        <v>8091</v>
      </c>
      <c r="D3987" s="5">
        <v>2000</v>
      </c>
      <c r="E3987" s="5">
        <v>641</v>
      </c>
      <c r="F3987" t="s">
        <v>8220</v>
      </c>
      <c r="G3987">
        <f t="shared" si="310"/>
        <v>32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  <c r="V3987" s="14" t="s">
        <v>12381</v>
      </c>
      <c r="W3987" t="s">
        <v>8394</v>
      </c>
      <c r="X3987" t="s">
        <v>8394</v>
      </c>
      <c r="Y3987" t="s">
        <v>8395</v>
      </c>
    </row>
    <row r="3988" spans="1:25" ht="48" x14ac:dyDescent="0.2">
      <c r="A3988">
        <v>3986</v>
      </c>
      <c r="B3988" s="8" t="s">
        <v>3982</v>
      </c>
      <c r="C3988" s="3" t="s">
        <v>8092</v>
      </c>
      <c r="D3988" s="5">
        <v>5000</v>
      </c>
      <c r="E3988" s="5">
        <v>488</v>
      </c>
      <c r="F3988" t="s">
        <v>8220</v>
      </c>
      <c r="G3988">
        <f t="shared" si="310"/>
        <v>10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  <c r="V3988" s="14" t="s">
        <v>12382</v>
      </c>
      <c r="W3988" t="s">
        <v>8394</v>
      </c>
      <c r="X3988" t="s">
        <v>8394</v>
      </c>
      <c r="Y3988" t="s">
        <v>8395</v>
      </c>
    </row>
    <row r="3989" spans="1:25" ht="48" x14ac:dyDescent="0.2">
      <c r="A3989">
        <v>3987</v>
      </c>
      <c r="B3989" s="8" t="s">
        <v>3983</v>
      </c>
      <c r="C3989" s="3" t="s">
        <v>8093</v>
      </c>
      <c r="D3989" s="5">
        <v>400</v>
      </c>
      <c r="E3989" s="5">
        <v>151</v>
      </c>
      <c r="F3989" t="s">
        <v>8220</v>
      </c>
      <c r="G3989">
        <f t="shared" si="310"/>
        <v>38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  <c r="V3989" s="14" t="s">
        <v>12383</v>
      </c>
      <c r="W3989" t="s">
        <v>8394</v>
      </c>
      <c r="X3989" t="s">
        <v>8394</v>
      </c>
      <c r="Y3989" t="s">
        <v>8395</v>
      </c>
    </row>
    <row r="3990" spans="1:25" ht="32" x14ac:dyDescent="0.2">
      <c r="A3990">
        <v>3988</v>
      </c>
      <c r="B3990" s="8" t="s">
        <v>3984</v>
      </c>
      <c r="C3990" s="3" t="s">
        <v>8094</v>
      </c>
      <c r="D3990" s="5">
        <v>1500</v>
      </c>
      <c r="E3990" s="5">
        <v>32</v>
      </c>
      <c r="F3990" t="s">
        <v>8220</v>
      </c>
      <c r="G3990">
        <f t="shared" si="310"/>
        <v>2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  <c r="V3990" s="14" t="s">
        <v>12384</v>
      </c>
      <c r="W3990" t="s">
        <v>8394</v>
      </c>
      <c r="X3990" t="s">
        <v>8394</v>
      </c>
      <c r="Y3990" t="s">
        <v>8395</v>
      </c>
    </row>
    <row r="3991" spans="1:25" ht="48" x14ac:dyDescent="0.2">
      <c r="A3991">
        <v>3989</v>
      </c>
      <c r="B3991" s="8" t="s">
        <v>3985</v>
      </c>
      <c r="C3991" s="3" t="s">
        <v>8095</v>
      </c>
      <c r="D3991" s="5">
        <v>3000</v>
      </c>
      <c r="E3991" s="5">
        <v>0</v>
      </c>
      <c r="F3991" t="s">
        <v>8220</v>
      </c>
      <c r="G3991">
        <f t="shared" si="310"/>
        <v>0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  <c r="V3991" s="14" t="s">
        <v>12385</v>
      </c>
      <c r="W3991" t="s">
        <v>8394</v>
      </c>
      <c r="X3991" t="s">
        <v>8394</v>
      </c>
      <c r="Y3991" t="s">
        <v>8395</v>
      </c>
    </row>
    <row r="3992" spans="1:25" ht="48" x14ac:dyDescent="0.2">
      <c r="A3992">
        <v>3990</v>
      </c>
      <c r="B3992" s="8" t="s">
        <v>3986</v>
      </c>
      <c r="C3992" s="3" t="s">
        <v>8096</v>
      </c>
      <c r="D3992" s="5">
        <v>1650</v>
      </c>
      <c r="E3992" s="5">
        <v>69</v>
      </c>
      <c r="F3992" t="s">
        <v>8220</v>
      </c>
      <c r="G3992">
        <f t="shared" si="310"/>
        <v>4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  <c r="V3992" s="14" t="s">
        <v>12386</v>
      </c>
      <c r="W3992" t="s">
        <v>8394</v>
      </c>
      <c r="X3992" t="s">
        <v>8394</v>
      </c>
      <c r="Y3992" t="s">
        <v>8395</v>
      </c>
    </row>
    <row r="3993" spans="1:25" ht="32" x14ac:dyDescent="0.2">
      <c r="A3993">
        <v>3991</v>
      </c>
      <c r="B3993" s="8" t="s">
        <v>3987</v>
      </c>
      <c r="C3993" s="3" t="s">
        <v>8097</v>
      </c>
      <c r="D3993" s="5">
        <v>500</v>
      </c>
      <c r="E3993" s="5">
        <v>100</v>
      </c>
      <c r="F3993" t="s">
        <v>8220</v>
      </c>
      <c r="G3993">
        <f t="shared" si="310"/>
        <v>20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  <c r="V3993" s="14" t="s">
        <v>12387</v>
      </c>
      <c r="W3993" t="s">
        <v>8394</v>
      </c>
      <c r="X3993" t="s">
        <v>8394</v>
      </c>
      <c r="Y3993" t="s">
        <v>8395</v>
      </c>
    </row>
    <row r="3994" spans="1:25" ht="48" x14ac:dyDescent="0.2">
      <c r="A3994">
        <v>3992</v>
      </c>
      <c r="B3994" s="8" t="s">
        <v>3988</v>
      </c>
      <c r="C3994" s="3" t="s">
        <v>8098</v>
      </c>
      <c r="D3994" s="5">
        <v>10000</v>
      </c>
      <c r="E3994" s="5">
        <v>541</v>
      </c>
      <c r="F3994" t="s">
        <v>8220</v>
      </c>
      <c r="G3994">
        <f t="shared" si="310"/>
        <v>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  <c r="V3994" s="14" t="s">
        <v>12388</v>
      </c>
      <c r="W3994" t="s">
        <v>8394</v>
      </c>
      <c r="X3994" t="s">
        <v>8394</v>
      </c>
      <c r="Y3994" t="s">
        <v>8395</v>
      </c>
    </row>
    <row r="3995" spans="1:25" ht="48" x14ac:dyDescent="0.2">
      <c r="A3995">
        <v>3993</v>
      </c>
      <c r="B3995" s="8" t="s">
        <v>3989</v>
      </c>
      <c r="C3995" s="3" t="s">
        <v>8099</v>
      </c>
      <c r="D3995" s="5">
        <v>50000</v>
      </c>
      <c r="E3995" s="5">
        <v>3</v>
      </c>
      <c r="F3995" t="s">
        <v>8220</v>
      </c>
      <c r="G3995">
        <f t="shared" si="310"/>
        <v>0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  <c r="V3995" s="14" t="s">
        <v>12389</v>
      </c>
      <c r="W3995" t="s">
        <v>8394</v>
      </c>
      <c r="X3995" t="s">
        <v>8394</v>
      </c>
      <c r="Y3995" t="s">
        <v>8395</v>
      </c>
    </row>
    <row r="3996" spans="1:25" ht="32" x14ac:dyDescent="0.2">
      <c r="A3996">
        <v>3994</v>
      </c>
      <c r="B3996" s="8" t="s">
        <v>3990</v>
      </c>
      <c r="C3996" s="3" t="s">
        <v>8100</v>
      </c>
      <c r="D3996" s="5">
        <v>2000</v>
      </c>
      <c r="E3996" s="5">
        <v>5</v>
      </c>
      <c r="F3996" t="s">
        <v>8220</v>
      </c>
      <c r="G3996">
        <f t="shared" si="310"/>
        <v>0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  <c r="V3996" s="14" t="s">
        <v>12390</v>
      </c>
      <c r="W3996" t="s">
        <v>8394</v>
      </c>
      <c r="X3996" t="s">
        <v>8394</v>
      </c>
      <c r="Y3996" t="s">
        <v>8395</v>
      </c>
    </row>
    <row r="3997" spans="1:25" ht="48" x14ac:dyDescent="0.2">
      <c r="A3997">
        <v>3995</v>
      </c>
      <c r="B3997" s="8" t="s">
        <v>3991</v>
      </c>
      <c r="C3997" s="3" t="s">
        <v>8101</v>
      </c>
      <c r="D3997" s="5">
        <v>200</v>
      </c>
      <c r="E3997" s="5">
        <v>70</v>
      </c>
      <c r="F3997" t="s">
        <v>8220</v>
      </c>
      <c r="G3997">
        <f t="shared" si="310"/>
        <v>35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  <c r="V3997" s="14" t="s">
        <v>12391</v>
      </c>
      <c r="W3997" t="s">
        <v>8394</v>
      </c>
      <c r="X3997" t="s">
        <v>8394</v>
      </c>
      <c r="Y3997" t="s">
        <v>8395</v>
      </c>
    </row>
    <row r="3998" spans="1:25" ht="48" x14ac:dyDescent="0.2">
      <c r="A3998">
        <v>3996</v>
      </c>
      <c r="B3998" s="8" t="s">
        <v>3992</v>
      </c>
      <c r="C3998" s="3" t="s">
        <v>8102</v>
      </c>
      <c r="D3998" s="5">
        <v>3000</v>
      </c>
      <c r="E3998" s="5">
        <v>497</v>
      </c>
      <c r="F3998" t="s">
        <v>8220</v>
      </c>
      <c r="G3998">
        <f t="shared" si="310"/>
        <v>17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  <c r="V3998" s="14" t="s">
        <v>12392</v>
      </c>
      <c r="W3998" t="s">
        <v>8394</v>
      </c>
      <c r="X3998" t="s">
        <v>8394</v>
      </c>
      <c r="Y3998" t="s">
        <v>8395</v>
      </c>
    </row>
    <row r="3999" spans="1:25" ht="48" x14ac:dyDescent="0.2">
      <c r="A3999">
        <v>3997</v>
      </c>
      <c r="B3999" s="8" t="s">
        <v>3993</v>
      </c>
      <c r="C3999" s="3" t="s">
        <v>8103</v>
      </c>
      <c r="D3999" s="5">
        <v>3000</v>
      </c>
      <c r="E3999" s="5">
        <v>0</v>
      </c>
      <c r="F3999" t="s">
        <v>8220</v>
      </c>
      <c r="G3999">
        <f t="shared" si="310"/>
        <v>0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  <c r="V3999" s="14" t="s">
        <v>12393</v>
      </c>
      <c r="W3999" t="s">
        <v>8394</v>
      </c>
      <c r="X3999" t="s">
        <v>8394</v>
      </c>
      <c r="Y3999" t="s">
        <v>8395</v>
      </c>
    </row>
    <row r="4000" spans="1:25" ht="48" x14ac:dyDescent="0.2">
      <c r="A4000">
        <v>3998</v>
      </c>
      <c r="B4000" s="8" t="s">
        <v>3994</v>
      </c>
      <c r="C4000" s="3" t="s">
        <v>8104</v>
      </c>
      <c r="D4000" s="5">
        <v>1250</v>
      </c>
      <c r="E4000" s="5">
        <v>715</v>
      </c>
      <c r="F4000" t="s">
        <v>8220</v>
      </c>
      <c r="G4000">
        <f t="shared" si="310"/>
        <v>57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  <c r="V4000" s="14" t="s">
        <v>12394</v>
      </c>
      <c r="W4000" t="s">
        <v>8394</v>
      </c>
      <c r="X4000" t="s">
        <v>8394</v>
      </c>
      <c r="Y4000" t="s">
        <v>8395</v>
      </c>
    </row>
    <row r="4001" spans="1:25" ht="48" x14ac:dyDescent="0.2">
      <c r="A4001">
        <v>3999</v>
      </c>
      <c r="B4001" s="8" t="s">
        <v>3995</v>
      </c>
      <c r="C4001" s="3" t="s">
        <v>8105</v>
      </c>
      <c r="D4001" s="5">
        <v>7000</v>
      </c>
      <c r="E4001" s="5">
        <v>1156</v>
      </c>
      <c r="F4001" t="s">
        <v>8220</v>
      </c>
      <c r="G4001">
        <f t="shared" si="310"/>
        <v>17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  <c r="V4001" s="14" t="s">
        <v>12395</v>
      </c>
      <c r="W4001" t="s">
        <v>8394</v>
      </c>
      <c r="X4001" t="s">
        <v>8394</v>
      </c>
      <c r="Y4001" t="s">
        <v>8395</v>
      </c>
    </row>
    <row r="4002" spans="1:25" ht="16" x14ac:dyDescent="0.2">
      <c r="A4002">
        <v>4000</v>
      </c>
      <c r="B4002" s="8" t="s">
        <v>3996</v>
      </c>
      <c r="C4002" s="3" t="s">
        <v>8106</v>
      </c>
      <c r="D4002" s="5">
        <v>8000</v>
      </c>
      <c r="E4002" s="5">
        <v>10</v>
      </c>
      <c r="F4002" t="s">
        <v>8220</v>
      </c>
      <c r="G4002">
        <f t="shared" si="310"/>
        <v>0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  <c r="V4002" s="14" t="s">
        <v>12396</v>
      </c>
      <c r="W4002" t="s">
        <v>8394</v>
      </c>
      <c r="X4002" t="s">
        <v>8394</v>
      </c>
      <c r="Y4002" t="s">
        <v>8395</v>
      </c>
    </row>
    <row r="4003" spans="1:25" ht="48" x14ac:dyDescent="0.2">
      <c r="A4003">
        <v>4001</v>
      </c>
      <c r="B4003" s="8" t="s">
        <v>3997</v>
      </c>
      <c r="C4003" s="3" t="s">
        <v>8107</v>
      </c>
      <c r="D4003" s="5">
        <v>1200</v>
      </c>
      <c r="E4003" s="5">
        <v>453</v>
      </c>
      <c r="F4003" t="s">
        <v>8220</v>
      </c>
      <c r="G4003">
        <f t="shared" si="310"/>
        <v>38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  <c r="V4003" s="14" t="s">
        <v>12397</v>
      </c>
      <c r="W4003" t="s">
        <v>8394</v>
      </c>
      <c r="X4003" t="s">
        <v>8394</v>
      </c>
      <c r="Y4003" t="s">
        <v>8395</v>
      </c>
    </row>
    <row r="4004" spans="1:25" ht="48" x14ac:dyDescent="0.2">
      <c r="A4004">
        <v>4002</v>
      </c>
      <c r="B4004" s="8" t="s">
        <v>3998</v>
      </c>
      <c r="C4004" s="3" t="s">
        <v>8108</v>
      </c>
      <c r="D4004" s="5">
        <v>1250</v>
      </c>
      <c r="E4004" s="5">
        <v>23</v>
      </c>
      <c r="F4004" t="s">
        <v>8220</v>
      </c>
      <c r="G4004">
        <f t="shared" si="310"/>
        <v>2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  <c r="V4004" s="14" t="s">
        <v>12398</v>
      </c>
      <c r="W4004" t="s">
        <v>8394</v>
      </c>
      <c r="X4004" t="s">
        <v>8394</v>
      </c>
      <c r="Y4004" t="s">
        <v>8395</v>
      </c>
    </row>
    <row r="4005" spans="1:25" ht="48" x14ac:dyDescent="0.2">
      <c r="A4005">
        <v>4003</v>
      </c>
      <c r="B4005" s="8" t="s">
        <v>3999</v>
      </c>
      <c r="C4005" s="3" t="s">
        <v>8071</v>
      </c>
      <c r="D4005" s="5">
        <v>2000</v>
      </c>
      <c r="E4005" s="5">
        <v>201</v>
      </c>
      <c r="F4005" t="s">
        <v>8220</v>
      </c>
      <c r="G4005">
        <f t="shared" si="310"/>
        <v>10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  <c r="V4005" s="14" t="s">
        <v>12399</v>
      </c>
      <c r="W4005" t="s">
        <v>8394</v>
      </c>
      <c r="X4005" t="s">
        <v>8394</v>
      </c>
      <c r="Y4005" t="s">
        <v>8395</v>
      </c>
    </row>
    <row r="4006" spans="1:25" ht="16" x14ac:dyDescent="0.2">
      <c r="A4006">
        <v>4004</v>
      </c>
      <c r="B4006" s="8" t="s">
        <v>4000</v>
      </c>
      <c r="C4006" s="3" t="s">
        <v>8109</v>
      </c>
      <c r="D4006" s="5">
        <v>500</v>
      </c>
      <c r="E4006" s="5">
        <v>1</v>
      </c>
      <c r="F4006" t="s">
        <v>8220</v>
      </c>
      <c r="G4006">
        <f t="shared" si="310"/>
        <v>0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  <c r="V4006" s="14" t="s">
        <v>12400</v>
      </c>
      <c r="W4006" t="s">
        <v>8394</v>
      </c>
      <c r="X4006" t="s">
        <v>8394</v>
      </c>
      <c r="Y4006" t="s">
        <v>8395</v>
      </c>
    </row>
    <row r="4007" spans="1:25" ht="48" x14ac:dyDescent="0.2">
      <c r="A4007">
        <v>4005</v>
      </c>
      <c r="B4007" s="8" t="s">
        <v>4001</v>
      </c>
      <c r="C4007" s="3" t="s">
        <v>8110</v>
      </c>
      <c r="D4007" s="5">
        <v>3000</v>
      </c>
      <c r="E4007" s="5">
        <v>40</v>
      </c>
      <c r="F4007" t="s">
        <v>8220</v>
      </c>
      <c r="G4007">
        <f t="shared" si="310"/>
        <v>1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  <c r="V4007" s="14" t="s">
        <v>12401</v>
      </c>
      <c r="W4007" t="s">
        <v>8394</v>
      </c>
      <c r="X4007" t="s">
        <v>8394</v>
      </c>
      <c r="Y4007" t="s">
        <v>8395</v>
      </c>
    </row>
    <row r="4008" spans="1:25" ht="48" x14ac:dyDescent="0.2">
      <c r="A4008">
        <v>4006</v>
      </c>
      <c r="B4008" s="8" t="s">
        <v>4002</v>
      </c>
      <c r="C4008" s="3" t="s">
        <v>8111</v>
      </c>
      <c r="D4008" s="5">
        <v>30000</v>
      </c>
      <c r="E4008" s="5">
        <v>2</v>
      </c>
      <c r="F4008" t="s">
        <v>8220</v>
      </c>
      <c r="G4008">
        <f t="shared" si="310"/>
        <v>0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  <c r="V4008" s="14" t="s">
        <v>12402</v>
      </c>
      <c r="W4008" t="s">
        <v>8394</v>
      </c>
      <c r="X4008" t="s">
        <v>8394</v>
      </c>
      <c r="Y4008" t="s">
        <v>8395</v>
      </c>
    </row>
    <row r="4009" spans="1:25" ht="48" x14ac:dyDescent="0.2">
      <c r="A4009">
        <v>4007</v>
      </c>
      <c r="B4009" s="8" t="s">
        <v>4003</v>
      </c>
      <c r="C4009" s="3" t="s">
        <v>8112</v>
      </c>
      <c r="D4009" s="5">
        <v>2000</v>
      </c>
      <c r="E4009" s="5">
        <v>5</v>
      </c>
      <c r="F4009" t="s">
        <v>8220</v>
      </c>
      <c r="G4009">
        <f t="shared" si="310"/>
        <v>0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  <c r="V4009" s="14" t="s">
        <v>12403</v>
      </c>
      <c r="W4009" t="s">
        <v>8394</v>
      </c>
      <c r="X4009" t="s">
        <v>8394</v>
      </c>
      <c r="Y4009" t="s">
        <v>8395</v>
      </c>
    </row>
    <row r="4010" spans="1:25" ht="48" x14ac:dyDescent="0.2">
      <c r="A4010">
        <v>4008</v>
      </c>
      <c r="B4010" s="8" t="s">
        <v>4004</v>
      </c>
      <c r="C4010" s="3" t="s">
        <v>8113</v>
      </c>
      <c r="D4010" s="5">
        <v>1000</v>
      </c>
      <c r="E4010" s="5">
        <v>60</v>
      </c>
      <c r="F4010" t="s">
        <v>8220</v>
      </c>
      <c r="G4010">
        <f t="shared" si="310"/>
        <v>6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  <c r="V4010" s="14" t="s">
        <v>12404</v>
      </c>
      <c r="W4010" t="s">
        <v>8394</v>
      </c>
      <c r="X4010" t="s">
        <v>8394</v>
      </c>
      <c r="Y4010" t="s">
        <v>8395</v>
      </c>
    </row>
    <row r="4011" spans="1:25" ht="48" x14ac:dyDescent="0.2">
      <c r="A4011">
        <v>4009</v>
      </c>
      <c r="B4011" s="8" t="s">
        <v>4005</v>
      </c>
      <c r="C4011" s="3" t="s">
        <v>8114</v>
      </c>
      <c r="D4011" s="5">
        <v>1930</v>
      </c>
      <c r="E4011" s="5">
        <v>75</v>
      </c>
      <c r="F4011" t="s">
        <v>8220</v>
      </c>
      <c r="G4011">
        <f t="shared" si="310"/>
        <v>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  <c r="V4011" s="14" t="s">
        <v>12405</v>
      </c>
      <c r="W4011" t="s">
        <v>8394</v>
      </c>
      <c r="X4011" t="s">
        <v>8394</v>
      </c>
      <c r="Y4011" t="s">
        <v>8395</v>
      </c>
    </row>
    <row r="4012" spans="1:25" ht="48" x14ac:dyDescent="0.2">
      <c r="A4012">
        <v>4010</v>
      </c>
      <c r="B4012" s="8" t="s">
        <v>4006</v>
      </c>
      <c r="C4012" s="3" t="s">
        <v>8115</v>
      </c>
      <c r="D4012" s="5">
        <v>7200</v>
      </c>
      <c r="E4012" s="5">
        <v>1742</v>
      </c>
      <c r="F4012" t="s">
        <v>8220</v>
      </c>
      <c r="G4012">
        <f t="shared" si="310"/>
        <v>24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  <c r="V4012" s="14" t="s">
        <v>12406</v>
      </c>
      <c r="W4012" t="s">
        <v>8394</v>
      </c>
      <c r="X4012" t="s">
        <v>8394</v>
      </c>
      <c r="Y4012" t="s">
        <v>8395</v>
      </c>
    </row>
    <row r="4013" spans="1:25" ht="48" x14ac:dyDescent="0.2">
      <c r="A4013">
        <v>4011</v>
      </c>
      <c r="B4013" s="8" t="s">
        <v>4007</v>
      </c>
      <c r="C4013" s="3" t="s">
        <v>8116</v>
      </c>
      <c r="D4013" s="5">
        <v>250</v>
      </c>
      <c r="E4013" s="5">
        <v>19</v>
      </c>
      <c r="F4013" t="s">
        <v>8220</v>
      </c>
      <c r="G4013">
        <f t="shared" si="310"/>
        <v>8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  <c r="V4013" s="14" t="s">
        <v>12407</v>
      </c>
      <c r="W4013" t="s">
        <v>8394</v>
      </c>
      <c r="X4013" t="s">
        <v>8394</v>
      </c>
      <c r="Y4013" t="s">
        <v>8395</v>
      </c>
    </row>
    <row r="4014" spans="1:25" ht="48" x14ac:dyDescent="0.2">
      <c r="A4014">
        <v>4012</v>
      </c>
      <c r="B4014" s="8" t="s">
        <v>4008</v>
      </c>
      <c r="C4014" s="3" t="s">
        <v>8117</v>
      </c>
      <c r="D4014" s="5">
        <v>575</v>
      </c>
      <c r="E4014" s="5">
        <v>0</v>
      </c>
      <c r="F4014" t="s">
        <v>8220</v>
      </c>
      <c r="G4014">
        <f t="shared" si="310"/>
        <v>0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  <c r="V4014" s="14" t="s">
        <v>12408</v>
      </c>
      <c r="W4014" t="s">
        <v>8394</v>
      </c>
      <c r="X4014" t="s">
        <v>8394</v>
      </c>
      <c r="Y4014" t="s">
        <v>8395</v>
      </c>
    </row>
    <row r="4015" spans="1:25" ht="48" x14ac:dyDescent="0.2">
      <c r="A4015">
        <v>4013</v>
      </c>
      <c r="B4015" s="8" t="s">
        <v>4009</v>
      </c>
      <c r="C4015" s="3" t="s">
        <v>8118</v>
      </c>
      <c r="D4015" s="5">
        <v>2000</v>
      </c>
      <c r="E4015" s="5">
        <v>26</v>
      </c>
      <c r="F4015" t="s">
        <v>8220</v>
      </c>
      <c r="G4015">
        <f t="shared" si="310"/>
        <v>1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  <c r="V4015" s="14" t="s">
        <v>12409</v>
      </c>
      <c r="W4015" t="s">
        <v>8394</v>
      </c>
      <c r="X4015" t="s">
        <v>8394</v>
      </c>
      <c r="Y4015" t="s">
        <v>8395</v>
      </c>
    </row>
    <row r="4016" spans="1:25" ht="48" x14ac:dyDescent="0.2">
      <c r="A4016">
        <v>4014</v>
      </c>
      <c r="B4016" s="8" t="s">
        <v>4010</v>
      </c>
      <c r="C4016" s="3" t="s">
        <v>8119</v>
      </c>
      <c r="D4016" s="5">
        <v>9000</v>
      </c>
      <c r="E4016" s="5">
        <v>0</v>
      </c>
      <c r="F4016" t="s">
        <v>8220</v>
      </c>
      <c r="G4016">
        <f t="shared" si="310"/>
        <v>0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  <c r="V4016" s="14" t="s">
        <v>12410</v>
      </c>
      <c r="W4016" t="s">
        <v>8394</v>
      </c>
      <c r="X4016" t="s">
        <v>8394</v>
      </c>
      <c r="Y4016" t="s">
        <v>8395</v>
      </c>
    </row>
    <row r="4017" spans="1:25" ht="48" x14ac:dyDescent="0.2">
      <c r="A4017">
        <v>4015</v>
      </c>
      <c r="B4017" s="8" t="s">
        <v>4011</v>
      </c>
      <c r="C4017" s="3" t="s">
        <v>8120</v>
      </c>
      <c r="D4017" s="5">
        <v>7000</v>
      </c>
      <c r="E4017" s="5">
        <v>1</v>
      </c>
      <c r="F4017" t="s">
        <v>8220</v>
      </c>
      <c r="G4017">
        <f t="shared" si="310"/>
        <v>0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  <c r="V4017" s="14" t="s">
        <v>12411</v>
      </c>
      <c r="W4017" t="s">
        <v>8394</v>
      </c>
      <c r="X4017" t="s">
        <v>8394</v>
      </c>
      <c r="Y4017" t="s">
        <v>8395</v>
      </c>
    </row>
    <row r="4018" spans="1:25" ht="48" x14ac:dyDescent="0.2">
      <c r="A4018">
        <v>4016</v>
      </c>
      <c r="B4018" s="8" t="s">
        <v>4012</v>
      </c>
      <c r="C4018" s="3" t="s">
        <v>8121</v>
      </c>
      <c r="D4018" s="5">
        <v>500</v>
      </c>
      <c r="E4018" s="5">
        <v>70</v>
      </c>
      <c r="F4018" t="s">
        <v>8220</v>
      </c>
      <c r="G4018">
        <f t="shared" si="310"/>
        <v>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  <c r="V4018" s="14" t="s">
        <v>12412</v>
      </c>
      <c r="W4018" t="s">
        <v>8394</v>
      </c>
      <c r="X4018" t="s">
        <v>8394</v>
      </c>
      <c r="Y4018" t="s">
        <v>8395</v>
      </c>
    </row>
    <row r="4019" spans="1:25" ht="48" x14ac:dyDescent="0.2">
      <c r="A4019">
        <v>4017</v>
      </c>
      <c r="B4019" s="8" t="s">
        <v>4013</v>
      </c>
      <c r="C4019" s="3" t="s">
        <v>8122</v>
      </c>
      <c r="D4019" s="5">
        <v>10000</v>
      </c>
      <c r="E4019" s="5">
        <v>105</v>
      </c>
      <c r="F4019" t="s">
        <v>8220</v>
      </c>
      <c r="G4019">
        <f t="shared" si="310"/>
        <v>1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  <c r="V4019" s="14" t="s">
        <v>12413</v>
      </c>
      <c r="W4019" t="s">
        <v>8394</v>
      </c>
      <c r="X4019" t="s">
        <v>8394</v>
      </c>
      <c r="Y4019" t="s">
        <v>8395</v>
      </c>
    </row>
    <row r="4020" spans="1:25" ht="32" x14ac:dyDescent="0.2">
      <c r="A4020">
        <v>4018</v>
      </c>
      <c r="B4020" s="8" t="s">
        <v>4014</v>
      </c>
      <c r="C4020" s="3" t="s">
        <v>8123</v>
      </c>
      <c r="D4020" s="5">
        <v>1500</v>
      </c>
      <c r="E4020" s="5">
        <v>130</v>
      </c>
      <c r="F4020" t="s">
        <v>8220</v>
      </c>
      <c r="G4020">
        <f t="shared" si="310"/>
        <v>9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  <c r="V4020" s="14" t="s">
        <v>12414</v>
      </c>
      <c r="W4020" t="s">
        <v>8394</v>
      </c>
      <c r="X4020" t="s">
        <v>8394</v>
      </c>
      <c r="Y4020" t="s">
        <v>8395</v>
      </c>
    </row>
    <row r="4021" spans="1:25" ht="48" x14ac:dyDescent="0.2">
      <c r="A4021">
        <v>4019</v>
      </c>
      <c r="B4021" s="8" t="s">
        <v>4015</v>
      </c>
      <c r="C4021" s="3" t="s">
        <v>8124</v>
      </c>
      <c r="D4021" s="5">
        <v>3500</v>
      </c>
      <c r="E4021" s="5">
        <v>29</v>
      </c>
      <c r="F4021" t="s">
        <v>8220</v>
      </c>
      <c r="G4021">
        <f t="shared" si="310"/>
        <v>1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  <c r="V4021" s="14" t="s">
        <v>12415</v>
      </c>
      <c r="W4021" t="s">
        <v>8394</v>
      </c>
      <c r="X4021" t="s">
        <v>8394</v>
      </c>
      <c r="Y4021" t="s">
        <v>8395</v>
      </c>
    </row>
    <row r="4022" spans="1:25" ht="48" x14ac:dyDescent="0.2">
      <c r="A4022">
        <v>4020</v>
      </c>
      <c r="B4022" s="8" t="s">
        <v>4016</v>
      </c>
      <c r="C4022" s="3" t="s">
        <v>8125</v>
      </c>
      <c r="D4022" s="5">
        <v>600</v>
      </c>
      <c r="E4022" s="5">
        <v>100</v>
      </c>
      <c r="F4022" t="s">
        <v>8220</v>
      </c>
      <c r="G4022">
        <f t="shared" si="310"/>
        <v>17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  <c r="V4022" s="14" t="s">
        <v>12416</v>
      </c>
      <c r="W4022" t="s">
        <v>8394</v>
      </c>
      <c r="X4022" t="s">
        <v>8394</v>
      </c>
      <c r="Y4022" t="s">
        <v>8395</v>
      </c>
    </row>
    <row r="4023" spans="1:25" ht="48" x14ac:dyDescent="0.2">
      <c r="A4023">
        <v>4021</v>
      </c>
      <c r="B4023" s="8" t="s">
        <v>4017</v>
      </c>
      <c r="C4023" s="3" t="s">
        <v>8126</v>
      </c>
      <c r="D4023" s="5">
        <v>15000</v>
      </c>
      <c r="E4023" s="5">
        <v>125</v>
      </c>
      <c r="F4023" t="s">
        <v>8220</v>
      </c>
      <c r="G4023">
        <f t="shared" si="310"/>
        <v>1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  <c r="V4023" s="14" t="s">
        <v>12417</v>
      </c>
      <c r="W4023" t="s">
        <v>8394</v>
      </c>
      <c r="X4023" t="s">
        <v>8394</v>
      </c>
      <c r="Y4023" t="s">
        <v>8395</v>
      </c>
    </row>
    <row r="4024" spans="1:25" ht="32" x14ac:dyDescent="0.2">
      <c r="A4024">
        <v>4022</v>
      </c>
      <c r="B4024" s="8" t="s">
        <v>4018</v>
      </c>
      <c r="C4024" s="3" t="s">
        <v>8127</v>
      </c>
      <c r="D4024" s="5">
        <v>18000</v>
      </c>
      <c r="E4024" s="5">
        <v>12521</v>
      </c>
      <c r="F4024" t="s">
        <v>8220</v>
      </c>
      <c r="G4024">
        <f t="shared" si="310"/>
        <v>70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  <c r="V4024" s="14" t="s">
        <v>12418</v>
      </c>
      <c r="W4024" t="s">
        <v>8394</v>
      </c>
      <c r="X4024" t="s">
        <v>8394</v>
      </c>
      <c r="Y4024" t="s">
        <v>8395</v>
      </c>
    </row>
    <row r="4025" spans="1:25" ht="48" x14ac:dyDescent="0.2">
      <c r="A4025">
        <v>4023</v>
      </c>
      <c r="B4025" s="8" t="s">
        <v>4019</v>
      </c>
      <c r="C4025" s="3" t="s">
        <v>8128</v>
      </c>
      <c r="D4025" s="5">
        <v>7000</v>
      </c>
      <c r="E4025" s="5">
        <v>0</v>
      </c>
      <c r="F4025" t="s">
        <v>8220</v>
      </c>
      <c r="G4025">
        <f t="shared" si="310"/>
        <v>0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  <c r="V4025" s="14" t="s">
        <v>12419</v>
      </c>
      <c r="W4025" t="s">
        <v>8394</v>
      </c>
      <c r="X4025" t="s">
        <v>8394</v>
      </c>
      <c r="Y4025" t="s">
        <v>8395</v>
      </c>
    </row>
    <row r="4026" spans="1:25" ht="48" x14ac:dyDescent="0.2">
      <c r="A4026">
        <v>4024</v>
      </c>
      <c r="B4026" s="8" t="s">
        <v>4020</v>
      </c>
      <c r="C4026" s="3" t="s">
        <v>8129</v>
      </c>
      <c r="D4026" s="5">
        <v>800</v>
      </c>
      <c r="E4026" s="5">
        <v>10</v>
      </c>
      <c r="F4026" t="s">
        <v>8220</v>
      </c>
      <c r="G4026">
        <f t="shared" si="310"/>
        <v>1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  <c r="V4026" s="14" t="s">
        <v>12420</v>
      </c>
      <c r="W4026" t="s">
        <v>8394</v>
      </c>
      <c r="X4026" t="s">
        <v>8394</v>
      </c>
      <c r="Y4026" t="s">
        <v>8395</v>
      </c>
    </row>
    <row r="4027" spans="1:25" ht="48" x14ac:dyDescent="0.2">
      <c r="A4027">
        <v>4025</v>
      </c>
      <c r="B4027" s="8" t="s">
        <v>4021</v>
      </c>
      <c r="C4027" s="3" t="s">
        <v>8130</v>
      </c>
      <c r="D4027" s="5">
        <v>5000</v>
      </c>
      <c r="E4027" s="5">
        <v>250</v>
      </c>
      <c r="F4027" t="s">
        <v>8220</v>
      </c>
      <c r="G4027">
        <f t="shared" si="310"/>
        <v>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  <c r="V4027" s="14" t="s">
        <v>12421</v>
      </c>
      <c r="W4027" t="s">
        <v>8394</v>
      </c>
      <c r="X4027" t="s">
        <v>8394</v>
      </c>
      <c r="Y4027" t="s">
        <v>8395</v>
      </c>
    </row>
    <row r="4028" spans="1:25" ht="48" x14ac:dyDescent="0.2">
      <c r="A4028">
        <v>4026</v>
      </c>
      <c r="B4028" s="8" t="s">
        <v>4022</v>
      </c>
      <c r="C4028" s="3" t="s">
        <v>8131</v>
      </c>
      <c r="D4028" s="5">
        <v>4000</v>
      </c>
      <c r="E4028" s="5">
        <v>0</v>
      </c>
      <c r="F4028" t="s">
        <v>8220</v>
      </c>
      <c r="G4028">
        <f t="shared" si="310"/>
        <v>0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  <c r="V4028" s="14" t="s">
        <v>12422</v>
      </c>
      <c r="W4028" t="s">
        <v>8394</v>
      </c>
      <c r="X4028" t="s">
        <v>8394</v>
      </c>
      <c r="Y4028" t="s">
        <v>8395</v>
      </c>
    </row>
    <row r="4029" spans="1:25" ht="48" x14ac:dyDescent="0.2">
      <c r="A4029">
        <v>4027</v>
      </c>
      <c r="B4029" s="8" t="s">
        <v>4023</v>
      </c>
      <c r="C4029" s="3" t="s">
        <v>8132</v>
      </c>
      <c r="D4029" s="5">
        <v>3000</v>
      </c>
      <c r="E4029" s="5">
        <v>215</v>
      </c>
      <c r="F4029" t="s">
        <v>8220</v>
      </c>
      <c r="G4029">
        <f t="shared" si="310"/>
        <v>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  <c r="V4029" s="14" t="s">
        <v>12423</v>
      </c>
      <c r="W4029" t="s">
        <v>8394</v>
      </c>
      <c r="X4029" t="s">
        <v>8394</v>
      </c>
      <c r="Y4029" t="s">
        <v>8395</v>
      </c>
    </row>
    <row r="4030" spans="1:25" ht="48" x14ac:dyDescent="0.2">
      <c r="A4030">
        <v>4028</v>
      </c>
      <c r="B4030" s="8" t="s">
        <v>4024</v>
      </c>
      <c r="C4030" s="3" t="s">
        <v>8133</v>
      </c>
      <c r="D4030" s="5">
        <v>2000</v>
      </c>
      <c r="E4030" s="5">
        <v>561</v>
      </c>
      <c r="F4030" t="s">
        <v>8220</v>
      </c>
      <c r="G4030">
        <f t="shared" si="310"/>
        <v>28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  <c r="V4030" s="14" t="s">
        <v>12424</v>
      </c>
      <c r="W4030" t="s">
        <v>8394</v>
      </c>
      <c r="X4030" t="s">
        <v>8394</v>
      </c>
      <c r="Y4030" t="s">
        <v>8395</v>
      </c>
    </row>
    <row r="4031" spans="1:25" ht="48" x14ac:dyDescent="0.2">
      <c r="A4031">
        <v>4029</v>
      </c>
      <c r="B4031" s="8" t="s">
        <v>4025</v>
      </c>
      <c r="C4031" s="3" t="s">
        <v>8134</v>
      </c>
      <c r="D4031" s="5">
        <v>20000</v>
      </c>
      <c r="E4031" s="5">
        <v>0</v>
      </c>
      <c r="F4031" t="s">
        <v>8220</v>
      </c>
      <c r="G4031">
        <f t="shared" si="310"/>
        <v>0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  <c r="V4031" s="14" t="s">
        <v>12425</v>
      </c>
      <c r="W4031" t="s">
        <v>8394</v>
      </c>
      <c r="X4031" t="s">
        <v>8394</v>
      </c>
      <c r="Y4031" t="s">
        <v>8395</v>
      </c>
    </row>
    <row r="4032" spans="1:25" ht="48" x14ac:dyDescent="0.2">
      <c r="A4032">
        <v>4030</v>
      </c>
      <c r="B4032" s="8" t="s">
        <v>4026</v>
      </c>
      <c r="C4032" s="3" t="s">
        <v>8135</v>
      </c>
      <c r="D4032" s="5">
        <v>2500</v>
      </c>
      <c r="E4032" s="5">
        <v>400</v>
      </c>
      <c r="F4032" t="s">
        <v>8220</v>
      </c>
      <c r="G4032">
        <f t="shared" si="310"/>
        <v>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  <c r="V4032" s="14" t="s">
        <v>12426</v>
      </c>
      <c r="W4032" t="s">
        <v>8394</v>
      </c>
      <c r="X4032" t="s">
        <v>8394</v>
      </c>
      <c r="Y4032" t="s">
        <v>8395</v>
      </c>
    </row>
    <row r="4033" spans="1:25" ht="48" x14ac:dyDescent="0.2">
      <c r="A4033">
        <v>4031</v>
      </c>
      <c r="B4033" s="8" t="s">
        <v>4027</v>
      </c>
      <c r="C4033" s="3" t="s">
        <v>8136</v>
      </c>
      <c r="D4033" s="5">
        <v>5000</v>
      </c>
      <c r="E4033" s="5">
        <v>0</v>
      </c>
      <c r="F4033" t="s">
        <v>8220</v>
      </c>
      <c r="G4033">
        <f t="shared" si="310"/>
        <v>0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  <c r="V4033" s="14" t="s">
        <v>12427</v>
      </c>
      <c r="W4033" t="s">
        <v>8394</v>
      </c>
      <c r="X4033" t="s">
        <v>8394</v>
      </c>
      <c r="Y4033" t="s">
        <v>8395</v>
      </c>
    </row>
    <row r="4034" spans="1:25" ht="48" x14ac:dyDescent="0.2">
      <c r="A4034">
        <v>4032</v>
      </c>
      <c r="B4034" s="8" t="s">
        <v>4028</v>
      </c>
      <c r="C4034" s="3" t="s">
        <v>8137</v>
      </c>
      <c r="D4034" s="5">
        <v>6048</v>
      </c>
      <c r="E4034" s="5">
        <v>413</v>
      </c>
      <c r="F4034" t="s">
        <v>8220</v>
      </c>
      <c r="G4034">
        <f t="shared" ref="G4034:G4097" si="315">ROUND(E4034/D4034*100,0)</f>
        <v>7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  <c r="V4034" s="14" t="s">
        <v>12428</v>
      </c>
      <c r="W4034" t="s">
        <v>8394</v>
      </c>
      <c r="X4034" t="s">
        <v>8394</v>
      </c>
      <c r="Y4034" t="s">
        <v>8395</v>
      </c>
    </row>
    <row r="4035" spans="1:25" ht="48" x14ac:dyDescent="0.2">
      <c r="A4035">
        <v>4033</v>
      </c>
      <c r="B4035" s="8" t="s">
        <v>4029</v>
      </c>
      <c r="C4035" s="3" t="s">
        <v>8138</v>
      </c>
      <c r="D4035" s="5">
        <v>23900</v>
      </c>
      <c r="E4035" s="5">
        <v>6141.99</v>
      </c>
      <c r="F4035" t="s">
        <v>8220</v>
      </c>
      <c r="G4035">
        <f t="shared" si="315"/>
        <v>26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>
        <f t="shared" ref="P4035:P4098" si="316">IFERROR(ROUND(E4035/M4035,2),0)</f>
        <v>65.34</v>
      </c>
      <c r="Q4035" s="10" t="s">
        <v>8315</v>
      </c>
      <c r="R4035" t="s">
        <v>8316</v>
      </c>
      <c r="S4035" s="14">
        <f t="shared" ref="S4035:S4098" si="317">(((K4035/60)/60)/24)+DATE(1970,1,1)</f>
        <v>42614.268796296295</v>
      </c>
      <c r="T4035" s="14">
        <f t="shared" ref="T4035:T4098" si="318">(((J4035/60)/60)/24)+DATE(1970,1,1)</f>
        <v>42645.375</v>
      </c>
      <c r="U4035">
        <f t="shared" ref="U4035:U4098" si="319">YEAR(S4035)</f>
        <v>2016</v>
      </c>
      <c r="V4035" s="14" t="s">
        <v>12429</v>
      </c>
      <c r="W4035" t="s">
        <v>8394</v>
      </c>
      <c r="X4035" t="s">
        <v>8394</v>
      </c>
      <c r="Y4035" t="s">
        <v>8395</v>
      </c>
    </row>
    <row r="4036" spans="1:25" ht="48" x14ac:dyDescent="0.2">
      <c r="A4036">
        <v>4034</v>
      </c>
      <c r="B4036" s="8" t="s">
        <v>4030</v>
      </c>
      <c r="C4036" s="3" t="s">
        <v>8139</v>
      </c>
      <c r="D4036" s="5">
        <v>13500</v>
      </c>
      <c r="E4036" s="5">
        <v>200</v>
      </c>
      <c r="F4036" t="s">
        <v>8220</v>
      </c>
      <c r="G4036">
        <f t="shared" si="315"/>
        <v>1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  <c r="V4036" s="14" t="s">
        <v>12430</v>
      </c>
      <c r="W4036" t="s">
        <v>8394</v>
      </c>
      <c r="X4036" t="s">
        <v>8394</v>
      </c>
      <c r="Y4036" t="s">
        <v>8395</v>
      </c>
    </row>
    <row r="4037" spans="1:25" ht="32" x14ac:dyDescent="0.2">
      <c r="A4037">
        <v>4035</v>
      </c>
      <c r="B4037" s="8" t="s">
        <v>4031</v>
      </c>
      <c r="C4037" s="3" t="s">
        <v>8140</v>
      </c>
      <c r="D4037" s="5">
        <v>10000</v>
      </c>
      <c r="E4037" s="5">
        <v>3685</v>
      </c>
      <c r="F4037" t="s">
        <v>8220</v>
      </c>
      <c r="G4037">
        <f t="shared" si="315"/>
        <v>37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  <c r="V4037" s="14" t="s">
        <v>12431</v>
      </c>
      <c r="W4037" t="s">
        <v>8394</v>
      </c>
      <c r="X4037" t="s">
        <v>8394</v>
      </c>
      <c r="Y4037" t="s">
        <v>8395</v>
      </c>
    </row>
    <row r="4038" spans="1:25" ht="48" x14ac:dyDescent="0.2">
      <c r="A4038">
        <v>4036</v>
      </c>
      <c r="B4038" s="8" t="s">
        <v>4032</v>
      </c>
      <c r="C4038" s="3" t="s">
        <v>7438</v>
      </c>
      <c r="D4038" s="5">
        <v>6000</v>
      </c>
      <c r="E4038" s="5">
        <v>2823</v>
      </c>
      <c r="F4038" t="s">
        <v>8220</v>
      </c>
      <c r="G4038">
        <f t="shared" si="315"/>
        <v>47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  <c r="V4038" s="14" t="s">
        <v>12432</v>
      </c>
      <c r="W4038" t="s">
        <v>8394</v>
      </c>
      <c r="X4038" t="s">
        <v>8394</v>
      </c>
      <c r="Y4038" t="s">
        <v>8395</v>
      </c>
    </row>
    <row r="4039" spans="1:25" ht="48" x14ac:dyDescent="0.2">
      <c r="A4039">
        <v>4037</v>
      </c>
      <c r="B4039" s="8" t="s">
        <v>4033</v>
      </c>
      <c r="C4039" s="3" t="s">
        <v>8141</v>
      </c>
      <c r="D4039" s="5">
        <v>700</v>
      </c>
      <c r="E4039" s="5">
        <v>80</v>
      </c>
      <c r="F4039" t="s">
        <v>8220</v>
      </c>
      <c r="G4039">
        <f t="shared" si="315"/>
        <v>11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  <c r="V4039" s="14" t="s">
        <v>12433</v>
      </c>
      <c r="W4039" t="s">
        <v>8394</v>
      </c>
      <c r="X4039" t="s">
        <v>8394</v>
      </c>
      <c r="Y4039" t="s">
        <v>8395</v>
      </c>
    </row>
    <row r="4040" spans="1:25" ht="48" x14ac:dyDescent="0.2">
      <c r="A4040">
        <v>4038</v>
      </c>
      <c r="B4040" s="8" t="s">
        <v>4034</v>
      </c>
      <c r="C4040" s="3" t="s">
        <v>8142</v>
      </c>
      <c r="D4040" s="5">
        <v>2500</v>
      </c>
      <c r="E4040" s="5">
        <v>301</v>
      </c>
      <c r="F4040" t="s">
        <v>8220</v>
      </c>
      <c r="G4040">
        <f t="shared" si="315"/>
        <v>12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  <c r="V4040" s="14" t="s">
        <v>12434</v>
      </c>
      <c r="W4040" t="s">
        <v>8394</v>
      </c>
      <c r="X4040" t="s">
        <v>8394</v>
      </c>
      <c r="Y4040" t="s">
        <v>8395</v>
      </c>
    </row>
    <row r="4041" spans="1:25" ht="32" x14ac:dyDescent="0.2">
      <c r="A4041">
        <v>4039</v>
      </c>
      <c r="B4041" s="8" t="s">
        <v>4035</v>
      </c>
      <c r="C4041" s="3" t="s">
        <v>8143</v>
      </c>
      <c r="D4041" s="5">
        <v>500</v>
      </c>
      <c r="E4041" s="5">
        <v>300</v>
      </c>
      <c r="F4041" t="s">
        <v>8220</v>
      </c>
      <c r="G4041">
        <f t="shared" si="315"/>
        <v>60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  <c r="V4041" s="14" t="s">
        <v>12435</v>
      </c>
      <c r="W4041" t="s">
        <v>8394</v>
      </c>
      <c r="X4041" t="s">
        <v>8394</v>
      </c>
      <c r="Y4041" t="s">
        <v>8395</v>
      </c>
    </row>
    <row r="4042" spans="1:25" ht="48" x14ac:dyDescent="0.2">
      <c r="A4042">
        <v>4040</v>
      </c>
      <c r="B4042" s="8" t="s">
        <v>4036</v>
      </c>
      <c r="C4042" s="3" t="s">
        <v>8144</v>
      </c>
      <c r="D4042" s="5">
        <v>8000</v>
      </c>
      <c r="E4042" s="5">
        <v>2500</v>
      </c>
      <c r="F4042" t="s">
        <v>8220</v>
      </c>
      <c r="G4042">
        <f t="shared" si="315"/>
        <v>31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  <c r="V4042" s="14" t="s">
        <v>12436</v>
      </c>
      <c r="W4042" t="s">
        <v>8394</v>
      </c>
      <c r="X4042" t="s">
        <v>8394</v>
      </c>
      <c r="Y4042" t="s">
        <v>8395</v>
      </c>
    </row>
    <row r="4043" spans="1:25" ht="32" x14ac:dyDescent="0.2">
      <c r="A4043">
        <v>4041</v>
      </c>
      <c r="B4043" s="8" t="s">
        <v>4037</v>
      </c>
      <c r="C4043" s="3" t="s">
        <v>8145</v>
      </c>
      <c r="D4043" s="5">
        <v>5000</v>
      </c>
      <c r="E4043" s="5">
        <v>21</v>
      </c>
      <c r="F4043" t="s">
        <v>8220</v>
      </c>
      <c r="G4043">
        <f t="shared" si="315"/>
        <v>0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  <c r="V4043" s="14" t="s">
        <v>12437</v>
      </c>
      <c r="W4043" t="s">
        <v>8394</v>
      </c>
      <c r="X4043" t="s">
        <v>8394</v>
      </c>
      <c r="Y4043" t="s">
        <v>8395</v>
      </c>
    </row>
    <row r="4044" spans="1:25" ht="48" x14ac:dyDescent="0.2">
      <c r="A4044">
        <v>4042</v>
      </c>
      <c r="B4044" s="8" t="s">
        <v>4038</v>
      </c>
      <c r="C4044" s="3" t="s">
        <v>8146</v>
      </c>
      <c r="D4044" s="5">
        <v>10000</v>
      </c>
      <c r="E4044" s="5">
        <v>21</v>
      </c>
      <c r="F4044" t="s">
        <v>8220</v>
      </c>
      <c r="G4044">
        <f t="shared" si="315"/>
        <v>0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  <c r="V4044" s="14" t="s">
        <v>12438</v>
      </c>
      <c r="W4044" t="s">
        <v>8394</v>
      </c>
      <c r="X4044" t="s">
        <v>8394</v>
      </c>
      <c r="Y4044" t="s">
        <v>8395</v>
      </c>
    </row>
    <row r="4045" spans="1:25" ht="48" x14ac:dyDescent="0.2">
      <c r="A4045">
        <v>4043</v>
      </c>
      <c r="B4045" s="8" t="s">
        <v>4039</v>
      </c>
      <c r="C4045" s="3" t="s">
        <v>8147</v>
      </c>
      <c r="D4045" s="5">
        <v>300</v>
      </c>
      <c r="E4045" s="5">
        <v>0</v>
      </c>
      <c r="F4045" t="s">
        <v>8220</v>
      </c>
      <c r="G4045">
        <f t="shared" si="315"/>
        <v>0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  <c r="V4045" s="14" t="s">
        <v>12439</v>
      </c>
      <c r="W4045" t="s">
        <v>8394</v>
      </c>
      <c r="X4045" t="s">
        <v>8394</v>
      </c>
      <c r="Y4045" t="s">
        <v>8395</v>
      </c>
    </row>
    <row r="4046" spans="1:25" ht="48" x14ac:dyDescent="0.2">
      <c r="A4046">
        <v>4044</v>
      </c>
      <c r="B4046" s="8" t="s">
        <v>4040</v>
      </c>
      <c r="C4046" s="3" t="s">
        <v>8148</v>
      </c>
      <c r="D4046" s="5">
        <v>600</v>
      </c>
      <c r="E4046" s="5">
        <v>225</v>
      </c>
      <c r="F4046" t="s">
        <v>8220</v>
      </c>
      <c r="G4046">
        <f t="shared" si="315"/>
        <v>38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  <c r="V4046" s="14" t="s">
        <v>12440</v>
      </c>
      <c r="W4046" t="s">
        <v>8394</v>
      </c>
      <c r="X4046" t="s">
        <v>8394</v>
      </c>
      <c r="Y4046" t="s">
        <v>8395</v>
      </c>
    </row>
    <row r="4047" spans="1:25" ht="48" x14ac:dyDescent="0.2">
      <c r="A4047">
        <v>4045</v>
      </c>
      <c r="B4047" s="8" t="s">
        <v>4041</v>
      </c>
      <c r="C4047" s="3" t="s">
        <v>8149</v>
      </c>
      <c r="D4047" s="5">
        <v>5000</v>
      </c>
      <c r="E4047" s="5">
        <v>1</v>
      </c>
      <c r="F4047" t="s">
        <v>8220</v>
      </c>
      <c r="G4047">
        <f t="shared" si="315"/>
        <v>0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  <c r="V4047" s="14" t="s">
        <v>12441</v>
      </c>
      <c r="W4047" t="s">
        <v>8394</v>
      </c>
      <c r="X4047" t="s">
        <v>8394</v>
      </c>
      <c r="Y4047" t="s">
        <v>8395</v>
      </c>
    </row>
    <row r="4048" spans="1:25" ht="48" x14ac:dyDescent="0.2">
      <c r="A4048">
        <v>4046</v>
      </c>
      <c r="B4048" s="8" t="s">
        <v>4042</v>
      </c>
      <c r="C4048" s="3" t="s">
        <v>8150</v>
      </c>
      <c r="D4048" s="5">
        <v>5600</v>
      </c>
      <c r="E4048" s="5">
        <v>460</v>
      </c>
      <c r="F4048" t="s">
        <v>8220</v>
      </c>
      <c r="G4048">
        <f t="shared" si="315"/>
        <v>8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  <c r="V4048" s="14" t="s">
        <v>12442</v>
      </c>
      <c r="W4048" t="s">
        <v>8394</v>
      </c>
      <c r="X4048" t="s">
        <v>8394</v>
      </c>
      <c r="Y4048" t="s">
        <v>8395</v>
      </c>
    </row>
    <row r="4049" spans="1:25" ht="48" x14ac:dyDescent="0.2">
      <c r="A4049">
        <v>4047</v>
      </c>
      <c r="B4049" s="8" t="s">
        <v>4043</v>
      </c>
      <c r="C4049" s="3" t="s">
        <v>8151</v>
      </c>
      <c r="D4049" s="5">
        <v>5000</v>
      </c>
      <c r="E4049" s="5">
        <v>110</v>
      </c>
      <c r="F4049" t="s">
        <v>8220</v>
      </c>
      <c r="G4049">
        <f t="shared" si="315"/>
        <v>2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  <c r="V4049" s="14" t="s">
        <v>12443</v>
      </c>
      <c r="W4049" t="s">
        <v>8394</v>
      </c>
      <c r="X4049" t="s">
        <v>8394</v>
      </c>
      <c r="Y4049" t="s">
        <v>8395</v>
      </c>
    </row>
    <row r="4050" spans="1:25" ht="48" x14ac:dyDescent="0.2">
      <c r="A4050">
        <v>4048</v>
      </c>
      <c r="B4050" s="8" t="s">
        <v>4044</v>
      </c>
      <c r="C4050" s="3" t="s">
        <v>8152</v>
      </c>
      <c r="D4050" s="5">
        <v>17000</v>
      </c>
      <c r="E4050" s="5">
        <v>3001</v>
      </c>
      <c r="F4050" t="s">
        <v>8220</v>
      </c>
      <c r="G4050">
        <f t="shared" si="315"/>
        <v>18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  <c r="V4050" s="14" t="s">
        <v>12444</v>
      </c>
      <c r="W4050" t="s">
        <v>8394</v>
      </c>
      <c r="X4050" t="s">
        <v>8394</v>
      </c>
      <c r="Y4050" t="s">
        <v>8395</v>
      </c>
    </row>
    <row r="4051" spans="1:25" ht="48" x14ac:dyDescent="0.2">
      <c r="A4051">
        <v>4049</v>
      </c>
      <c r="B4051" s="8" t="s">
        <v>4045</v>
      </c>
      <c r="C4051" s="3" t="s">
        <v>8153</v>
      </c>
      <c r="D4051" s="5">
        <v>20000</v>
      </c>
      <c r="E4051" s="5">
        <v>16</v>
      </c>
      <c r="F4051" t="s">
        <v>8220</v>
      </c>
      <c r="G4051">
        <f t="shared" si="315"/>
        <v>0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  <c r="V4051" s="14" t="s">
        <v>12445</v>
      </c>
      <c r="W4051" t="s">
        <v>8394</v>
      </c>
      <c r="X4051" t="s">
        <v>8394</v>
      </c>
      <c r="Y4051" t="s">
        <v>8395</v>
      </c>
    </row>
    <row r="4052" spans="1:25" ht="48" x14ac:dyDescent="0.2">
      <c r="A4052">
        <v>4050</v>
      </c>
      <c r="B4052" s="8" t="s">
        <v>4046</v>
      </c>
      <c r="C4052" s="3" t="s">
        <v>8154</v>
      </c>
      <c r="D4052" s="5">
        <v>1500</v>
      </c>
      <c r="E4052" s="5">
        <v>1</v>
      </c>
      <c r="F4052" t="s">
        <v>8220</v>
      </c>
      <c r="G4052">
        <f t="shared" si="315"/>
        <v>0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  <c r="V4052" s="14" t="s">
        <v>12446</v>
      </c>
      <c r="W4052" t="s">
        <v>8394</v>
      </c>
      <c r="X4052" t="s">
        <v>8394</v>
      </c>
      <c r="Y4052" t="s">
        <v>8395</v>
      </c>
    </row>
    <row r="4053" spans="1:25" ht="48" x14ac:dyDescent="0.2">
      <c r="A4053">
        <v>4051</v>
      </c>
      <c r="B4053" s="8" t="s">
        <v>4047</v>
      </c>
      <c r="C4053" s="3" t="s">
        <v>8155</v>
      </c>
      <c r="D4053" s="5">
        <v>500</v>
      </c>
      <c r="E4053" s="5">
        <v>0</v>
      </c>
      <c r="F4053" t="s">
        <v>8220</v>
      </c>
      <c r="G4053">
        <f t="shared" si="315"/>
        <v>0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  <c r="V4053" s="14" t="s">
        <v>12447</v>
      </c>
      <c r="W4053" t="s">
        <v>8394</v>
      </c>
      <c r="X4053" t="s">
        <v>8394</v>
      </c>
      <c r="Y4053" t="s">
        <v>8395</v>
      </c>
    </row>
    <row r="4054" spans="1:25" ht="64" x14ac:dyDescent="0.2">
      <c r="A4054">
        <v>4052</v>
      </c>
      <c r="B4054" s="8" t="s">
        <v>4048</v>
      </c>
      <c r="C4054" s="3" t="s">
        <v>8156</v>
      </c>
      <c r="D4054" s="5">
        <v>3000</v>
      </c>
      <c r="E4054" s="5">
        <v>1126</v>
      </c>
      <c r="F4054" t="s">
        <v>8220</v>
      </c>
      <c r="G4054">
        <f t="shared" si="315"/>
        <v>38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  <c r="V4054" s="14" t="s">
        <v>12448</v>
      </c>
      <c r="W4054" t="s">
        <v>8394</v>
      </c>
      <c r="X4054" t="s">
        <v>8394</v>
      </c>
      <c r="Y4054" t="s">
        <v>8395</v>
      </c>
    </row>
    <row r="4055" spans="1:25" ht="48" x14ac:dyDescent="0.2">
      <c r="A4055">
        <v>4053</v>
      </c>
      <c r="B4055" s="8" t="s">
        <v>4049</v>
      </c>
      <c r="C4055" s="3" t="s">
        <v>8157</v>
      </c>
      <c r="D4055" s="5">
        <v>500</v>
      </c>
      <c r="E4055" s="5">
        <v>110</v>
      </c>
      <c r="F4055" t="s">
        <v>8220</v>
      </c>
      <c r="G4055">
        <f t="shared" si="315"/>
        <v>22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  <c r="V4055" s="14" t="s">
        <v>12449</v>
      </c>
      <c r="W4055" t="s">
        <v>8394</v>
      </c>
      <c r="X4055" t="s">
        <v>8394</v>
      </c>
      <c r="Y4055" t="s">
        <v>8395</v>
      </c>
    </row>
    <row r="4056" spans="1:25" ht="48" x14ac:dyDescent="0.2">
      <c r="A4056">
        <v>4054</v>
      </c>
      <c r="B4056" s="8" t="s">
        <v>4050</v>
      </c>
      <c r="C4056" s="3" t="s">
        <v>8158</v>
      </c>
      <c r="D4056" s="5">
        <v>8880</v>
      </c>
      <c r="E4056" s="5">
        <v>0</v>
      </c>
      <c r="F4056" t="s">
        <v>8220</v>
      </c>
      <c r="G4056">
        <f t="shared" si="315"/>
        <v>0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  <c r="V4056" s="14" t="s">
        <v>12450</v>
      </c>
      <c r="W4056" t="s">
        <v>8394</v>
      </c>
      <c r="X4056" t="s">
        <v>8394</v>
      </c>
      <c r="Y4056" t="s">
        <v>8395</v>
      </c>
    </row>
    <row r="4057" spans="1:25" ht="48" x14ac:dyDescent="0.2">
      <c r="A4057">
        <v>4055</v>
      </c>
      <c r="B4057" s="8" t="s">
        <v>4051</v>
      </c>
      <c r="C4057" s="3" t="s">
        <v>8159</v>
      </c>
      <c r="D4057" s="5">
        <v>5000</v>
      </c>
      <c r="E4057" s="5">
        <v>881</v>
      </c>
      <c r="F4057" t="s">
        <v>8220</v>
      </c>
      <c r="G4057">
        <f t="shared" si="315"/>
        <v>18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  <c r="V4057" s="14" t="s">
        <v>12451</v>
      </c>
      <c r="W4057" t="s">
        <v>8394</v>
      </c>
      <c r="X4057" t="s">
        <v>8394</v>
      </c>
      <c r="Y4057" t="s">
        <v>8395</v>
      </c>
    </row>
    <row r="4058" spans="1:25" ht="48" x14ac:dyDescent="0.2">
      <c r="A4058">
        <v>4056</v>
      </c>
      <c r="B4058" s="8" t="s">
        <v>4052</v>
      </c>
      <c r="C4058" s="3" t="s">
        <v>8160</v>
      </c>
      <c r="D4058" s="5">
        <v>1500</v>
      </c>
      <c r="E4058" s="5">
        <v>795</v>
      </c>
      <c r="F4058" t="s">
        <v>8220</v>
      </c>
      <c r="G4058">
        <f t="shared" si="315"/>
        <v>53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  <c r="V4058" s="14" t="s">
        <v>12452</v>
      </c>
      <c r="W4058" t="s">
        <v>8394</v>
      </c>
      <c r="X4058" t="s">
        <v>8394</v>
      </c>
      <c r="Y4058" t="s">
        <v>8395</v>
      </c>
    </row>
    <row r="4059" spans="1:25" ht="48" x14ac:dyDescent="0.2">
      <c r="A4059">
        <v>4057</v>
      </c>
      <c r="B4059" s="8" t="s">
        <v>4053</v>
      </c>
      <c r="C4059" s="3" t="s">
        <v>8161</v>
      </c>
      <c r="D4059" s="5">
        <v>3500</v>
      </c>
      <c r="E4059" s="5">
        <v>775</v>
      </c>
      <c r="F4059" t="s">
        <v>8220</v>
      </c>
      <c r="G4059">
        <f t="shared" si="315"/>
        <v>22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  <c r="V4059" s="14" t="s">
        <v>12453</v>
      </c>
      <c r="W4059" t="s">
        <v>8394</v>
      </c>
      <c r="X4059" t="s">
        <v>8394</v>
      </c>
      <c r="Y4059" t="s">
        <v>8395</v>
      </c>
    </row>
    <row r="4060" spans="1:25" ht="48" x14ac:dyDescent="0.2">
      <c r="A4060">
        <v>4058</v>
      </c>
      <c r="B4060" s="8" t="s">
        <v>4054</v>
      </c>
      <c r="C4060" s="3" t="s">
        <v>8162</v>
      </c>
      <c r="D4060" s="5">
        <v>3750</v>
      </c>
      <c r="E4060" s="5">
        <v>95</v>
      </c>
      <c r="F4060" t="s">
        <v>8220</v>
      </c>
      <c r="G4060">
        <f t="shared" si="315"/>
        <v>3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  <c r="V4060" s="14" t="s">
        <v>12454</v>
      </c>
      <c r="W4060" t="s">
        <v>8394</v>
      </c>
      <c r="X4060" t="s">
        <v>8394</v>
      </c>
      <c r="Y4060" t="s">
        <v>8395</v>
      </c>
    </row>
    <row r="4061" spans="1:25" ht="48" x14ac:dyDescent="0.2">
      <c r="A4061">
        <v>4059</v>
      </c>
      <c r="B4061" s="8" t="s">
        <v>4055</v>
      </c>
      <c r="C4061" s="3" t="s">
        <v>8163</v>
      </c>
      <c r="D4061" s="5">
        <v>10000</v>
      </c>
      <c r="E4061" s="5">
        <v>250</v>
      </c>
      <c r="F4061" t="s">
        <v>8220</v>
      </c>
      <c r="G4061">
        <f t="shared" si="315"/>
        <v>3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  <c r="V4061" s="14" t="s">
        <v>12455</v>
      </c>
      <c r="W4061" t="s">
        <v>8394</v>
      </c>
      <c r="X4061" t="s">
        <v>8394</v>
      </c>
      <c r="Y4061" t="s">
        <v>8395</v>
      </c>
    </row>
    <row r="4062" spans="1:25" ht="48" x14ac:dyDescent="0.2">
      <c r="A4062">
        <v>4060</v>
      </c>
      <c r="B4062" s="8" t="s">
        <v>4056</v>
      </c>
      <c r="C4062" s="3" t="s">
        <v>8164</v>
      </c>
      <c r="D4062" s="5">
        <v>10000</v>
      </c>
      <c r="E4062" s="5">
        <v>285</v>
      </c>
      <c r="F4062" t="s">
        <v>8220</v>
      </c>
      <c r="G4062">
        <f t="shared" si="315"/>
        <v>3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  <c r="V4062" s="14" t="s">
        <v>12456</v>
      </c>
      <c r="W4062" t="s">
        <v>8394</v>
      </c>
      <c r="X4062" t="s">
        <v>8394</v>
      </c>
      <c r="Y4062" t="s">
        <v>8395</v>
      </c>
    </row>
    <row r="4063" spans="1:25" ht="32" x14ac:dyDescent="0.2">
      <c r="A4063">
        <v>4061</v>
      </c>
      <c r="B4063" s="8" t="s">
        <v>4057</v>
      </c>
      <c r="C4063" s="3" t="s">
        <v>8165</v>
      </c>
      <c r="D4063" s="5">
        <v>525</v>
      </c>
      <c r="E4063" s="5">
        <v>0</v>
      </c>
      <c r="F4063" t="s">
        <v>8220</v>
      </c>
      <c r="G4063">
        <f t="shared" si="315"/>
        <v>0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  <c r="V4063" s="14" t="s">
        <v>12457</v>
      </c>
      <c r="W4063" t="s">
        <v>8394</v>
      </c>
      <c r="X4063" t="s">
        <v>8394</v>
      </c>
      <c r="Y4063" t="s">
        <v>8395</v>
      </c>
    </row>
    <row r="4064" spans="1:25" ht="48" x14ac:dyDescent="0.2">
      <c r="A4064">
        <v>4062</v>
      </c>
      <c r="B4064" s="8" t="s">
        <v>4058</v>
      </c>
      <c r="C4064" s="3" t="s">
        <v>8166</v>
      </c>
      <c r="D4064" s="5">
        <v>20000</v>
      </c>
      <c r="E4064" s="5">
        <v>490</v>
      </c>
      <c r="F4064" t="s">
        <v>8220</v>
      </c>
      <c r="G4064">
        <f t="shared" si="315"/>
        <v>2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  <c r="V4064" s="14" t="s">
        <v>12458</v>
      </c>
      <c r="W4064" t="s">
        <v>8394</v>
      </c>
      <c r="X4064" t="s">
        <v>8394</v>
      </c>
      <c r="Y4064" t="s">
        <v>8395</v>
      </c>
    </row>
    <row r="4065" spans="1:25" ht="48" x14ac:dyDescent="0.2">
      <c r="A4065">
        <v>4063</v>
      </c>
      <c r="B4065" s="8" t="s">
        <v>4059</v>
      </c>
      <c r="C4065" s="3" t="s">
        <v>8167</v>
      </c>
      <c r="D4065" s="5">
        <v>9500</v>
      </c>
      <c r="E4065" s="5">
        <v>135</v>
      </c>
      <c r="F4065" t="s">
        <v>8220</v>
      </c>
      <c r="G4065">
        <f t="shared" si="315"/>
        <v>1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  <c r="V4065" s="14" t="s">
        <v>12459</v>
      </c>
      <c r="W4065" t="s">
        <v>8394</v>
      </c>
      <c r="X4065" t="s">
        <v>8394</v>
      </c>
      <c r="Y4065" t="s">
        <v>8395</v>
      </c>
    </row>
    <row r="4066" spans="1:25" ht="48" x14ac:dyDescent="0.2">
      <c r="A4066">
        <v>4064</v>
      </c>
      <c r="B4066" s="8" t="s">
        <v>4060</v>
      </c>
      <c r="C4066" s="3" t="s">
        <v>8168</v>
      </c>
      <c r="D4066" s="5">
        <v>2000</v>
      </c>
      <c r="E4066" s="5">
        <v>385</v>
      </c>
      <c r="F4066" t="s">
        <v>8220</v>
      </c>
      <c r="G4066">
        <f t="shared" si="315"/>
        <v>19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  <c r="V4066" s="14" t="s">
        <v>12460</v>
      </c>
      <c r="W4066" t="s">
        <v>8394</v>
      </c>
      <c r="X4066" t="s">
        <v>8394</v>
      </c>
      <c r="Y4066" t="s">
        <v>8395</v>
      </c>
    </row>
    <row r="4067" spans="1:25" ht="32" x14ac:dyDescent="0.2">
      <c r="A4067">
        <v>4065</v>
      </c>
      <c r="B4067" s="8" t="s">
        <v>4061</v>
      </c>
      <c r="C4067" s="3" t="s">
        <v>8169</v>
      </c>
      <c r="D4067" s="5">
        <v>4000</v>
      </c>
      <c r="E4067" s="5">
        <v>27</v>
      </c>
      <c r="F4067" t="s">
        <v>8220</v>
      </c>
      <c r="G4067">
        <f t="shared" si="315"/>
        <v>1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  <c r="V4067" s="14" t="s">
        <v>12461</v>
      </c>
      <c r="W4067" t="s">
        <v>8394</v>
      </c>
      <c r="X4067" t="s">
        <v>8394</v>
      </c>
      <c r="Y4067" t="s">
        <v>8395</v>
      </c>
    </row>
    <row r="4068" spans="1:25" ht="48" x14ac:dyDescent="0.2">
      <c r="A4068">
        <v>4066</v>
      </c>
      <c r="B4068" s="8" t="s">
        <v>4062</v>
      </c>
      <c r="C4068" s="3" t="s">
        <v>8170</v>
      </c>
      <c r="D4068" s="5">
        <v>15000</v>
      </c>
      <c r="E4068" s="5">
        <v>25</v>
      </c>
      <c r="F4068" t="s">
        <v>8220</v>
      </c>
      <c r="G4068">
        <f t="shared" si="315"/>
        <v>0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  <c r="V4068" s="14" t="s">
        <v>12462</v>
      </c>
      <c r="W4068" t="s">
        <v>8394</v>
      </c>
      <c r="X4068" t="s">
        <v>8394</v>
      </c>
      <c r="Y4068" t="s">
        <v>8395</v>
      </c>
    </row>
    <row r="4069" spans="1:25" ht="48" x14ac:dyDescent="0.2">
      <c r="A4069">
        <v>4067</v>
      </c>
      <c r="B4069" s="8" t="s">
        <v>4063</v>
      </c>
      <c r="C4069" s="3" t="s">
        <v>7998</v>
      </c>
      <c r="D4069" s="5">
        <v>5000</v>
      </c>
      <c r="E4069" s="5">
        <v>3045</v>
      </c>
      <c r="F4069" t="s">
        <v>8220</v>
      </c>
      <c r="G4069">
        <f t="shared" si="315"/>
        <v>61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  <c r="V4069" s="14" t="s">
        <v>12463</v>
      </c>
      <c r="W4069" t="s">
        <v>8394</v>
      </c>
      <c r="X4069" t="s">
        <v>8394</v>
      </c>
      <c r="Y4069" t="s">
        <v>8395</v>
      </c>
    </row>
    <row r="4070" spans="1:25" ht="32" x14ac:dyDescent="0.2">
      <c r="A4070">
        <v>4068</v>
      </c>
      <c r="B4070" s="8" t="s">
        <v>4064</v>
      </c>
      <c r="C4070" s="3" t="s">
        <v>8171</v>
      </c>
      <c r="D4070" s="5">
        <v>3495</v>
      </c>
      <c r="E4070" s="5">
        <v>34.950000000000003</v>
      </c>
      <c r="F4070" t="s">
        <v>8220</v>
      </c>
      <c r="G4070">
        <f t="shared" si="315"/>
        <v>1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  <c r="V4070" s="14" t="s">
        <v>12464</v>
      </c>
      <c r="W4070" t="s">
        <v>8394</v>
      </c>
      <c r="X4070" t="s">
        <v>8394</v>
      </c>
      <c r="Y4070" t="s">
        <v>8395</v>
      </c>
    </row>
    <row r="4071" spans="1:25" ht="48" x14ac:dyDescent="0.2">
      <c r="A4071">
        <v>4069</v>
      </c>
      <c r="B4071" s="8" t="s">
        <v>4065</v>
      </c>
      <c r="C4071" s="3" t="s">
        <v>8172</v>
      </c>
      <c r="D4071" s="5">
        <v>1250</v>
      </c>
      <c r="E4071" s="5">
        <v>430</v>
      </c>
      <c r="F4071" t="s">
        <v>8220</v>
      </c>
      <c r="G4071">
        <f t="shared" si="315"/>
        <v>34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  <c r="V4071" s="14" t="s">
        <v>12465</v>
      </c>
      <c r="W4071" t="s">
        <v>8394</v>
      </c>
      <c r="X4071" t="s">
        <v>8394</v>
      </c>
      <c r="Y4071" t="s">
        <v>8395</v>
      </c>
    </row>
    <row r="4072" spans="1:25" ht="32" x14ac:dyDescent="0.2">
      <c r="A4072">
        <v>4070</v>
      </c>
      <c r="B4072" s="8" t="s">
        <v>4066</v>
      </c>
      <c r="C4072" s="3" t="s">
        <v>8173</v>
      </c>
      <c r="D4072" s="5">
        <v>1000</v>
      </c>
      <c r="E4072" s="5">
        <v>165</v>
      </c>
      <c r="F4072" t="s">
        <v>8220</v>
      </c>
      <c r="G4072">
        <f t="shared" si="315"/>
        <v>17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  <c r="V4072" s="14" t="s">
        <v>12466</v>
      </c>
      <c r="W4072" t="s">
        <v>8394</v>
      </c>
      <c r="X4072" t="s">
        <v>8394</v>
      </c>
      <c r="Y4072" t="s">
        <v>8395</v>
      </c>
    </row>
    <row r="4073" spans="1:25" ht="48" x14ac:dyDescent="0.2">
      <c r="A4073">
        <v>4071</v>
      </c>
      <c r="B4073" s="8" t="s">
        <v>4067</v>
      </c>
      <c r="C4073" s="3" t="s">
        <v>8174</v>
      </c>
      <c r="D4073" s="5">
        <v>20000</v>
      </c>
      <c r="E4073" s="5">
        <v>0</v>
      </c>
      <c r="F4073" t="s">
        <v>8220</v>
      </c>
      <c r="G4073">
        <f t="shared" si="315"/>
        <v>0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  <c r="V4073" s="14" t="s">
        <v>12467</v>
      </c>
      <c r="W4073" t="s">
        <v>8394</v>
      </c>
      <c r="X4073" t="s">
        <v>8394</v>
      </c>
      <c r="Y4073" t="s">
        <v>8395</v>
      </c>
    </row>
    <row r="4074" spans="1:25" ht="48" x14ac:dyDescent="0.2">
      <c r="A4074">
        <v>4072</v>
      </c>
      <c r="B4074" s="8" t="s">
        <v>4068</v>
      </c>
      <c r="C4074" s="3" t="s">
        <v>8175</v>
      </c>
      <c r="D4074" s="5">
        <v>1000</v>
      </c>
      <c r="E4074" s="5">
        <v>4</v>
      </c>
      <c r="F4074" t="s">
        <v>8220</v>
      </c>
      <c r="G4074">
        <f t="shared" si="315"/>
        <v>0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  <c r="V4074" s="14" t="s">
        <v>12468</v>
      </c>
      <c r="W4074" t="s">
        <v>8394</v>
      </c>
      <c r="X4074" t="s">
        <v>8394</v>
      </c>
      <c r="Y4074" t="s">
        <v>8395</v>
      </c>
    </row>
    <row r="4075" spans="1:25" ht="48" x14ac:dyDescent="0.2">
      <c r="A4075">
        <v>4073</v>
      </c>
      <c r="B4075" s="8" t="s">
        <v>4069</v>
      </c>
      <c r="C4075" s="3" t="s">
        <v>8176</v>
      </c>
      <c r="D4075" s="5">
        <v>3500</v>
      </c>
      <c r="E4075" s="5">
        <v>37</v>
      </c>
      <c r="F4075" t="s">
        <v>8220</v>
      </c>
      <c r="G4075">
        <f t="shared" si="315"/>
        <v>1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  <c r="V4075" s="14" t="s">
        <v>12469</v>
      </c>
      <c r="W4075" t="s">
        <v>8394</v>
      </c>
      <c r="X4075" t="s">
        <v>8394</v>
      </c>
      <c r="Y4075" t="s">
        <v>8395</v>
      </c>
    </row>
    <row r="4076" spans="1:25" ht="48" x14ac:dyDescent="0.2">
      <c r="A4076">
        <v>4074</v>
      </c>
      <c r="B4076" s="8" t="s">
        <v>4070</v>
      </c>
      <c r="C4076" s="3" t="s">
        <v>8177</v>
      </c>
      <c r="D4076" s="5">
        <v>2750</v>
      </c>
      <c r="E4076" s="5">
        <v>735</v>
      </c>
      <c r="F4076" t="s">
        <v>8220</v>
      </c>
      <c r="G4076">
        <f t="shared" si="315"/>
        <v>27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  <c r="V4076" s="14" t="s">
        <v>12470</v>
      </c>
      <c r="W4076" t="s">
        <v>8394</v>
      </c>
      <c r="X4076" t="s">
        <v>8394</v>
      </c>
      <c r="Y4076" t="s">
        <v>8395</v>
      </c>
    </row>
    <row r="4077" spans="1:25" ht="48" x14ac:dyDescent="0.2">
      <c r="A4077">
        <v>4075</v>
      </c>
      <c r="B4077" s="8" t="s">
        <v>4071</v>
      </c>
      <c r="C4077" s="3" t="s">
        <v>8178</v>
      </c>
      <c r="D4077" s="5">
        <v>2000</v>
      </c>
      <c r="E4077" s="5">
        <v>576</v>
      </c>
      <c r="F4077" t="s">
        <v>8220</v>
      </c>
      <c r="G4077">
        <f t="shared" si="315"/>
        <v>29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  <c r="V4077" s="14" t="s">
        <v>12471</v>
      </c>
      <c r="W4077" t="s">
        <v>8394</v>
      </c>
      <c r="X4077" t="s">
        <v>8394</v>
      </c>
      <c r="Y4077" t="s">
        <v>8395</v>
      </c>
    </row>
    <row r="4078" spans="1:25" ht="48" x14ac:dyDescent="0.2">
      <c r="A4078">
        <v>4076</v>
      </c>
      <c r="B4078" s="8" t="s">
        <v>4072</v>
      </c>
      <c r="C4078" s="3" t="s">
        <v>8179</v>
      </c>
      <c r="D4078" s="5">
        <v>700</v>
      </c>
      <c r="E4078" s="5">
        <v>0</v>
      </c>
      <c r="F4078" t="s">
        <v>8220</v>
      </c>
      <c r="G4078">
        <f t="shared" si="315"/>
        <v>0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  <c r="V4078" s="14" t="s">
        <v>12472</v>
      </c>
      <c r="W4078" t="s">
        <v>8394</v>
      </c>
      <c r="X4078" t="s">
        <v>8394</v>
      </c>
      <c r="Y4078" t="s">
        <v>8395</v>
      </c>
    </row>
    <row r="4079" spans="1:25" ht="48" x14ac:dyDescent="0.2">
      <c r="A4079">
        <v>4077</v>
      </c>
      <c r="B4079" s="8" t="s">
        <v>4073</v>
      </c>
      <c r="C4079" s="3" t="s">
        <v>8180</v>
      </c>
      <c r="D4079" s="5">
        <v>15000</v>
      </c>
      <c r="E4079" s="5">
        <v>1335</v>
      </c>
      <c r="F4079" t="s">
        <v>8220</v>
      </c>
      <c r="G4079">
        <f t="shared" si="315"/>
        <v>9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  <c r="V4079" s="14" t="s">
        <v>12473</v>
      </c>
      <c r="W4079" t="s">
        <v>8394</v>
      </c>
      <c r="X4079" t="s">
        <v>8394</v>
      </c>
      <c r="Y4079" t="s">
        <v>8395</v>
      </c>
    </row>
    <row r="4080" spans="1:25" ht="48" x14ac:dyDescent="0.2">
      <c r="A4080">
        <v>4078</v>
      </c>
      <c r="B4080" s="8" t="s">
        <v>4074</v>
      </c>
      <c r="C4080" s="3" t="s">
        <v>8181</v>
      </c>
      <c r="D4080" s="5">
        <v>250</v>
      </c>
      <c r="E4080" s="5">
        <v>0</v>
      </c>
      <c r="F4080" t="s">
        <v>8220</v>
      </c>
      <c r="G4080">
        <f t="shared" si="315"/>
        <v>0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  <c r="V4080" s="14" t="s">
        <v>12474</v>
      </c>
      <c r="W4080" t="s">
        <v>8394</v>
      </c>
      <c r="X4080" t="s">
        <v>8394</v>
      </c>
      <c r="Y4080" t="s">
        <v>8395</v>
      </c>
    </row>
    <row r="4081" spans="1:25" ht="48" x14ac:dyDescent="0.2">
      <c r="A4081">
        <v>4079</v>
      </c>
      <c r="B4081" s="8" t="s">
        <v>4075</v>
      </c>
      <c r="C4081" s="3" t="s">
        <v>8182</v>
      </c>
      <c r="D4081" s="5">
        <v>3000</v>
      </c>
      <c r="E4081" s="5">
        <v>5</v>
      </c>
      <c r="F4081" t="s">
        <v>8220</v>
      </c>
      <c r="G4081">
        <f t="shared" si="315"/>
        <v>0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  <c r="V4081" s="14" t="s">
        <v>12475</v>
      </c>
      <c r="W4081" t="s">
        <v>8394</v>
      </c>
      <c r="X4081" t="s">
        <v>8394</v>
      </c>
      <c r="Y4081" t="s">
        <v>8395</v>
      </c>
    </row>
    <row r="4082" spans="1:25" ht="48" x14ac:dyDescent="0.2">
      <c r="A4082">
        <v>4080</v>
      </c>
      <c r="B4082" s="8" t="s">
        <v>4076</v>
      </c>
      <c r="C4082" s="3" t="s">
        <v>8183</v>
      </c>
      <c r="D4082" s="5">
        <v>3000</v>
      </c>
      <c r="E4082" s="5">
        <v>0</v>
      </c>
      <c r="F4082" t="s">
        <v>8220</v>
      </c>
      <c r="G4082">
        <f t="shared" si="315"/>
        <v>0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  <c r="V4082" s="14" t="s">
        <v>12476</v>
      </c>
      <c r="W4082" t="s">
        <v>8394</v>
      </c>
      <c r="X4082" t="s">
        <v>8394</v>
      </c>
      <c r="Y4082" t="s">
        <v>8395</v>
      </c>
    </row>
    <row r="4083" spans="1:25" ht="48" x14ac:dyDescent="0.2">
      <c r="A4083">
        <v>4081</v>
      </c>
      <c r="B4083" s="8" t="s">
        <v>4077</v>
      </c>
      <c r="C4083" s="3" t="s">
        <v>8184</v>
      </c>
      <c r="D4083" s="5">
        <v>2224</v>
      </c>
      <c r="E4083" s="5">
        <v>350</v>
      </c>
      <c r="F4083" t="s">
        <v>8220</v>
      </c>
      <c r="G4083">
        <f t="shared" si="315"/>
        <v>16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  <c r="V4083" s="14" t="s">
        <v>12477</v>
      </c>
      <c r="W4083" t="s">
        <v>8394</v>
      </c>
      <c r="X4083" t="s">
        <v>8394</v>
      </c>
      <c r="Y4083" t="s">
        <v>8395</v>
      </c>
    </row>
    <row r="4084" spans="1:25" ht="48" x14ac:dyDescent="0.2">
      <c r="A4084">
        <v>4082</v>
      </c>
      <c r="B4084" s="8" t="s">
        <v>4078</v>
      </c>
      <c r="C4084" s="3" t="s">
        <v>8185</v>
      </c>
      <c r="D4084" s="5">
        <v>150</v>
      </c>
      <c r="E4084" s="5">
        <v>3</v>
      </c>
      <c r="F4084" t="s">
        <v>8220</v>
      </c>
      <c r="G4084">
        <f t="shared" si="315"/>
        <v>2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  <c r="V4084" s="14" t="s">
        <v>12478</v>
      </c>
      <c r="W4084" t="s">
        <v>8394</v>
      </c>
      <c r="X4084" t="s">
        <v>8394</v>
      </c>
      <c r="Y4084" t="s">
        <v>8395</v>
      </c>
    </row>
    <row r="4085" spans="1:25" ht="48" x14ac:dyDescent="0.2">
      <c r="A4085">
        <v>4083</v>
      </c>
      <c r="B4085" s="8" t="s">
        <v>4079</v>
      </c>
      <c r="C4085" s="3" t="s">
        <v>8186</v>
      </c>
      <c r="D4085" s="5">
        <v>3500</v>
      </c>
      <c r="E4085" s="5">
        <v>759</v>
      </c>
      <c r="F4085" t="s">
        <v>8220</v>
      </c>
      <c r="G4085">
        <f t="shared" si="315"/>
        <v>22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  <c r="V4085" s="14" t="s">
        <v>12479</v>
      </c>
      <c r="W4085" t="s">
        <v>8394</v>
      </c>
      <c r="X4085" t="s">
        <v>8394</v>
      </c>
      <c r="Y4085" t="s">
        <v>8395</v>
      </c>
    </row>
    <row r="4086" spans="1:25" ht="48" x14ac:dyDescent="0.2">
      <c r="A4086">
        <v>4084</v>
      </c>
      <c r="B4086" s="8" t="s">
        <v>4080</v>
      </c>
      <c r="C4086" s="3" t="s">
        <v>8187</v>
      </c>
      <c r="D4086" s="5">
        <v>3000</v>
      </c>
      <c r="E4086" s="5">
        <v>10</v>
      </c>
      <c r="F4086" t="s">
        <v>8220</v>
      </c>
      <c r="G4086">
        <f t="shared" si="315"/>
        <v>0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  <c r="V4086" s="14" t="s">
        <v>12480</v>
      </c>
      <c r="W4086" t="s">
        <v>8394</v>
      </c>
      <c r="X4086" t="s">
        <v>8394</v>
      </c>
      <c r="Y4086" t="s">
        <v>8395</v>
      </c>
    </row>
    <row r="4087" spans="1:25" ht="48" x14ac:dyDescent="0.2">
      <c r="A4087">
        <v>4085</v>
      </c>
      <c r="B4087" s="8" t="s">
        <v>4081</v>
      </c>
      <c r="C4087" s="3" t="s">
        <v>8188</v>
      </c>
      <c r="D4087" s="5">
        <v>3500</v>
      </c>
      <c r="E4087" s="5">
        <v>10</v>
      </c>
      <c r="F4087" t="s">
        <v>8220</v>
      </c>
      <c r="G4087">
        <f t="shared" si="315"/>
        <v>0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  <c r="V4087" s="14" t="s">
        <v>12481</v>
      </c>
      <c r="W4087" t="s">
        <v>8394</v>
      </c>
      <c r="X4087" t="s">
        <v>8394</v>
      </c>
      <c r="Y4087" t="s">
        <v>8395</v>
      </c>
    </row>
    <row r="4088" spans="1:25" ht="48" x14ac:dyDescent="0.2">
      <c r="A4088">
        <v>4086</v>
      </c>
      <c r="B4088" s="8" t="s">
        <v>4082</v>
      </c>
      <c r="C4088" s="3" t="s">
        <v>8189</v>
      </c>
      <c r="D4088" s="5">
        <v>1000</v>
      </c>
      <c r="E4088" s="5">
        <v>47</v>
      </c>
      <c r="F4088" t="s">
        <v>8220</v>
      </c>
      <c r="G4088">
        <f t="shared" si="315"/>
        <v>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  <c r="V4088" s="14" t="s">
        <v>12482</v>
      </c>
      <c r="W4088" t="s">
        <v>8394</v>
      </c>
      <c r="X4088" t="s">
        <v>8394</v>
      </c>
      <c r="Y4088" t="s">
        <v>8395</v>
      </c>
    </row>
    <row r="4089" spans="1:25" ht="16" x14ac:dyDescent="0.2">
      <c r="A4089">
        <v>4087</v>
      </c>
      <c r="B4089" s="8" t="s">
        <v>4083</v>
      </c>
      <c r="C4089" s="3" t="s">
        <v>8190</v>
      </c>
      <c r="D4089" s="5">
        <v>9600</v>
      </c>
      <c r="E4089" s="5">
        <v>0</v>
      </c>
      <c r="F4089" t="s">
        <v>8220</v>
      </c>
      <c r="G4089">
        <f t="shared" si="315"/>
        <v>0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  <c r="V4089" s="14" t="s">
        <v>12483</v>
      </c>
      <c r="W4089" t="s">
        <v>8394</v>
      </c>
      <c r="X4089" t="s">
        <v>8394</v>
      </c>
      <c r="Y4089" t="s">
        <v>8395</v>
      </c>
    </row>
    <row r="4090" spans="1:25" ht="48" x14ac:dyDescent="0.2">
      <c r="A4090">
        <v>4088</v>
      </c>
      <c r="B4090" s="8" t="s">
        <v>4084</v>
      </c>
      <c r="C4090" s="3" t="s">
        <v>8191</v>
      </c>
      <c r="D4090" s="5">
        <v>2000</v>
      </c>
      <c r="E4090" s="5">
        <v>216</v>
      </c>
      <c r="F4090" t="s">
        <v>8220</v>
      </c>
      <c r="G4090">
        <f t="shared" si="315"/>
        <v>11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  <c r="V4090" s="14" t="s">
        <v>12484</v>
      </c>
      <c r="W4090" t="s">
        <v>8394</v>
      </c>
      <c r="X4090" t="s">
        <v>8394</v>
      </c>
      <c r="Y4090" t="s">
        <v>8395</v>
      </c>
    </row>
    <row r="4091" spans="1:25" ht="48" x14ac:dyDescent="0.2">
      <c r="A4091">
        <v>4089</v>
      </c>
      <c r="B4091" s="8" t="s">
        <v>4085</v>
      </c>
      <c r="C4091" s="3" t="s">
        <v>8192</v>
      </c>
      <c r="D4091" s="5">
        <v>5000</v>
      </c>
      <c r="E4091" s="5">
        <v>240</v>
      </c>
      <c r="F4091" t="s">
        <v>8220</v>
      </c>
      <c r="G4091">
        <f t="shared" si="315"/>
        <v>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  <c r="V4091" s="14" t="s">
        <v>12485</v>
      </c>
      <c r="W4091" t="s">
        <v>8394</v>
      </c>
      <c r="X4091" t="s">
        <v>8394</v>
      </c>
      <c r="Y4091" t="s">
        <v>8395</v>
      </c>
    </row>
    <row r="4092" spans="1:25" ht="48" x14ac:dyDescent="0.2">
      <c r="A4092">
        <v>4090</v>
      </c>
      <c r="B4092" s="8" t="s">
        <v>4086</v>
      </c>
      <c r="C4092" s="3" t="s">
        <v>8193</v>
      </c>
      <c r="D4092" s="5">
        <v>1000</v>
      </c>
      <c r="E4092" s="5">
        <v>32</v>
      </c>
      <c r="F4092" t="s">
        <v>8220</v>
      </c>
      <c r="G4092">
        <f t="shared" si="315"/>
        <v>3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  <c r="V4092" s="14" t="s">
        <v>12486</v>
      </c>
      <c r="W4092" t="s">
        <v>8394</v>
      </c>
      <c r="X4092" t="s">
        <v>8394</v>
      </c>
      <c r="Y4092" t="s">
        <v>8395</v>
      </c>
    </row>
    <row r="4093" spans="1:25" ht="48" x14ac:dyDescent="0.2">
      <c r="A4093">
        <v>4091</v>
      </c>
      <c r="B4093" s="8" t="s">
        <v>4087</v>
      </c>
      <c r="C4093" s="3" t="s">
        <v>8194</v>
      </c>
      <c r="D4093" s="5">
        <v>1600</v>
      </c>
      <c r="E4093" s="5">
        <v>204</v>
      </c>
      <c r="F4093" t="s">
        <v>8220</v>
      </c>
      <c r="G4093">
        <f t="shared" si="315"/>
        <v>13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  <c r="V4093" s="14" t="s">
        <v>12487</v>
      </c>
      <c r="W4093" t="s">
        <v>8394</v>
      </c>
      <c r="X4093" t="s">
        <v>8394</v>
      </c>
      <c r="Y4093" t="s">
        <v>8395</v>
      </c>
    </row>
    <row r="4094" spans="1:25" ht="48" x14ac:dyDescent="0.2">
      <c r="A4094">
        <v>4092</v>
      </c>
      <c r="B4094" s="8" t="s">
        <v>4088</v>
      </c>
      <c r="C4094" s="3" t="s">
        <v>8195</v>
      </c>
      <c r="D4094" s="5">
        <v>110000</v>
      </c>
      <c r="E4094" s="5">
        <v>20</v>
      </c>
      <c r="F4094" t="s">
        <v>8220</v>
      </c>
      <c r="G4094">
        <f t="shared" si="315"/>
        <v>0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  <c r="V4094" s="14" t="s">
        <v>12488</v>
      </c>
      <c r="W4094" t="s">
        <v>8394</v>
      </c>
      <c r="X4094" t="s">
        <v>8394</v>
      </c>
      <c r="Y4094" t="s">
        <v>8395</v>
      </c>
    </row>
    <row r="4095" spans="1:25" ht="48" x14ac:dyDescent="0.2">
      <c r="A4095">
        <v>4093</v>
      </c>
      <c r="B4095" s="8" t="s">
        <v>4089</v>
      </c>
      <c r="C4095" s="3" t="s">
        <v>8196</v>
      </c>
      <c r="D4095" s="5">
        <v>2500</v>
      </c>
      <c r="E4095" s="5">
        <v>60</v>
      </c>
      <c r="F4095" t="s">
        <v>8220</v>
      </c>
      <c r="G4095">
        <f t="shared" si="315"/>
        <v>2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  <c r="V4095" s="14" t="s">
        <v>12489</v>
      </c>
      <c r="W4095" t="s">
        <v>8394</v>
      </c>
      <c r="X4095" t="s">
        <v>8394</v>
      </c>
      <c r="Y4095" t="s">
        <v>8395</v>
      </c>
    </row>
    <row r="4096" spans="1:25" ht="48" x14ac:dyDescent="0.2">
      <c r="A4096">
        <v>4094</v>
      </c>
      <c r="B4096" s="8" t="s">
        <v>4090</v>
      </c>
      <c r="C4096" s="3" t="s">
        <v>8197</v>
      </c>
      <c r="D4096" s="5">
        <v>2000</v>
      </c>
      <c r="E4096" s="5">
        <v>730</v>
      </c>
      <c r="F4096" t="s">
        <v>8220</v>
      </c>
      <c r="G4096">
        <f t="shared" si="315"/>
        <v>37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  <c r="V4096" s="14" t="s">
        <v>12490</v>
      </c>
      <c r="W4096" t="s">
        <v>8394</v>
      </c>
      <c r="X4096" t="s">
        <v>8394</v>
      </c>
      <c r="Y4096" t="s">
        <v>8395</v>
      </c>
    </row>
    <row r="4097" spans="1:25" ht="32" x14ac:dyDescent="0.2">
      <c r="A4097">
        <v>4095</v>
      </c>
      <c r="B4097" s="8" t="s">
        <v>4091</v>
      </c>
      <c r="C4097" s="3" t="s">
        <v>8198</v>
      </c>
      <c r="D4097" s="5">
        <v>30000</v>
      </c>
      <c r="E4097" s="5">
        <v>800</v>
      </c>
      <c r="F4097" t="s">
        <v>8220</v>
      </c>
      <c r="G4097">
        <f t="shared" si="315"/>
        <v>3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  <c r="V4097" s="14" t="s">
        <v>12491</v>
      </c>
      <c r="W4097" t="s">
        <v>8394</v>
      </c>
      <c r="X4097" t="s">
        <v>8394</v>
      </c>
      <c r="Y4097" t="s">
        <v>8395</v>
      </c>
    </row>
    <row r="4098" spans="1:25" ht="48" x14ac:dyDescent="0.2">
      <c r="A4098">
        <v>4096</v>
      </c>
      <c r="B4098" s="8" t="s">
        <v>4092</v>
      </c>
      <c r="C4098" s="3" t="s">
        <v>8199</v>
      </c>
      <c r="D4098" s="5">
        <v>3500</v>
      </c>
      <c r="E4098" s="5">
        <v>400</v>
      </c>
      <c r="F4098" t="s">
        <v>8220</v>
      </c>
      <c r="G4098">
        <f t="shared" ref="G4098:G4115" si="320">ROUND(E4098/D4098*100,0)</f>
        <v>11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  <c r="V4098" s="14" t="s">
        <v>12492</v>
      </c>
      <c r="W4098" t="s">
        <v>8394</v>
      </c>
      <c r="X4098" t="s">
        <v>8394</v>
      </c>
      <c r="Y4098" t="s">
        <v>8395</v>
      </c>
    </row>
    <row r="4099" spans="1:25" ht="48" x14ac:dyDescent="0.2">
      <c r="A4099">
        <v>4097</v>
      </c>
      <c r="B4099" s="8" t="s">
        <v>4093</v>
      </c>
      <c r="C4099" s="3" t="s">
        <v>8200</v>
      </c>
      <c r="D4099" s="5">
        <v>10000</v>
      </c>
      <c r="E4099" s="5">
        <v>0</v>
      </c>
      <c r="F4099" t="s">
        <v>8220</v>
      </c>
      <c r="G4099">
        <f t="shared" si="320"/>
        <v>0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>
        <f t="shared" ref="P4099:P4115" si="321">IFERROR(ROUND(E4099/M4099,2),0)</f>
        <v>0</v>
      </c>
      <c r="Q4099" s="10" t="s">
        <v>8315</v>
      </c>
      <c r="R4099" t="s">
        <v>8316</v>
      </c>
      <c r="S4099" s="14">
        <f t="shared" ref="S4099:S4115" si="322">(((K4099/60)/60)/24)+DATE(1970,1,1)</f>
        <v>42344.824502314819</v>
      </c>
      <c r="T4099" s="14">
        <f t="shared" ref="T4099:T4115" si="323">(((J4099/60)/60)/24)+DATE(1970,1,1)</f>
        <v>42400.996527777781</v>
      </c>
      <c r="U4099">
        <f t="shared" ref="U4099:U4115" si="324">YEAR(S4099)</f>
        <v>2015</v>
      </c>
      <c r="V4099" s="14" t="s">
        <v>12493</v>
      </c>
      <c r="W4099" t="s">
        <v>8394</v>
      </c>
      <c r="X4099" t="s">
        <v>8394</v>
      </c>
      <c r="Y4099" t="s">
        <v>8395</v>
      </c>
    </row>
    <row r="4100" spans="1:25" ht="48" x14ac:dyDescent="0.2">
      <c r="A4100">
        <v>4098</v>
      </c>
      <c r="B4100" s="8" t="s">
        <v>4094</v>
      </c>
      <c r="C4100" s="3" t="s">
        <v>8201</v>
      </c>
      <c r="D4100" s="5">
        <v>75000</v>
      </c>
      <c r="E4100" s="5">
        <v>0</v>
      </c>
      <c r="F4100" t="s">
        <v>8220</v>
      </c>
      <c r="G4100">
        <f t="shared" si="320"/>
        <v>0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  <c r="V4100" s="14" t="s">
        <v>12494</v>
      </c>
      <c r="W4100" t="s">
        <v>8394</v>
      </c>
      <c r="X4100" t="s">
        <v>8394</v>
      </c>
      <c r="Y4100" t="s">
        <v>8395</v>
      </c>
    </row>
    <row r="4101" spans="1:25" ht="48" x14ac:dyDescent="0.2">
      <c r="A4101">
        <v>4099</v>
      </c>
      <c r="B4101" s="8" t="s">
        <v>4095</v>
      </c>
      <c r="C4101" s="3" t="s">
        <v>8202</v>
      </c>
      <c r="D4101" s="5">
        <v>4500</v>
      </c>
      <c r="E4101" s="5">
        <v>50</v>
      </c>
      <c r="F4101" t="s">
        <v>8220</v>
      </c>
      <c r="G4101">
        <f t="shared" si="320"/>
        <v>1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  <c r="V4101" s="14" t="s">
        <v>12495</v>
      </c>
      <c r="W4101" t="s">
        <v>8394</v>
      </c>
      <c r="X4101" t="s">
        <v>8394</v>
      </c>
      <c r="Y4101" t="s">
        <v>8395</v>
      </c>
    </row>
    <row r="4102" spans="1:25" ht="32" x14ac:dyDescent="0.2">
      <c r="A4102">
        <v>4100</v>
      </c>
      <c r="B4102" s="8" t="s">
        <v>4096</v>
      </c>
      <c r="C4102" s="3" t="s">
        <v>8203</v>
      </c>
      <c r="D4102" s="5">
        <v>270</v>
      </c>
      <c r="E4102" s="5">
        <v>0</v>
      </c>
      <c r="F4102" t="s">
        <v>8220</v>
      </c>
      <c r="G4102">
        <f t="shared" si="320"/>
        <v>0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  <c r="V4102" s="14" t="s">
        <v>12496</v>
      </c>
      <c r="W4102" t="s">
        <v>8394</v>
      </c>
      <c r="X4102" t="s">
        <v>8394</v>
      </c>
      <c r="Y4102" t="s">
        <v>8395</v>
      </c>
    </row>
    <row r="4103" spans="1:25" ht="48" x14ac:dyDescent="0.2">
      <c r="A4103">
        <v>4101</v>
      </c>
      <c r="B4103" s="8" t="s">
        <v>4097</v>
      </c>
      <c r="C4103" s="3" t="s">
        <v>8204</v>
      </c>
      <c r="D4103" s="5">
        <v>600</v>
      </c>
      <c r="E4103" s="5">
        <v>0</v>
      </c>
      <c r="F4103" t="s">
        <v>8220</v>
      </c>
      <c r="G4103">
        <f t="shared" si="320"/>
        <v>0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  <c r="V4103" s="14" t="s">
        <v>12497</v>
      </c>
      <c r="W4103" t="s">
        <v>8394</v>
      </c>
      <c r="X4103" t="s">
        <v>8394</v>
      </c>
      <c r="Y4103" t="s">
        <v>8395</v>
      </c>
    </row>
    <row r="4104" spans="1:25" ht="48" x14ac:dyDescent="0.2">
      <c r="A4104">
        <v>4102</v>
      </c>
      <c r="B4104" s="8" t="s">
        <v>4098</v>
      </c>
      <c r="C4104" s="3" t="s">
        <v>8205</v>
      </c>
      <c r="D4104" s="5">
        <v>500</v>
      </c>
      <c r="E4104" s="5">
        <v>137</v>
      </c>
      <c r="F4104" t="s">
        <v>8220</v>
      </c>
      <c r="G4104">
        <f t="shared" si="320"/>
        <v>27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  <c r="V4104" s="14" t="s">
        <v>12498</v>
      </c>
      <c r="W4104" t="s">
        <v>8394</v>
      </c>
      <c r="X4104" t="s">
        <v>8394</v>
      </c>
      <c r="Y4104" t="s">
        <v>8395</v>
      </c>
    </row>
    <row r="4105" spans="1:25" ht="48" x14ac:dyDescent="0.2">
      <c r="A4105">
        <v>4103</v>
      </c>
      <c r="B4105" s="8" t="s">
        <v>4099</v>
      </c>
      <c r="C4105" s="3" t="s">
        <v>8206</v>
      </c>
      <c r="D4105" s="5">
        <v>1000</v>
      </c>
      <c r="E4105" s="5">
        <v>100</v>
      </c>
      <c r="F4105" t="s">
        <v>8220</v>
      </c>
      <c r="G4105">
        <f t="shared" si="320"/>
        <v>10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  <c r="V4105" s="14" t="s">
        <v>12499</v>
      </c>
      <c r="W4105" t="s">
        <v>8394</v>
      </c>
      <c r="X4105" t="s">
        <v>8394</v>
      </c>
      <c r="Y4105" t="s">
        <v>8395</v>
      </c>
    </row>
    <row r="4106" spans="1:25" ht="48" x14ac:dyDescent="0.2">
      <c r="A4106">
        <v>4104</v>
      </c>
      <c r="B4106" s="8" t="s">
        <v>4100</v>
      </c>
      <c r="C4106" s="3" t="s">
        <v>8207</v>
      </c>
      <c r="D4106" s="5">
        <v>3000</v>
      </c>
      <c r="E4106" s="5">
        <v>641</v>
      </c>
      <c r="F4106" t="s">
        <v>8220</v>
      </c>
      <c r="G4106">
        <f t="shared" si="320"/>
        <v>21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  <c r="V4106" s="14" t="s">
        <v>12500</v>
      </c>
      <c r="W4106" t="s">
        <v>8394</v>
      </c>
      <c r="X4106" t="s">
        <v>8394</v>
      </c>
      <c r="Y4106" t="s">
        <v>8395</v>
      </c>
    </row>
    <row r="4107" spans="1:25" ht="48" x14ac:dyDescent="0.2">
      <c r="A4107">
        <v>4105</v>
      </c>
      <c r="B4107" s="8" t="s">
        <v>4101</v>
      </c>
      <c r="C4107" s="3" t="s">
        <v>8208</v>
      </c>
      <c r="D4107" s="5">
        <v>33000</v>
      </c>
      <c r="E4107" s="5">
        <v>2300</v>
      </c>
      <c r="F4107" t="s">
        <v>8220</v>
      </c>
      <c r="G4107">
        <f t="shared" si="320"/>
        <v>7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  <c r="V4107" s="14" t="s">
        <v>12501</v>
      </c>
      <c r="W4107" t="s">
        <v>8394</v>
      </c>
      <c r="X4107" t="s">
        <v>8394</v>
      </c>
      <c r="Y4107" t="s">
        <v>8395</v>
      </c>
    </row>
    <row r="4108" spans="1:25" ht="48" x14ac:dyDescent="0.2">
      <c r="A4108">
        <v>4106</v>
      </c>
      <c r="B4108" s="8" t="s">
        <v>4102</v>
      </c>
      <c r="C4108" s="3" t="s">
        <v>8209</v>
      </c>
      <c r="D4108" s="5">
        <v>5000</v>
      </c>
      <c r="E4108" s="5">
        <v>3530</v>
      </c>
      <c r="F4108" t="s">
        <v>8220</v>
      </c>
      <c r="G4108">
        <f t="shared" si="320"/>
        <v>71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  <c r="V4108" s="14" t="s">
        <v>12502</v>
      </c>
      <c r="W4108" t="s">
        <v>8394</v>
      </c>
      <c r="X4108" t="s">
        <v>8394</v>
      </c>
      <c r="Y4108" t="s">
        <v>8395</v>
      </c>
    </row>
    <row r="4109" spans="1:25" ht="48" x14ac:dyDescent="0.2">
      <c r="A4109">
        <v>4107</v>
      </c>
      <c r="B4109" s="8" t="s">
        <v>4103</v>
      </c>
      <c r="C4109" s="3" t="s">
        <v>8210</v>
      </c>
      <c r="D4109" s="5">
        <v>2000</v>
      </c>
      <c r="E4109" s="5">
        <v>41</v>
      </c>
      <c r="F4109" t="s">
        <v>8220</v>
      </c>
      <c r="G4109">
        <f t="shared" si="320"/>
        <v>2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  <c r="V4109" s="14" t="s">
        <v>12503</v>
      </c>
      <c r="W4109" t="s">
        <v>8394</v>
      </c>
      <c r="X4109" t="s">
        <v>8394</v>
      </c>
      <c r="Y4109" t="s">
        <v>8395</v>
      </c>
    </row>
    <row r="4110" spans="1:25" ht="48" x14ac:dyDescent="0.2">
      <c r="A4110">
        <v>4108</v>
      </c>
      <c r="B4110" s="8" t="s">
        <v>4104</v>
      </c>
      <c r="C4110" s="3" t="s">
        <v>8211</v>
      </c>
      <c r="D4110" s="5">
        <v>3000</v>
      </c>
      <c r="E4110" s="5">
        <v>59</v>
      </c>
      <c r="F4110" t="s">
        <v>8220</v>
      </c>
      <c r="G4110">
        <f t="shared" si="320"/>
        <v>2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  <c r="V4110" s="14" t="s">
        <v>12504</v>
      </c>
      <c r="W4110" t="s">
        <v>8394</v>
      </c>
      <c r="X4110" t="s">
        <v>8394</v>
      </c>
      <c r="Y4110" t="s">
        <v>8395</v>
      </c>
    </row>
    <row r="4111" spans="1:25" ht="48" x14ac:dyDescent="0.2">
      <c r="A4111">
        <v>4109</v>
      </c>
      <c r="B4111" s="8" t="s">
        <v>4105</v>
      </c>
      <c r="C4111" s="3" t="s">
        <v>8212</v>
      </c>
      <c r="D4111" s="5">
        <v>500</v>
      </c>
      <c r="E4111" s="5">
        <v>0</v>
      </c>
      <c r="F4111" t="s">
        <v>8220</v>
      </c>
      <c r="G4111">
        <f t="shared" si="320"/>
        <v>0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  <c r="V4111" s="14" t="s">
        <v>12505</v>
      </c>
      <c r="W4111" t="s">
        <v>8394</v>
      </c>
      <c r="X4111" t="s">
        <v>8394</v>
      </c>
      <c r="Y4111" t="s">
        <v>8395</v>
      </c>
    </row>
    <row r="4112" spans="1:25" ht="48" x14ac:dyDescent="0.2">
      <c r="A4112">
        <v>4110</v>
      </c>
      <c r="B4112" s="8" t="s">
        <v>4106</v>
      </c>
      <c r="C4112" s="3" t="s">
        <v>8213</v>
      </c>
      <c r="D4112" s="5">
        <v>300</v>
      </c>
      <c r="E4112" s="5">
        <v>86</v>
      </c>
      <c r="F4112" t="s">
        <v>8220</v>
      </c>
      <c r="G4112">
        <f t="shared" si="320"/>
        <v>29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  <c r="V4112" s="14" t="s">
        <v>12506</v>
      </c>
      <c r="W4112" t="s">
        <v>8394</v>
      </c>
      <c r="X4112" t="s">
        <v>8394</v>
      </c>
      <c r="Y4112" t="s">
        <v>8395</v>
      </c>
    </row>
    <row r="4113" spans="1:25" ht="48" x14ac:dyDescent="0.2">
      <c r="A4113">
        <v>4111</v>
      </c>
      <c r="B4113" s="8" t="s">
        <v>4107</v>
      </c>
      <c r="C4113" s="3" t="s">
        <v>8214</v>
      </c>
      <c r="D4113" s="5">
        <v>3000</v>
      </c>
      <c r="E4113" s="5">
        <v>94</v>
      </c>
      <c r="F4113" t="s">
        <v>8220</v>
      </c>
      <c r="G4113">
        <f t="shared" si="320"/>
        <v>3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  <c r="V4113" s="14" t="s">
        <v>12507</v>
      </c>
      <c r="W4113" t="s">
        <v>8394</v>
      </c>
      <c r="X4113" t="s">
        <v>8394</v>
      </c>
      <c r="Y4113" t="s">
        <v>8395</v>
      </c>
    </row>
    <row r="4114" spans="1:25" ht="48" x14ac:dyDescent="0.2">
      <c r="A4114">
        <v>4112</v>
      </c>
      <c r="B4114" s="8" t="s">
        <v>4108</v>
      </c>
      <c r="C4114" s="3" t="s">
        <v>6961</v>
      </c>
      <c r="D4114" s="5">
        <v>2500</v>
      </c>
      <c r="E4114" s="5">
        <v>1</v>
      </c>
      <c r="F4114" t="s">
        <v>8220</v>
      </c>
      <c r="G4114">
        <f t="shared" si="320"/>
        <v>0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  <c r="V4114" s="14" t="s">
        <v>12508</v>
      </c>
      <c r="W4114" t="s">
        <v>8394</v>
      </c>
      <c r="X4114" t="s">
        <v>8394</v>
      </c>
      <c r="Y4114" t="s">
        <v>8395</v>
      </c>
    </row>
    <row r="4115" spans="1:25" ht="48" x14ac:dyDescent="0.2">
      <c r="A4115">
        <v>4113</v>
      </c>
      <c r="B4115" s="8" t="s">
        <v>4109</v>
      </c>
      <c r="C4115" s="3" t="s">
        <v>8215</v>
      </c>
      <c r="D4115" s="5">
        <v>1500</v>
      </c>
      <c r="E4115" s="5">
        <v>3</v>
      </c>
      <c r="F4115" t="s">
        <v>8220</v>
      </c>
      <c r="G4115">
        <f t="shared" si="320"/>
        <v>0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  <c r="V4115" s="14" t="s">
        <v>12509</v>
      </c>
      <c r="W4115" t="s">
        <v>8394</v>
      </c>
      <c r="X4115" t="s">
        <v>8394</v>
      </c>
      <c r="Y4115" t="s">
        <v>8395</v>
      </c>
    </row>
  </sheetData>
  <autoFilter ref="A1:T4115" xr:uid="{00000000-0001-0000-0000-000000000000}"/>
  <conditionalFormatting sqref="F1:G1048576">
    <cfRule type="containsText" dxfId="15" priority="2" operator="containsText" text="canceled">
      <formula>NOT(ISERROR(SEARCH("canceled",F1)))</formula>
    </cfRule>
    <cfRule type="containsText" dxfId="14" priority="3" operator="containsText" text="failed">
      <formula>NOT(ISERROR(SEARCH("failed",F1)))</formula>
    </cfRule>
    <cfRule type="containsText" dxfId="13" priority="5" operator="containsText" text="successful">
      <formula>NOT(ISERROR(SEARCH("successful",F1)))</formula>
    </cfRule>
    <cfRule type="containsText" dxfId="12" priority="6" operator="containsText" text="successful ">
      <formula>NOT(ISERROR(SEARCH("successful ",F1)))</formula>
    </cfRule>
    <cfRule type="containsText" dxfId="11" priority="7" operator="containsText" text="live">
      <formula>NOT(ISERROR(SEARCH("live",F1)))</formula>
    </cfRule>
  </conditionalFormatting>
  <conditionalFormatting sqref="F3:G3">
    <cfRule type="containsText" dxfId="10" priority="4" operator="containsText" text="failed">
      <formula>NOT(ISERROR(SEARCH("failed",F3)))</formula>
    </cfRule>
  </conditionalFormatting>
  <conditionalFormatting sqref="G1:G1048576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FE677-9FE1-7841-8F22-CBC5D3D624C2}">
  <dimension ref="A1:E6"/>
  <sheetViews>
    <sheetView tabSelected="1" workbookViewId="0">
      <selection activeCell="E16" sqref="E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8223</v>
      </c>
    </row>
    <row r="3" spans="1:5" x14ac:dyDescent="0.2">
      <c r="A3" s="11" t="s">
        <v>8363</v>
      </c>
      <c r="B3" s="11" t="s">
        <v>8360</v>
      </c>
    </row>
    <row r="4" spans="1:5" x14ac:dyDescent="0.2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">
      <c r="A5" s="12" t="s">
        <v>8269</v>
      </c>
      <c r="B5" s="6">
        <v>250</v>
      </c>
      <c r="C5" s="6">
        <v>9</v>
      </c>
      <c r="D5" s="6">
        <v>412</v>
      </c>
      <c r="E5" s="6">
        <v>671</v>
      </c>
    </row>
    <row r="6" spans="1:5" x14ac:dyDescent="0.2">
      <c r="A6" s="12" t="s">
        <v>8361</v>
      </c>
      <c r="B6" s="6">
        <v>250</v>
      </c>
      <c r="C6" s="6">
        <v>9</v>
      </c>
      <c r="D6" s="6">
        <v>412</v>
      </c>
      <c r="E6" s="6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6445B-3085-4145-BEED-85FA66A1888F}">
  <dimension ref="A1:T413"/>
  <sheetViews>
    <sheetView workbookViewId="0">
      <selection activeCell="L6" sqref="L6"/>
    </sheetView>
  </sheetViews>
  <sheetFormatPr baseColWidth="10" defaultRowHeight="15" x14ac:dyDescent="0.2"/>
  <sheetData>
    <row r="1" spans="1:20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224" x14ac:dyDescent="0.2">
      <c r="A2">
        <v>521</v>
      </c>
      <c r="B2" s="8" t="s">
        <v>522</v>
      </c>
      <c r="C2" s="3" t="s">
        <v>4631</v>
      </c>
      <c r="D2" s="5">
        <v>5000</v>
      </c>
      <c r="E2" s="5">
        <v>5232</v>
      </c>
      <c r="F2" t="s">
        <v>8218</v>
      </c>
      <c r="G2">
        <v>105</v>
      </c>
      <c r="H2" t="s">
        <v>8223</v>
      </c>
      <c r="I2" t="s">
        <v>8245</v>
      </c>
      <c r="J2">
        <v>1477976340</v>
      </c>
      <c r="K2">
        <v>1475460819</v>
      </c>
      <c r="L2" t="b">
        <v>0</v>
      </c>
      <c r="M2">
        <v>56</v>
      </c>
      <c r="N2" t="b">
        <v>1</v>
      </c>
      <c r="O2" t="s">
        <v>8269</v>
      </c>
      <c r="P2">
        <v>93.43</v>
      </c>
      <c r="Q2" s="10" t="s">
        <v>8315</v>
      </c>
      <c r="R2" t="s">
        <v>8316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8" t="s">
        <v>523</v>
      </c>
      <c r="C3" s="3" t="s">
        <v>4632</v>
      </c>
      <c r="D3" s="5">
        <v>3000</v>
      </c>
      <c r="E3" s="5">
        <v>3440</v>
      </c>
      <c r="F3" t="s">
        <v>8218</v>
      </c>
      <c r="G3">
        <v>115</v>
      </c>
      <c r="H3" t="s">
        <v>8223</v>
      </c>
      <c r="I3" t="s">
        <v>8245</v>
      </c>
      <c r="J3">
        <v>1458518325</v>
      </c>
      <c r="K3">
        <v>1456793925</v>
      </c>
      <c r="L3" t="b">
        <v>0</v>
      </c>
      <c r="M3">
        <v>31</v>
      </c>
      <c r="N3" t="b">
        <v>1</v>
      </c>
      <c r="O3" t="s">
        <v>8269</v>
      </c>
      <c r="P3">
        <v>110.97</v>
      </c>
      <c r="Q3" s="10" t="s">
        <v>8315</v>
      </c>
      <c r="R3" t="s">
        <v>8316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8" t="s">
        <v>524</v>
      </c>
      <c r="C4" s="3" t="s">
        <v>4633</v>
      </c>
      <c r="D4" s="5">
        <v>5000</v>
      </c>
      <c r="E4" s="5">
        <v>6030</v>
      </c>
      <c r="F4" t="s">
        <v>8218</v>
      </c>
      <c r="G4">
        <v>121</v>
      </c>
      <c r="H4" t="s">
        <v>8223</v>
      </c>
      <c r="I4" t="s">
        <v>8245</v>
      </c>
      <c r="J4">
        <v>1442805076</v>
      </c>
      <c r="K4">
        <v>1440213076</v>
      </c>
      <c r="L4" t="b">
        <v>0</v>
      </c>
      <c r="M4">
        <v>84</v>
      </c>
      <c r="N4" t="b">
        <v>1</v>
      </c>
      <c r="O4" t="s">
        <v>8269</v>
      </c>
      <c r="P4">
        <v>71.790000000000006</v>
      </c>
      <c r="Q4" s="10" t="s">
        <v>8315</v>
      </c>
      <c r="R4" t="s">
        <v>8316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8" t="s">
        <v>526</v>
      </c>
      <c r="C5" s="3" t="s">
        <v>4635</v>
      </c>
      <c r="D5" s="5">
        <v>12000</v>
      </c>
      <c r="E5" s="5">
        <v>12000</v>
      </c>
      <c r="F5" t="s">
        <v>8218</v>
      </c>
      <c r="G5">
        <v>100</v>
      </c>
      <c r="H5" t="s">
        <v>8223</v>
      </c>
      <c r="I5" t="s">
        <v>8245</v>
      </c>
      <c r="J5">
        <v>1410601041</v>
      </c>
      <c r="K5">
        <v>1406713041</v>
      </c>
      <c r="L5" t="b">
        <v>0</v>
      </c>
      <c r="M5">
        <v>12</v>
      </c>
      <c r="N5" t="b">
        <v>1</v>
      </c>
      <c r="O5" t="s">
        <v>8269</v>
      </c>
      <c r="P5">
        <v>1000</v>
      </c>
      <c r="Q5" s="10" t="s">
        <v>8315</v>
      </c>
      <c r="R5" t="s">
        <v>8316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8" t="s">
        <v>528</v>
      </c>
      <c r="C6" s="3" t="s">
        <v>4637</v>
      </c>
      <c r="D6" s="5">
        <v>10000</v>
      </c>
      <c r="E6" s="5">
        <v>10085</v>
      </c>
      <c r="F6" t="s">
        <v>8218</v>
      </c>
      <c r="G6">
        <v>101</v>
      </c>
      <c r="H6" t="s">
        <v>8223</v>
      </c>
      <c r="I6" t="s">
        <v>8245</v>
      </c>
      <c r="J6">
        <v>1487347500</v>
      </c>
      <c r="K6">
        <v>1484715366</v>
      </c>
      <c r="L6" t="b">
        <v>0</v>
      </c>
      <c r="M6">
        <v>158</v>
      </c>
      <c r="N6" t="b">
        <v>1</v>
      </c>
      <c r="O6" t="s">
        <v>8269</v>
      </c>
      <c r="P6">
        <v>63.83</v>
      </c>
      <c r="Q6" s="10" t="s">
        <v>8315</v>
      </c>
      <c r="R6" t="s">
        <v>8316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8" t="s">
        <v>529</v>
      </c>
      <c r="C7" s="3" t="s">
        <v>4638</v>
      </c>
      <c r="D7" s="5">
        <v>1150</v>
      </c>
      <c r="E7" s="5">
        <v>1330</v>
      </c>
      <c r="F7" t="s">
        <v>8218</v>
      </c>
      <c r="G7">
        <v>116</v>
      </c>
      <c r="H7" t="s">
        <v>8223</v>
      </c>
      <c r="I7" t="s">
        <v>8245</v>
      </c>
      <c r="J7">
        <v>1434921600</v>
      </c>
      <c r="K7">
        <v>1433109907</v>
      </c>
      <c r="L7" t="b">
        <v>0</v>
      </c>
      <c r="M7">
        <v>30</v>
      </c>
      <c r="N7" t="b">
        <v>1</v>
      </c>
      <c r="O7" t="s">
        <v>8269</v>
      </c>
      <c r="P7">
        <v>44.33</v>
      </c>
      <c r="Q7" s="10" t="s">
        <v>8315</v>
      </c>
      <c r="R7" t="s">
        <v>8316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8" t="s">
        <v>531</v>
      </c>
      <c r="C8" s="3" t="s">
        <v>4640</v>
      </c>
      <c r="D8" s="5">
        <v>3405</v>
      </c>
      <c r="E8" s="5">
        <v>3670</v>
      </c>
      <c r="F8" t="s">
        <v>8218</v>
      </c>
      <c r="G8">
        <v>108</v>
      </c>
      <c r="H8" t="s">
        <v>8223</v>
      </c>
      <c r="I8" t="s">
        <v>8245</v>
      </c>
      <c r="J8">
        <v>1435111200</v>
      </c>
      <c r="K8">
        <v>1433254268</v>
      </c>
      <c r="L8" t="b">
        <v>0</v>
      </c>
      <c r="M8">
        <v>29</v>
      </c>
      <c r="N8" t="b">
        <v>1</v>
      </c>
      <c r="O8" t="s">
        <v>8269</v>
      </c>
      <c r="P8">
        <v>126.55</v>
      </c>
      <c r="Q8" s="10" t="s">
        <v>8315</v>
      </c>
      <c r="R8" t="s">
        <v>8316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8" t="s">
        <v>532</v>
      </c>
      <c r="C9" s="3" t="s">
        <v>4641</v>
      </c>
      <c r="D9" s="5">
        <v>4000</v>
      </c>
      <c r="E9" s="5">
        <v>4000</v>
      </c>
      <c r="F9" t="s">
        <v>8218</v>
      </c>
      <c r="G9">
        <v>100</v>
      </c>
      <c r="H9" t="s">
        <v>8223</v>
      </c>
      <c r="I9" t="s">
        <v>8245</v>
      </c>
      <c r="J9">
        <v>1481957940</v>
      </c>
      <c r="K9">
        <v>1478050429</v>
      </c>
      <c r="L9" t="b">
        <v>0</v>
      </c>
      <c r="M9">
        <v>31</v>
      </c>
      <c r="N9" t="b">
        <v>1</v>
      </c>
      <c r="O9" t="s">
        <v>8269</v>
      </c>
      <c r="P9">
        <v>129.03</v>
      </c>
      <c r="Q9" s="10" t="s">
        <v>8315</v>
      </c>
      <c r="R9" t="s">
        <v>8316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8" t="s">
        <v>533</v>
      </c>
      <c r="C10" s="3" t="s">
        <v>4642</v>
      </c>
      <c r="D10" s="5">
        <v>10000</v>
      </c>
      <c r="E10" s="5">
        <v>12325</v>
      </c>
      <c r="F10" t="s">
        <v>8218</v>
      </c>
      <c r="G10">
        <v>123</v>
      </c>
      <c r="H10" t="s">
        <v>8223</v>
      </c>
      <c r="I10" t="s">
        <v>8245</v>
      </c>
      <c r="J10">
        <v>1463098208</v>
      </c>
      <c r="K10">
        <v>1460506208</v>
      </c>
      <c r="L10" t="b">
        <v>0</v>
      </c>
      <c r="M10">
        <v>173</v>
      </c>
      <c r="N10" t="b">
        <v>1</v>
      </c>
      <c r="O10" t="s">
        <v>8269</v>
      </c>
      <c r="P10">
        <v>71.239999999999995</v>
      </c>
      <c r="Q10" s="10" t="s">
        <v>8315</v>
      </c>
      <c r="R10" t="s">
        <v>8316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8" t="s">
        <v>538</v>
      </c>
      <c r="C11" s="3" t="s">
        <v>4647</v>
      </c>
      <c r="D11" s="5">
        <v>2000</v>
      </c>
      <c r="E11" s="5">
        <v>2410</v>
      </c>
      <c r="F11" t="s">
        <v>8218</v>
      </c>
      <c r="G11">
        <v>121</v>
      </c>
      <c r="H11" t="s">
        <v>8223</v>
      </c>
      <c r="I11" t="s">
        <v>8245</v>
      </c>
      <c r="J11">
        <v>1446665191</v>
      </c>
      <c r="K11">
        <v>1444069591</v>
      </c>
      <c r="L11" t="b">
        <v>0</v>
      </c>
      <c r="M11">
        <v>59</v>
      </c>
      <c r="N11" t="b">
        <v>1</v>
      </c>
      <c r="O11" t="s">
        <v>8269</v>
      </c>
      <c r="P11">
        <v>40.85</v>
      </c>
      <c r="Q11" s="10" t="s">
        <v>8315</v>
      </c>
      <c r="R11" t="s">
        <v>8316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8" t="s">
        <v>539</v>
      </c>
      <c r="C12" s="3" t="s">
        <v>4648</v>
      </c>
      <c r="D12" s="5">
        <v>5000</v>
      </c>
      <c r="E12" s="5">
        <v>15121</v>
      </c>
      <c r="F12" t="s">
        <v>8218</v>
      </c>
      <c r="G12">
        <v>302</v>
      </c>
      <c r="H12" t="s">
        <v>8223</v>
      </c>
      <c r="I12" t="s">
        <v>8245</v>
      </c>
      <c r="J12">
        <v>1463166263</v>
      </c>
      <c r="K12">
        <v>1460574263</v>
      </c>
      <c r="L12" t="b">
        <v>0</v>
      </c>
      <c r="M12">
        <v>60</v>
      </c>
      <c r="N12" t="b">
        <v>1</v>
      </c>
      <c r="O12" t="s">
        <v>8269</v>
      </c>
      <c r="P12">
        <v>252.02</v>
      </c>
      <c r="Q12" s="10" t="s">
        <v>8315</v>
      </c>
      <c r="R12" t="s">
        <v>8316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8" t="s">
        <v>1285</v>
      </c>
      <c r="C13" s="3" t="s">
        <v>5394</v>
      </c>
      <c r="D13" s="5">
        <v>2000</v>
      </c>
      <c r="E13" s="5">
        <v>2020</v>
      </c>
      <c r="F13" t="s">
        <v>8218</v>
      </c>
      <c r="G13">
        <v>101</v>
      </c>
      <c r="H13" t="s">
        <v>8223</v>
      </c>
      <c r="I13" t="s">
        <v>8245</v>
      </c>
      <c r="J13">
        <v>1483203540</v>
      </c>
      <c r="K13">
        <v>1481175482</v>
      </c>
      <c r="L13" t="b">
        <v>0</v>
      </c>
      <c r="M13">
        <v>31</v>
      </c>
      <c r="N13" t="b">
        <v>1</v>
      </c>
      <c r="O13" t="s">
        <v>8269</v>
      </c>
      <c r="P13">
        <v>65.16</v>
      </c>
      <c r="Q13" s="10" t="s">
        <v>8315</v>
      </c>
      <c r="R13" t="s">
        <v>8316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8" t="s">
        <v>1289</v>
      </c>
      <c r="C14" s="3" t="s">
        <v>5398</v>
      </c>
      <c r="D14" s="5">
        <v>4000</v>
      </c>
      <c r="E14" s="5">
        <v>4018</v>
      </c>
      <c r="F14" t="s">
        <v>8218</v>
      </c>
      <c r="G14">
        <v>100</v>
      </c>
      <c r="H14" t="s">
        <v>8223</v>
      </c>
      <c r="I14" t="s">
        <v>8245</v>
      </c>
      <c r="J14">
        <v>1470801600</v>
      </c>
      <c r="K14">
        <v>1468122163</v>
      </c>
      <c r="L14" t="b">
        <v>0</v>
      </c>
      <c r="M14">
        <v>61</v>
      </c>
      <c r="N14" t="b">
        <v>1</v>
      </c>
      <c r="O14" t="s">
        <v>8269</v>
      </c>
      <c r="P14">
        <v>65.87</v>
      </c>
      <c r="Q14" s="10" t="s">
        <v>8315</v>
      </c>
      <c r="R14" t="s">
        <v>8316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8" t="s">
        <v>1290</v>
      </c>
      <c r="C15" s="3" t="s">
        <v>5399</v>
      </c>
      <c r="D15" s="5">
        <v>1500</v>
      </c>
      <c r="E15" s="5">
        <v>1876</v>
      </c>
      <c r="F15" t="s">
        <v>8218</v>
      </c>
      <c r="G15">
        <v>125</v>
      </c>
      <c r="H15" t="s">
        <v>8223</v>
      </c>
      <c r="I15" t="s">
        <v>8245</v>
      </c>
      <c r="J15">
        <v>1483499645</v>
      </c>
      <c r="K15">
        <v>1480907645</v>
      </c>
      <c r="L15" t="b">
        <v>0</v>
      </c>
      <c r="M15">
        <v>52</v>
      </c>
      <c r="N15" t="b">
        <v>1</v>
      </c>
      <c r="O15" t="s">
        <v>8269</v>
      </c>
      <c r="P15">
        <v>36.08</v>
      </c>
      <c r="Q15" s="10" t="s">
        <v>8315</v>
      </c>
      <c r="R15" t="s">
        <v>8316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8" t="s">
        <v>1291</v>
      </c>
      <c r="C16" s="3" t="s">
        <v>5400</v>
      </c>
      <c r="D16" s="5">
        <v>3500</v>
      </c>
      <c r="E16" s="5">
        <v>3800</v>
      </c>
      <c r="F16" t="s">
        <v>8218</v>
      </c>
      <c r="G16">
        <v>109</v>
      </c>
      <c r="H16" t="s">
        <v>8223</v>
      </c>
      <c r="I16" t="s">
        <v>8245</v>
      </c>
      <c r="J16">
        <v>1429772340</v>
      </c>
      <c r="K16">
        <v>1427121931</v>
      </c>
      <c r="L16" t="b">
        <v>0</v>
      </c>
      <c r="M16">
        <v>86</v>
      </c>
      <c r="N16" t="b">
        <v>1</v>
      </c>
      <c r="O16" t="s">
        <v>8269</v>
      </c>
      <c r="P16">
        <v>44.19</v>
      </c>
      <c r="Q16" s="10" t="s">
        <v>8315</v>
      </c>
      <c r="R16" t="s">
        <v>8316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8" t="s">
        <v>1292</v>
      </c>
      <c r="C17" s="3" t="s">
        <v>5401</v>
      </c>
      <c r="D17" s="5">
        <v>3000</v>
      </c>
      <c r="E17" s="5">
        <v>4371</v>
      </c>
      <c r="F17" t="s">
        <v>8218</v>
      </c>
      <c r="G17">
        <v>146</v>
      </c>
      <c r="H17" t="s">
        <v>8223</v>
      </c>
      <c r="I17" t="s">
        <v>8245</v>
      </c>
      <c r="J17">
        <v>1428390000</v>
      </c>
      <c r="K17">
        <v>1425224391</v>
      </c>
      <c r="L17" t="b">
        <v>0</v>
      </c>
      <c r="M17">
        <v>42</v>
      </c>
      <c r="N17" t="b">
        <v>1</v>
      </c>
      <c r="O17" t="s">
        <v>8269</v>
      </c>
      <c r="P17">
        <v>104.07</v>
      </c>
      <c r="Q17" s="10" t="s">
        <v>8315</v>
      </c>
      <c r="R17" t="s">
        <v>8316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8" t="s">
        <v>1294</v>
      </c>
      <c r="C18" s="3" t="s">
        <v>5403</v>
      </c>
      <c r="D18" s="5">
        <v>15000</v>
      </c>
      <c r="E18" s="5">
        <v>15335</v>
      </c>
      <c r="F18" t="s">
        <v>8218</v>
      </c>
      <c r="G18">
        <v>102</v>
      </c>
      <c r="H18" t="s">
        <v>8223</v>
      </c>
      <c r="I18" t="s">
        <v>8245</v>
      </c>
      <c r="J18">
        <v>1447523371</v>
      </c>
      <c r="K18">
        <v>1444927771</v>
      </c>
      <c r="L18" t="b">
        <v>0</v>
      </c>
      <c r="M18">
        <v>120</v>
      </c>
      <c r="N18" t="b">
        <v>1</v>
      </c>
      <c r="O18" t="s">
        <v>8269</v>
      </c>
      <c r="P18">
        <v>127.79</v>
      </c>
      <c r="Q18" s="10" t="s">
        <v>8315</v>
      </c>
      <c r="R18" t="s">
        <v>8316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8" t="s">
        <v>1298</v>
      </c>
      <c r="C19" s="3" t="s">
        <v>5407</v>
      </c>
      <c r="D19" s="5">
        <v>20000</v>
      </c>
      <c r="E19" s="5">
        <v>21905</v>
      </c>
      <c r="F19" t="s">
        <v>8218</v>
      </c>
      <c r="G19">
        <v>110</v>
      </c>
      <c r="H19" t="s">
        <v>8223</v>
      </c>
      <c r="I19" t="s">
        <v>8245</v>
      </c>
      <c r="J19">
        <v>1462125358</v>
      </c>
      <c r="K19">
        <v>1459533358</v>
      </c>
      <c r="L19" t="b">
        <v>0</v>
      </c>
      <c r="M19">
        <v>238</v>
      </c>
      <c r="N19" t="b">
        <v>1</v>
      </c>
      <c r="O19" t="s">
        <v>8269</v>
      </c>
      <c r="P19">
        <v>92.04</v>
      </c>
      <c r="Q19" s="10" t="s">
        <v>8315</v>
      </c>
      <c r="R19" t="s">
        <v>8316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8" t="s">
        <v>1300</v>
      </c>
      <c r="C20" s="3" t="s">
        <v>5409</v>
      </c>
      <c r="D20" s="5">
        <v>3500</v>
      </c>
      <c r="E20" s="5">
        <v>4340</v>
      </c>
      <c r="F20" t="s">
        <v>8218</v>
      </c>
      <c r="G20">
        <v>124</v>
      </c>
      <c r="H20" t="s">
        <v>8223</v>
      </c>
      <c r="I20" t="s">
        <v>8245</v>
      </c>
      <c r="J20">
        <v>1436902359</v>
      </c>
      <c r="K20">
        <v>1434310359</v>
      </c>
      <c r="L20" t="b">
        <v>0</v>
      </c>
      <c r="M20">
        <v>32</v>
      </c>
      <c r="N20" t="b">
        <v>1</v>
      </c>
      <c r="O20" t="s">
        <v>8269</v>
      </c>
      <c r="P20">
        <v>135.63</v>
      </c>
      <c r="Q20" s="10" t="s">
        <v>8315</v>
      </c>
      <c r="R20" t="s">
        <v>8316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8" t="s">
        <v>1301</v>
      </c>
      <c r="C21" s="3" t="s">
        <v>5410</v>
      </c>
      <c r="D21" s="5">
        <v>3000</v>
      </c>
      <c r="E21" s="5">
        <v>4050</v>
      </c>
      <c r="F21" t="s">
        <v>8218</v>
      </c>
      <c r="G21">
        <v>135</v>
      </c>
      <c r="H21" t="s">
        <v>8223</v>
      </c>
      <c r="I21" t="s">
        <v>8245</v>
      </c>
      <c r="J21">
        <v>1464807420</v>
      </c>
      <c r="K21">
        <v>1461427938</v>
      </c>
      <c r="L21" t="b">
        <v>0</v>
      </c>
      <c r="M21">
        <v>24</v>
      </c>
      <c r="N21" t="b">
        <v>1</v>
      </c>
      <c r="O21" t="s">
        <v>8269</v>
      </c>
      <c r="P21">
        <v>168.75</v>
      </c>
      <c r="Q21" s="10" t="s">
        <v>8315</v>
      </c>
      <c r="R21" t="s">
        <v>8316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8" t="s">
        <v>1302</v>
      </c>
      <c r="C22" s="3" t="s">
        <v>5411</v>
      </c>
      <c r="D22" s="5">
        <v>2000</v>
      </c>
      <c r="E22" s="5">
        <v>2055</v>
      </c>
      <c r="F22" t="s">
        <v>8218</v>
      </c>
      <c r="G22">
        <v>103</v>
      </c>
      <c r="H22" t="s">
        <v>8223</v>
      </c>
      <c r="I22" t="s">
        <v>8245</v>
      </c>
      <c r="J22">
        <v>1437447600</v>
      </c>
      <c r="K22">
        <v>1436551178</v>
      </c>
      <c r="L22" t="b">
        <v>0</v>
      </c>
      <c r="M22">
        <v>29</v>
      </c>
      <c r="N22" t="b">
        <v>1</v>
      </c>
      <c r="O22" t="s">
        <v>8269</v>
      </c>
      <c r="P22">
        <v>70.86</v>
      </c>
      <c r="Q22" s="10" t="s">
        <v>8315</v>
      </c>
      <c r="R22" t="s">
        <v>8316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8" t="s">
        <v>1303</v>
      </c>
      <c r="C23" s="3" t="s">
        <v>5412</v>
      </c>
      <c r="D23" s="5">
        <v>2500</v>
      </c>
      <c r="E23" s="5">
        <v>2500</v>
      </c>
      <c r="F23" t="s">
        <v>8218</v>
      </c>
      <c r="G23">
        <v>100</v>
      </c>
      <c r="H23" t="s">
        <v>8223</v>
      </c>
      <c r="I23" t="s">
        <v>8245</v>
      </c>
      <c r="J23">
        <v>1480559011</v>
      </c>
      <c r="K23">
        <v>1477963411</v>
      </c>
      <c r="L23" t="b">
        <v>0</v>
      </c>
      <c r="M23">
        <v>50</v>
      </c>
      <c r="N23" t="b">
        <v>1</v>
      </c>
      <c r="O23" t="s">
        <v>8269</v>
      </c>
      <c r="P23">
        <v>50</v>
      </c>
      <c r="Q23" s="10" t="s">
        <v>8315</v>
      </c>
      <c r="R23" t="s">
        <v>8316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8" t="s">
        <v>2781</v>
      </c>
      <c r="C24" s="3" t="s">
        <v>6891</v>
      </c>
      <c r="D24" s="5">
        <v>1250</v>
      </c>
      <c r="E24" s="5">
        <v>1316</v>
      </c>
      <c r="F24" t="s">
        <v>8218</v>
      </c>
      <c r="G24">
        <v>105</v>
      </c>
      <c r="H24" t="s">
        <v>8223</v>
      </c>
      <c r="I24" t="s">
        <v>8245</v>
      </c>
      <c r="J24">
        <v>1423724400</v>
      </c>
      <c r="K24">
        <v>1421274954</v>
      </c>
      <c r="L24" t="b">
        <v>0</v>
      </c>
      <c r="M24">
        <v>28</v>
      </c>
      <c r="N24" t="b">
        <v>1</v>
      </c>
      <c r="O24" t="s">
        <v>8269</v>
      </c>
      <c r="P24">
        <v>47</v>
      </c>
      <c r="Q24" s="10" t="s">
        <v>8315</v>
      </c>
      <c r="R24" t="s">
        <v>8316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8" t="s">
        <v>2782</v>
      </c>
      <c r="C25" s="3" t="s">
        <v>6892</v>
      </c>
      <c r="D25" s="5">
        <v>1000</v>
      </c>
      <c r="E25" s="5">
        <v>1200</v>
      </c>
      <c r="F25" t="s">
        <v>8218</v>
      </c>
      <c r="G25">
        <v>120</v>
      </c>
      <c r="H25" t="s">
        <v>8223</v>
      </c>
      <c r="I25" t="s">
        <v>8245</v>
      </c>
      <c r="J25">
        <v>1424149140</v>
      </c>
      <c r="K25">
        <v>1421964718</v>
      </c>
      <c r="L25" t="b">
        <v>0</v>
      </c>
      <c r="M25">
        <v>18</v>
      </c>
      <c r="N25" t="b">
        <v>1</v>
      </c>
      <c r="O25" t="s">
        <v>8269</v>
      </c>
      <c r="P25">
        <v>66.67</v>
      </c>
      <c r="Q25" s="10" t="s">
        <v>8315</v>
      </c>
      <c r="R25" t="s">
        <v>8316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8" t="s">
        <v>2784</v>
      </c>
      <c r="C26" s="3" t="s">
        <v>6894</v>
      </c>
      <c r="D26" s="5">
        <v>6000</v>
      </c>
      <c r="E26" s="5">
        <v>7140</v>
      </c>
      <c r="F26" t="s">
        <v>8218</v>
      </c>
      <c r="G26">
        <v>119</v>
      </c>
      <c r="H26" t="s">
        <v>8223</v>
      </c>
      <c r="I26" t="s">
        <v>8245</v>
      </c>
      <c r="J26">
        <v>1414608843</v>
      </c>
      <c r="K26">
        <v>1412794443</v>
      </c>
      <c r="L26" t="b">
        <v>0</v>
      </c>
      <c r="M26">
        <v>108</v>
      </c>
      <c r="N26" t="b">
        <v>1</v>
      </c>
      <c r="O26" t="s">
        <v>8269</v>
      </c>
      <c r="P26">
        <v>66.11</v>
      </c>
      <c r="Q26" s="10" t="s">
        <v>8315</v>
      </c>
      <c r="R26" t="s">
        <v>8316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8" t="s">
        <v>2785</v>
      </c>
      <c r="C27" s="3" t="s">
        <v>6895</v>
      </c>
      <c r="D27" s="5">
        <v>5000</v>
      </c>
      <c r="E27" s="5">
        <v>5234</v>
      </c>
      <c r="F27" t="s">
        <v>8218</v>
      </c>
      <c r="G27">
        <v>105</v>
      </c>
      <c r="H27" t="s">
        <v>8223</v>
      </c>
      <c r="I27" t="s">
        <v>8245</v>
      </c>
      <c r="J27">
        <v>1470430800</v>
      </c>
      <c r="K27">
        <v>1467865967</v>
      </c>
      <c r="L27" t="b">
        <v>0</v>
      </c>
      <c r="M27">
        <v>142</v>
      </c>
      <c r="N27" t="b">
        <v>1</v>
      </c>
      <c r="O27" t="s">
        <v>8269</v>
      </c>
      <c r="P27">
        <v>36.86</v>
      </c>
      <c r="Q27" s="10" t="s">
        <v>8315</v>
      </c>
      <c r="R27" t="s">
        <v>8316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8" t="s">
        <v>2787</v>
      </c>
      <c r="C28" s="3" t="s">
        <v>6897</v>
      </c>
      <c r="D28" s="5">
        <v>1000</v>
      </c>
      <c r="E28" s="5">
        <v>1197</v>
      </c>
      <c r="F28" t="s">
        <v>8218</v>
      </c>
      <c r="G28">
        <v>120</v>
      </c>
      <c r="H28" t="s">
        <v>8223</v>
      </c>
      <c r="I28" t="s">
        <v>8245</v>
      </c>
      <c r="J28">
        <v>1405658752</v>
      </c>
      <c r="K28">
        <v>1403066752</v>
      </c>
      <c r="L28" t="b">
        <v>0</v>
      </c>
      <c r="M28">
        <v>38</v>
      </c>
      <c r="N28" t="b">
        <v>1</v>
      </c>
      <c r="O28" t="s">
        <v>8269</v>
      </c>
      <c r="P28">
        <v>31.5</v>
      </c>
      <c r="Q28" s="10" t="s">
        <v>8315</v>
      </c>
      <c r="R28" t="s">
        <v>8316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8" t="s">
        <v>2788</v>
      </c>
      <c r="C29" s="3" t="s">
        <v>6898</v>
      </c>
      <c r="D29" s="5">
        <v>2000</v>
      </c>
      <c r="E29" s="5">
        <v>2050</v>
      </c>
      <c r="F29" t="s">
        <v>8218</v>
      </c>
      <c r="G29">
        <v>103</v>
      </c>
      <c r="H29" t="s">
        <v>8223</v>
      </c>
      <c r="I29" t="s">
        <v>8245</v>
      </c>
      <c r="J29">
        <v>1469811043</v>
      </c>
      <c r="K29">
        <v>1467219043</v>
      </c>
      <c r="L29" t="b">
        <v>0</v>
      </c>
      <c r="M29">
        <v>20</v>
      </c>
      <c r="N29" t="b">
        <v>1</v>
      </c>
      <c r="O29" t="s">
        <v>8269</v>
      </c>
      <c r="P29">
        <v>102.5</v>
      </c>
      <c r="Q29" s="10" t="s">
        <v>8315</v>
      </c>
      <c r="R29" t="s">
        <v>8316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8" t="s">
        <v>2789</v>
      </c>
      <c r="C30" s="3" t="s">
        <v>6899</v>
      </c>
      <c r="D30" s="5">
        <v>3000</v>
      </c>
      <c r="E30" s="5">
        <v>3035</v>
      </c>
      <c r="F30" t="s">
        <v>8218</v>
      </c>
      <c r="G30">
        <v>101</v>
      </c>
      <c r="H30" t="s">
        <v>8223</v>
      </c>
      <c r="I30" t="s">
        <v>8245</v>
      </c>
      <c r="J30">
        <v>1426132800</v>
      </c>
      <c r="K30">
        <v>1424477934</v>
      </c>
      <c r="L30" t="b">
        <v>0</v>
      </c>
      <c r="M30">
        <v>24</v>
      </c>
      <c r="N30" t="b">
        <v>1</v>
      </c>
      <c r="O30" t="s">
        <v>8269</v>
      </c>
      <c r="P30">
        <v>126.46</v>
      </c>
      <c r="Q30" s="10" t="s">
        <v>8315</v>
      </c>
      <c r="R30" t="s">
        <v>8316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8" t="s">
        <v>2790</v>
      </c>
      <c r="C31" s="3" t="s">
        <v>6900</v>
      </c>
      <c r="D31" s="5">
        <v>3000</v>
      </c>
      <c r="E31" s="5">
        <v>3160</v>
      </c>
      <c r="F31" t="s">
        <v>8218</v>
      </c>
      <c r="G31">
        <v>105</v>
      </c>
      <c r="H31" t="s">
        <v>8223</v>
      </c>
      <c r="I31" t="s">
        <v>8245</v>
      </c>
      <c r="J31">
        <v>1423693903</v>
      </c>
      <c r="K31">
        <v>1421101903</v>
      </c>
      <c r="L31" t="b">
        <v>0</v>
      </c>
      <c r="M31">
        <v>66</v>
      </c>
      <c r="N31" t="b">
        <v>1</v>
      </c>
      <c r="O31" t="s">
        <v>8269</v>
      </c>
      <c r="P31">
        <v>47.88</v>
      </c>
      <c r="Q31" s="10" t="s">
        <v>8315</v>
      </c>
      <c r="R31" t="s">
        <v>8316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8" t="s">
        <v>2791</v>
      </c>
      <c r="C32" s="3" t="s">
        <v>6901</v>
      </c>
      <c r="D32" s="5">
        <v>2000</v>
      </c>
      <c r="E32" s="5">
        <v>2050</v>
      </c>
      <c r="F32" t="s">
        <v>8218</v>
      </c>
      <c r="G32">
        <v>103</v>
      </c>
      <c r="H32" t="s">
        <v>8223</v>
      </c>
      <c r="I32" t="s">
        <v>8245</v>
      </c>
      <c r="J32">
        <v>1473393600</v>
      </c>
      <c r="K32">
        <v>1470778559</v>
      </c>
      <c r="L32" t="b">
        <v>0</v>
      </c>
      <c r="M32">
        <v>28</v>
      </c>
      <c r="N32" t="b">
        <v>1</v>
      </c>
      <c r="O32" t="s">
        <v>8269</v>
      </c>
      <c r="P32">
        <v>73.209999999999994</v>
      </c>
      <c r="Q32" s="10" t="s">
        <v>8315</v>
      </c>
      <c r="R32" t="s">
        <v>8316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8" t="s">
        <v>2792</v>
      </c>
      <c r="C33" s="3" t="s">
        <v>6902</v>
      </c>
      <c r="D33" s="5">
        <v>2000</v>
      </c>
      <c r="E33" s="5">
        <v>2152</v>
      </c>
      <c r="F33" t="s">
        <v>8218</v>
      </c>
      <c r="G33">
        <v>108</v>
      </c>
      <c r="H33" t="s">
        <v>8223</v>
      </c>
      <c r="I33" t="s">
        <v>8245</v>
      </c>
      <c r="J33">
        <v>1439357559</v>
      </c>
      <c r="K33">
        <v>1435469559</v>
      </c>
      <c r="L33" t="b">
        <v>0</v>
      </c>
      <c r="M33">
        <v>24</v>
      </c>
      <c r="N33" t="b">
        <v>1</v>
      </c>
      <c r="O33" t="s">
        <v>8269</v>
      </c>
      <c r="P33">
        <v>89.67</v>
      </c>
      <c r="Q33" s="10" t="s">
        <v>8315</v>
      </c>
      <c r="R33" t="s">
        <v>8316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8" t="s">
        <v>2795</v>
      </c>
      <c r="C34" s="3" t="s">
        <v>6905</v>
      </c>
      <c r="D34" s="5">
        <v>700</v>
      </c>
      <c r="E34" s="5">
        <v>730</v>
      </c>
      <c r="F34" t="s">
        <v>8218</v>
      </c>
      <c r="G34">
        <v>104</v>
      </c>
      <c r="H34" t="s">
        <v>8223</v>
      </c>
      <c r="I34" t="s">
        <v>8245</v>
      </c>
      <c r="J34">
        <v>1402095600</v>
      </c>
      <c r="K34">
        <v>1400675841</v>
      </c>
      <c r="L34" t="b">
        <v>0</v>
      </c>
      <c r="M34">
        <v>20</v>
      </c>
      <c r="N34" t="b">
        <v>1</v>
      </c>
      <c r="O34" t="s">
        <v>8269</v>
      </c>
      <c r="P34">
        <v>36.5</v>
      </c>
      <c r="Q34" s="10" t="s">
        <v>8315</v>
      </c>
      <c r="R34" t="s">
        <v>8316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8" t="s">
        <v>2803</v>
      </c>
      <c r="C35" s="3" t="s">
        <v>6913</v>
      </c>
      <c r="D35" s="5">
        <v>10000</v>
      </c>
      <c r="E35" s="5">
        <v>12795</v>
      </c>
      <c r="F35" t="s">
        <v>8218</v>
      </c>
      <c r="G35">
        <v>128</v>
      </c>
      <c r="H35" t="s">
        <v>8223</v>
      </c>
      <c r="I35" t="s">
        <v>8245</v>
      </c>
      <c r="J35">
        <v>1437004800</v>
      </c>
      <c r="K35">
        <v>1433295276</v>
      </c>
      <c r="L35" t="b">
        <v>0</v>
      </c>
      <c r="M35">
        <v>141</v>
      </c>
      <c r="N35" t="b">
        <v>1</v>
      </c>
      <c r="O35" t="s">
        <v>8269</v>
      </c>
      <c r="P35">
        <v>90.74</v>
      </c>
      <c r="Q35" s="10" t="s">
        <v>8315</v>
      </c>
      <c r="R35" t="s">
        <v>8316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8" t="s">
        <v>2807</v>
      </c>
      <c r="C36" s="3" t="s">
        <v>6917</v>
      </c>
      <c r="D36" s="5">
        <v>5000</v>
      </c>
      <c r="E36" s="5">
        <v>6300</v>
      </c>
      <c r="F36" t="s">
        <v>8218</v>
      </c>
      <c r="G36">
        <v>126</v>
      </c>
      <c r="H36" t="s">
        <v>8223</v>
      </c>
      <c r="I36" t="s">
        <v>8245</v>
      </c>
      <c r="J36">
        <v>1435611438</v>
      </c>
      <c r="K36">
        <v>1433019438</v>
      </c>
      <c r="L36" t="b">
        <v>0</v>
      </c>
      <c r="M36">
        <v>93</v>
      </c>
      <c r="N36" t="b">
        <v>1</v>
      </c>
      <c r="O36" t="s">
        <v>8269</v>
      </c>
      <c r="P36">
        <v>67.739999999999995</v>
      </c>
      <c r="Q36" s="10" t="s">
        <v>8315</v>
      </c>
      <c r="R36" t="s">
        <v>8316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8" t="s">
        <v>2808</v>
      </c>
      <c r="C37" s="3" t="s">
        <v>6918</v>
      </c>
      <c r="D37" s="5">
        <v>4500</v>
      </c>
      <c r="E37" s="5">
        <v>4511</v>
      </c>
      <c r="F37" t="s">
        <v>8218</v>
      </c>
      <c r="G37">
        <v>100</v>
      </c>
      <c r="H37" t="s">
        <v>8223</v>
      </c>
      <c r="I37" t="s">
        <v>8245</v>
      </c>
      <c r="J37">
        <v>1440274735</v>
      </c>
      <c r="K37">
        <v>1437682735</v>
      </c>
      <c r="L37" t="b">
        <v>0</v>
      </c>
      <c r="M37">
        <v>69</v>
      </c>
      <c r="N37" t="b">
        <v>1</v>
      </c>
      <c r="O37" t="s">
        <v>8269</v>
      </c>
      <c r="P37">
        <v>65.38</v>
      </c>
      <c r="Q37" s="10" t="s">
        <v>8315</v>
      </c>
      <c r="R37" t="s">
        <v>8316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8" t="s">
        <v>2809</v>
      </c>
      <c r="C38" s="3" t="s">
        <v>6919</v>
      </c>
      <c r="D38" s="5">
        <v>2500</v>
      </c>
      <c r="E38" s="5">
        <v>2560</v>
      </c>
      <c r="F38" t="s">
        <v>8218</v>
      </c>
      <c r="G38">
        <v>102</v>
      </c>
      <c r="H38" t="s">
        <v>8223</v>
      </c>
      <c r="I38" t="s">
        <v>8245</v>
      </c>
      <c r="J38">
        <v>1459348740</v>
      </c>
      <c r="K38">
        <v>1458647725</v>
      </c>
      <c r="L38" t="b">
        <v>0</v>
      </c>
      <c r="M38">
        <v>21</v>
      </c>
      <c r="N38" t="b">
        <v>1</v>
      </c>
      <c r="O38" t="s">
        <v>8269</v>
      </c>
      <c r="P38">
        <v>121.9</v>
      </c>
      <c r="Q38" s="10" t="s">
        <v>8315</v>
      </c>
      <c r="R38" t="s">
        <v>8316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8" t="s">
        <v>2810</v>
      </c>
      <c r="C39" s="3" t="s">
        <v>6920</v>
      </c>
      <c r="D39" s="5">
        <v>2500</v>
      </c>
      <c r="E39" s="5">
        <v>2705</v>
      </c>
      <c r="F39" t="s">
        <v>8218</v>
      </c>
      <c r="G39">
        <v>108</v>
      </c>
      <c r="H39" t="s">
        <v>8223</v>
      </c>
      <c r="I39" t="s">
        <v>8245</v>
      </c>
      <c r="J39">
        <v>1401595140</v>
      </c>
      <c r="K39">
        <v>1398828064</v>
      </c>
      <c r="L39" t="b">
        <v>0</v>
      </c>
      <c r="M39">
        <v>57</v>
      </c>
      <c r="N39" t="b">
        <v>1</v>
      </c>
      <c r="O39" t="s">
        <v>8269</v>
      </c>
      <c r="P39">
        <v>47.46</v>
      </c>
      <c r="Q39" s="10" t="s">
        <v>8315</v>
      </c>
      <c r="R39" t="s">
        <v>8316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8" t="s">
        <v>2813</v>
      </c>
      <c r="C40" s="3" t="s">
        <v>6923</v>
      </c>
      <c r="D40" s="5">
        <v>2800</v>
      </c>
      <c r="E40" s="5">
        <v>3572.12</v>
      </c>
      <c r="F40" t="s">
        <v>8218</v>
      </c>
      <c r="G40">
        <v>128</v>
      </c>
      <c r="H40" t="s">
        <v>8223</v>
      </c>
      <c r="I40" t="s">
        <v>8245</v>
      </c>
      <c r="J40">
        <v>1481737761</v>
      </c>
      <c r="K40">
        <v>1479577761</v>
      </c>
      <c r="L40" t="b">
        <v>0</v>
      </c>
      <c r="M40">
        <v>96</v>
      </c>
      <c r="N40" t="b">
        <v>1</v>
      </c>
      <c r="O40" t="s">
        <v>8269</v>
      </c>
      <c r="P40">
        <v>37.21</v>
      </c>
      <c r="Q40" s="10" t="s">
        <v>8315</v>
      </c>
      <c r="R40" t="s">
        <v>8316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8" t="s">
        <v>2818</v>
      </c>
      <c r="C41" s="3" t="s">
        <v>6928</v>
      </c>
      <c r="D41" s="5">
        <v>10000</v>
      </c>
      <c r="E41" s="5">
        <v>10603</v>
      </c>
      <c r="F41" t="s">
        <v>8218</v>
      </c>
      <c r="G41">
        <v>106</v>
      </c>
      <c r="H41" t="s">
        <v>8223</v>
      </c>
      <c r="I41" t="s">
        <v>8245</v>
      </c>
      <c r="J41">
        <v>1443018086</v>
      </c>
      <c r="K41">
        <v>1441290086</v>
      </c>
      <c r="L41" t="b">
        <v>0</v>
      </c>
      <c r="M41">
        <v>102</v>
      </c>
      <c r="N41" t="b">
        <v>1</v>
      </c>
      <c r="O41" t="s">
        <v>8269</v>
      </c>
      <c r="P41">
        <v>103.95</v>
      </c>
      <c r="Q41" s="10" t="s">
        <v>8315</v>
      </c>
      <c r="R41" t="s">
        <v>8316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8" t="s">
        <v>2822</v>
      </c>
      <c r="C42" s="3" t="s">
        <v>6932</v>
      </c>
      <c r="D42" s="5">
        <v>6000</v>
      </c>
      <c r="E42" s="5">
        <v>6000</v>
      </c>
      <c r="F42" t="s">
        <v>8218</v>
      </c>
      <c r="G42">
        <v>100</v>
      </c>
      <c r="H42" t="s">
        <v>8223</v>
      </c>
      <c r="I42" t="s">
        <v>8245</v>
      </c>
      <c r="J42">
        <v>1427469892</v>
      </c>
      <c r="K42">
        <v>1424881492</v>
      </c>
      <c r="L42" t="b">
        <v>0</v>
      </c>
      <c r="M42">
        <v>94</v>
      </c>
      <c r="N42" t="b">
        <v>1</v>
      </c>
      <c r="O42" t="s">
        <v>8269</v>
      </c>
      <c r="P42">
        <v>63.83</v>
      </c>
      <c r="Q42" s="10" t="s">
        <v>8315</v>
      </c>
      <c r="R42" t="s">
        <v>8316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8" t="s">
        <v>2824</v>
      </c>
      <c r="C43" s="3" t="s">
        <v>6934</v>
      </c>
      <c r="D43" s="5">
        <v>650</v>
      </c>
      <c r="E43" s="5">
        <v>760</v>
      </c>
      <c r="F43" t="s">
        <v>8218</v>
      </c>
      <c r="G43">
        <v>117</v>
      </c>
      <c r="H43" t="s">
        <v>8223</v>
      </c>
      <c r="I43" t="s">
        <v>8245</v>
      </c>
      <c r="J43">
        <v>1434159780</v>
      </c>
      <c r="K43">
        <v>1431412196</v>
      </c>
      <c r="L43" t="b">
        <v>0</v>
      </c>
      <c r="M43">
        <v>15</v>
      </c>
      <c r="N43" t="b">
        <v>1</v>
      </c>
      <c r="O43" t="s">
        <v>8269</v>
      </c>
      <c r="P43">
        <v>50.67</v>
      </c>
      <c r="Q43" s="10" t="s">
        <v>8315</v>
      </c>
      <c r="R43" t="s">
        <v>8316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8" t="s">
        <v>2826</v>
      </c>
      <c r="C44" s="3" t="s">
        <v>6936</v>
      </c>
      <c r="D44" s="5">
        <v>2000</v>
      </c>
      <c r="E44" s="5">
        <v>2155</v>
      </c>
      <c r="F44" t="s">
        <v>8218</v>
      </c>
      <c r="G44">
        <v>108</v>
      </c>
      <c r="H44" t="s">
        <v>8223</v>
      </c>
      <c r="I44" t="s">
        <v>8245</v>
      </c>
      <c r="J44">
        <v>1436511600</v>
      </c>
      <c r="K44">
        <v>1434415812</v>
      </c>
      <c r="L44" t="b">
        <v>0</v>
      </c>
      <c r="M44">
        <v>19</v>
      </c>
      <c r="N44" t="b">
        <v>1</v>
      </c>
      <c r="O44" t="s">
        <v>8269</v>
      </c>
      <c r="P44">
        <v>113.42</v>
      </c>
      <c r="Q44" s="10" t="s">
        <v>8315</v>
      </c>
      <c r="R44" t="s">
        <v>8316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8" t="s">
        <v>2827</v>
      </c>
      <c r="C45" s="3" t="s">
        <v>6937</v>
      </c>
      <c r="D45" s="5">
        <v>2000</v>
      </c>
      <c r="E45" s="5">
        <v>2405</v>
      </c>
      <c r="F45" t="s">
        <v>8218</v>
      </c>
      <c r="G45">
        <v>120</v>
      </c>
      <c r="H45" t="s">
        <v>8223</v>
      </c>
      <c r="I45" t="s">
        <v>8245</v>
      </c>
      <c r="J45">
        <v>1464971400</v>
      </c>
      <c r="K45">
        <v>1462379066</v>
      </c>
      <c r="L45" t="b">
        <v>0</v>
      </c>
      <c r="M45">
        <v>23</v>
      </c>
      <c r="N45" t="b">
        <v>1</v>
      </c>
      <c r="O45" t="s">
        <v>8269</v>
      </c>
      <c r="P45">
        <v>104.57</v>
      </c>
      <c r="Q45" s="10" t="s">
        <v>8315</v>
      </c>
      <c r="R45" t="s">
        <v>8316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8" t="s">
        <v>2830</v>
      </c>
      <c r="C46" s="3" t="s">
        <v>6940</v>
      </c>
      <c r="D46" s="5">
        <v>3000</v>
      </c>
      <c r="E46" s="5">
        <v>3000</v>
      </c>
      <c r="F46" t="s">
        <v>8218</v>
      </c>
      <c r="G46">
        <v>100</v>
      </c>
      <c r="H46" t="s">
        <v>8223</v>
      </c>
      <c r="I46" t="s">
        <v>8245</v>
      </c>
      <c r="J46">
        <v>1399867140</v>
      </c>
      <c r="K46">
        <v>1398802148</v>
      </c>
      <c r="L46" t="b">
        <v>0</v>
      </c>
      <c r="M46">
        <v>11</v>
      </c>
      <c r="N46" t="b">
        <v>1</v>
      </c>
      <c r="O46" t="s">
        <v>8269</v>
      </c>
      <c r="P46">
        <v>272.73</v>
      </c>
      <c r="Q46" s="10" t="s">
        <v>8315</v>
      </c>
      <c r="R46" t="s">
        <v>8316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8" t="s">
        <v>2831</v>
      </c>
      <c r="C47" s="3" t="s">
        <v>6941</v>
      </c>
      <c r="D47" s="5">
        <v>3000</v>
      </c>
      <c r="E47" s="5">
        <v>3320</v>
      </c>
      <c r="F47" t="s">
        <v>8218</v>
      </c>
      <c r="G47">
        <v>111</v>
      </c>
      <c r="H47" t="s">
        <v>8223</v>
      </c>
      <c r="I47" t="s">
        <v>8245</v>
      </c>
      <c r="J47">
        <v>1437076070</v>
      </c>
      <c r="K47">
        <v>1434484070</v>
      </c>
      <c r="L47" t="b">
        <v>0</v>
      </c>
      <c r="M47">
        <v>52</v>
      </c>
      <c r="N47" t="b">
        <v>1</v>
      </c>
      <c r="O47" t="s">
        <v>8269</v>
      </c>
      <c r="P47">
        <v>63.85</v>
      </c>
      <c r="Q47" s="10" t="s">
        <v>8315</v>
      </c>
      <c r="R47" t="s">
        <v>8316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8" t="s">
        <v>2833</v>
      </c>
      <c r="C48" s="3" t="s">
        <v>6943</v>
      </c>
      <c r="D48" s="5">
        <v>2700</v>
      </c>
      <c r="E48" s="5">
        <v>2923</v>
      </c>
      <c r="F48" t="s">
        <v>8218</v>
      </c>
      <c r="G48">
        <v>108</v>
      </c>
      <c r="H48" t="s">
        <v>8223</v>
      </c>
      <c r="I48" t="s">
        <v>8245</v>
      </c>
      <c r="J48">
        <v>1444528800</v>
      </c>
      <c r="K48">
        <v>1442804633</v>
      </c>
      <c r="L48" t="b">
        <v>0</v>
      </c>
      <c r="M48">
        <v>35</v>
      </c>
      <c r="N48" t="b">
        <v>1</v>
      </c>
      <c r="O48" t="s">
        <v>8269</v>
      </c>
      <c r="P48">
        <v>83.51</v>
      </c>
      <c r="Q48" s="10" t="s">
        <v>8315</v>
      </c>
      <c r="R48" t="s">
        <v>8316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8" t="s">
        <v>2836</v>
      </c>
      <c r="C49" s="3" t="s">
        <v>6946</v>
      </c>
      <c r="D49" s="5">
        <v>450</v>
      </c>
      <c r="E49" s="5">
        <v>485</v>
      </c>
      <c r="F49" t="s">
        <v>8218</v>
      </c>
      <c r="G49">
        <v>108</v>
      </c>
      <c r="H49" t="s">
        <v>8223</v>
      </c>
      <c r="I49" t="s">
        <v>8245</v>
      </c>
      <c r="J49">
        <v>1487393940</v>
      </c>
      <c r="K49">
        <v>1484115418</v>
      </c>
      <c r="L49" t="b">
        <v>0</v>
      </c>
      <c r="M49">
        <v>11</v>
      </c>
      <c r="N49" t="b">
        <v>1</v>
      </c>
      <c r="O49" t="s">
        <v>8269</v>
      </c>
      <c r="P49">
        <v>44.09</v>
      </c>
      <c r="Q49" s="10" t="s">
        <v>8315</v>
      </c>
      <c r="R49" t="s">
        <v>8316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8" t="s">
        <v>2838</v>
      </c>
      <c r="C50" s="3" t="s">
        <v>6948</v>
      </c>
      <c r="D50" s="5">
        <v>2000</v>
      </c>
      <c r="E50" s="5">
        <v>2405</v>
      </c>
      <c r="F50" t="s">
        <v>8218</v>
      </c>
      <c r="G50">
        <v>120</v>
      </c>
      <c r="H50" t="s">
        <v>8223</v>
      </c>
      <c r="I50" t="s">
        <v>8245</v>
      </c>
      <c r="J50">
        <v>1407967200</v>
      </c>
      <c r="K50">
        <v>1406039696</v>
      </c>
      <c r="L50" t="b">
        <v>0</v>
      </c>
      <c r="M50">
        <v>54</v>
      </c>
      <c r="N50" t="b">
        <v>1</v>
      </c>
      <c r="O50" t="s">
        <v>8269</v>
      </c>
      <c r="P50">
        <v>44.54</v>
      </c>
      <c r="Q50" s="10" t="s">
        <v>8315</v>
      </c>
      <c r="R50" t="s">
        <v>8316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8" t="s">
        <v>2839</v>
      </c>
      <c r="C51" s="3" t="s">
        <v>6949</v>
      </c>
      <c r="D51" s="5">
        <v>3500</v>
      </c>
      <c r="E51" s="5">
        <v>3900</v>
      </c>
      <c r="F51" t="s">
        <v>8218</v>
      </c>
      <c r="G51">
        <v>111</v>
      </c>
      <c r="H51" t="s">
        <v>8223</v>
      </c>
      <c r="I51" t="s">
        <v>8245</v>
      </c>
      <c r="J51">
        <v>1408942740</v>
      </c>
      <c r="K51">
        <v>1406958354</v>
      </c>
      <c r="L51" t="b">
        <v>0</v>
      </c>
      <c r="M51">
        <v>31</v>
      </c>
      <c r="N51" t="b">
        <v>1</v>
      </c>
      <c r="O51" t="s">
        <v>8269</v>
      </c>
      <c r="P51">
        <v>125.81</v>
      </c>
      <c r="Q51" s="10" t="s">
        <v>8315</v>
      </c>
      <c r="R51" t="s">
        <v>8316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8" t="s">
        <v>2961</v>
      </c>
      <c r="C52" s="3" t="s">
        <v>7071</v>
      </c>
      <c r="D52" s="5">
        <v>5000</v>
      </c>
      <c r="E52" s="5">
        <v>5481</v>
      </c>
      <c r="F52" t="s">
        <v>8218</v>
      </c>
      <c r="G52">
        <v>110</v>
      </c>
      <c r="H52" t="s">
        <v>8223</v>
      </c>
      <c r="I52" t="s">
        <v>8245</v>
      </c>
      <c r="J52">
        <v>1427342400</v>
      </c>
      <c r="K52">
        <v>1424927159</v>
      </c>
      <c r="L52" t="b">
        <v>0</v>
      </c>
      <c r="M52">
        <v>108</v>
      </c>
      <c r="N52" t="b">
        <v>1</v>
      </c>
      <c r="O52" t="s">
        <v>8269</v>
      </c>
      <c r="P52">
        <v>50.75</v>
      </c>
      <c r="Q52" s="10" t="s">
        <v>8315</v>
      </c>
      <c r="R52" t="s">
        <v>8316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8" t="s">
        <v>2962</v>
      </c>
      <c r="C53" s="3" t="s">
        <v>7072</v>
      </c>
      <c r="D53" s="5">
        <v>1000</v>
      </c>
      <c r="E53" s="5">
        <v>1218</v>
      </c>
      <c r="F53" t="s">
        <v>8218</v>
      </c>
      <c r="G53">
        <v>122</v>
      </c>
      <c r="H53" t="s">
        <v>8223</v>
      </c>
      <c r="I53" t="s">
        <v>8245</v>
      </c>
      <c r="J53">
        <v>1425193140</v>
      </c>
      <c r="K53">
        <v>1422769906</v>
      </c>
      <c r="L53" t="b">
        <v>0</v>
      </c>
      <c r="M53">
        <v>20</v>
      </c>
      <c r="N53" t="b">
        <v>1</v>
      </c>
      <c r="O53" t="s">
        <v>8269</v>
      </c>
      <c r="P53">
        <v>60.9</v>
      </c>
      <c r="Q53" s="10" t="s">
        <v>8315</v>
      </c>
      <c r="R53" t="s">
        <v>8316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8" t="s">
        <v>2963</v>
      </c>
      <c r="C54" s="3" t="s">
        <v>7073</v>
      </c>
      <c r="D54" s="5">
        <v>10000</v>
      </c>
      <c r="E54" s="5">
        <v>10685</v>
      </c>
      <c r="F54" t="s">
        <v>8218</v>
      </c>
      <c r="G54">
        <v>107</v>
      </c>
      <c r="H54" t="s">
        <v>8223</v>
      </c>
      <c r="I54" t="s">
        <v>8245</v>
      </c>
      <c r="J54">
        <v>1435835824</v>
      </c>
      <c r="K54">
        <v>1433243824</v>
      </c>
      <c r="L54" t="b">
        <v>0</v>
      </c>
      <c r="M54">
        <v>98</v>
      </c>
      <c r="N54" t="b">
        <v>1</v>
      </c>
      <c r="O54" t="s">
        <v>8269</v>
      </c>
      <c r="P54">
        <v>109.03</v>
      </c>
      <c r="Q54" s="10" t="s">
        <v>8315</v>
      </c>
      <c r="R54" t="s">
        <v>8316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8" t="s">
        <v>2964</v>
      </c>
      <c r="C55" s="3" t="s">
        <v>7074</v>
      </c>
      <c r="D55" s="5">
        <v>5000</v>
      </c>
      <c r="E55" s="5">
        <v>5035.6899999999996</v>
      </c>
      <c r="F55" t="s">
        <v>8218</v>
      </c>
      <c r="G55">
        <v>101</v>
      </c>
      <c r="H55" t="s">
        <v>8223</v>
      </c>
      <c r="I55" t="s">
        <v>8245</v>
      </c>
      <c r="J55">
        <v>1407360720</v>
      </c>
      <c r="K55">
        <v>1404769819</v>
      </c>
      <c r="L55" t="b">
        <v>0</v>
      </c>
      <c r="M55">
        <v>196</v>
      </c>
      <c r="N55" t="b">
        <v>1</v>
      </c>
      <c r="O55" t="s">
        <v>8269</v>
      </c>
      <c r="P55">
        <v>25.69</v>
      </c>
      <c r="Q55" s="10" t="s">
        <v>8315</v>
      </c>
      <c r="R55" t="s">
        <v>8316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8" t="s">
        <v>2965</v>
      </c>
      <c r="C56" s="3" t="s">
        <v>7075</v>
      </c>
      <c r="D56" s="5">
        <v>1500</v>
      </c>
      <c r="E56" s="5">
        <v>1635</v>
      </c>
      <c r="F56" t="s">
        <v>8218</v>
      </c>
      <c r="G56">
        <v>109</v>
      </c>
      <c r="H56" t="s">
        <v>8223</v>
      </c>
      <c r="I56" t="s">
        <v>8245</v>
      </c>
      <c r="J56">
        <v>1436290233</v>
      </c>
      <c r="K56">
        <v>1433698233</v>
      </c>
      <c r="L56" t="b">
        <v>0</v>
      </c>
      <c r="M56">
        <v>39</v>
      </c>
      <c r="N56" t="b">
        <v>1</v>
      </c>
      <c r="O56" t="s">
        <v>8269</v>
      </c>
      <c r="P56">
        <v>41.92</v>
      </c>
      <c r="Q56" s="10" t="s">
        <v>8315</v>
      </c>
      <c r="R56" t="s">
        <v>8316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8" t="s">
        <v>2966</v>
      </c>
      <c r="C57" s="3" t="s">
        <v>7076</v>
      </c>
      <c r="D57" s="5">
        <v>10000</v>
      </c>
      <c r="E57" s="5">
        <v>11363</v>
      </c>
      <c r="F57" t="s">
        <v>8218</v>
      </c>
      <c r="G57">
        <v>114</v>
      </c>
      <c r="H57" t="s">
        <v>8223</v>
      </c>
      <c r="I57" t="s">
        <v>8245</v>
      </c>
      <c r="J57">
        <v>1442425412</v>
      </c>
      <c r="K57">
        <v>1439833412</v>
      </c>
      <c r="L57" t="b">
        <v>0</v>
      </c>
      <c r="M57">
        <v>128</v>
      </c>
      <c r="N57" t="b">
        <v>1</v>
      </c>
      <c r="O57" t="s">
        <v>8269</v>
      </c>
      <c r="P57">
        <v>88.77</v>
      </c>
      <c r="Q57" s="10" t="s">
        <v>8315</v>
      </c>
      <c r="R57" t="s">
        <v>8316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8" t="s">
        <v>2967</v>
      </c>
      <c r="C58" s="3" t="s">
        <v>7077</v>
      </c>
      <c r="D58" s="5">
        <v>5000</v>
      </c>
      <c r="E58" s="5">
        <v>5696</v>
      </c>
      <c r="F58" t="s">
        <v>8218</v>
      </c>
      <c r="G58">
        <v>114</v>
      </c>
      <c r="H58" t="s">
        <v>8223</v>
      </c>
      <c r="I58" t="s">
        <v>8245</v>
      </c>
      <c r="J58">
        <v>1425872692</v>
      </c>
      <c r="K58">
        <v>1423284292</v>
      </c>
      <c r="L58" t="b">
        <v>0</v>
      </c>
      <c r="M58">
        <v>71</v>
      </c>
      <c r="N58" t="b">
        <v>1</v>
      </c>
      <c r="O58" t="s">
        <v>8269</v>
      </c>
      <c r="P58">
        <v>80.23</v>
      </c>
      <c r="Q58" s="10" t="s">
        <v>8315</v>
      </c>
      <c r="R58" t="s">
        <v>8316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8" t="s">
        <v>2968</v>
      </c>
      <c r="C59" s="3" t="s">
        <v>7078</v>
      </c>
      <c r="D59" s="5">
        <v>3500</v>
      </c>
      <c r="E59" s="5">
        <v>3710</v>
      </c>
      <c r="F59" t="s">
        <v>8218</v>
      </c>
      <c r="G59">
        <v>106</v>
      </c>
      <c r="H59" t="s">
        <v>8223</v>
      </c>
      <c r="I59" t="s">
        <v>8245</v>
      </c>
      <c r="J59">
        <v>1471406340</v>
      </c>
      <c r="K59">
        <v>1470227660</v>
      </c>
      <c r="L59" t="b">
        <v>0</v>
      </c>
      <c r="M59">
        <v>47</v>
      </c>
      <c r="N59" t="b">
        <v>1</v>
      </c>
      <c r="O59" t="s">
        <v>8269</v>
      </c>
      <c r="P59">
        <v>78.94</v>
      </c>
      <c r="Q59" s="10" t="s">
        <v>8315</v>
      </c>
      <c r="R59" t="s">
        <v>8316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8" t="s">
        <v>2970</v>
      </c>
      <c r="C60" s="3" t="s">
        <v>7080</v>
      </c>
      <c r="D60" s="5">
        <v>6000</v>
      </c>
      <c r="E60" s="5">
        <v>6360</v>
      </c>
      <c r="F60" t="s">
        <v>8218</v>
      </c>
      <c r="G60">
        <v>106</v>
      </c>
      <c r="H60" t="s">
        <v>8223</v>
      </c>
      <c r="I60" t="s">
        <v>8245</v>
      </c>
      <c r="J60">
        <v>1405699451</v>
      </c>
      <c r="K60">
        <v>1403107451</v>
      </c>
      <c r="L60" t="b">
        <v>0</v>
      </c>
      <c r="M60">
        <v>91</v>
      </c>
      <c r="N60" t="b">
        <v>1</v>
      </c>
      <c r="O60" t="s">
        <v>8269</v>
      </c>
      <c r="P60">
        <v>69.89</v>
      </c>
      <c r="Q60" s="10" t="s">
        <v>8315</v>
      </c>
      <c r="R60" t="s">
        <v>8316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8" t="s">
        <v>2971</v>
      </c>
      <c r="C61" s="3" t="s">
        <v>7081</v>
      </c>
      <c r="D61" s="5">
        <v>3200</v>
      </c>
      <c r="E61" s="5">
        <v>3205</v>
      </c>
      <c r="F61" t="s">
        <v>8218</v>
      </c>
      <c r="G61">
        <v>100</v>
      </c>
      <c r="H61" t="s">
        <v>8223</v>
      </c>
      <c r="I61" t="s">
        <v>8245</v>
      </c>
      <c r="J61">
        <v>1409500078</v>
      </c>
      <c r="K61">
        <v>1406908078</v>
      </c>
      <c r="L61" t="b">
        <v>0</v>
      </c>
      <c r="M61">
        <v>43</v>
      </c>
      <c r="N61" t="b">
        <v>1</v>
      </c>
      <c r="O61" t="s">
        <v>8269</v>
      </c>
      <c r="P61">
        <v>74.53</v>
      </c>
      <c r="Q61" s="10" t="s">
        <v>8315</v>
      </c>
      <c r="R61" t="s">
        <v>8316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8" t="s">
        <v>2972</v>
      </c>
      <c r="C62" s="3" t="s">
        <v>7082</v>
      </c>
      <c r="D62" s="5">
        <v>2000</v>
      </c>
      <c r="E62" s="5">
        <v>2107</v>
      </c>
      <c r="F62" t="s">
        <v>8218</v>
      </c>
      <c r="G62">
        <v>105</v>
      </c>
      <c r="H62" t="s">
        <v>8223</v>
      </c>
      <c r="I62" t="s">
        <v>8245</v>
      </c>
      <c r="J62">
        <v>1480899600</v>
      </c>
      <c r="K62">
        <v>1479609520</v>
      </c>
      <c r="L62" t="b">
        <v>0</v>
      </c>
      <c r="M62">
        <v>17</v>
      </c>
      <c r="N62" t="b">
        <v>1</v>
      </c>
      <c r="O62" t="s">
        <v>8269</v>
      </c>
      <c r="P62">
        <v>123.94</v>
      </c>
      <c r="Q62" s="10" t="s">
        <v>8315</v>
      </c>
      <c r="R62" t="s">
        <v>8316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8" t="s">
        <v>2973</v>
      </c>
      <c r="C63" s="3" t="s">
        <v>7083</v>
      </c>
      <c r="D63" s="5">
        <v>5000</v>
      </c>
      <c r="E63" s="5">
        <v>8740</v>
      </c>
      <c r="F63" t="s">
        <v>8218</v>
      </c>
      <c r="G63">
        <v>175</v>
      </c>
      <c r="H63" t="s">
        <v>8223</v>
      </c>
      <c r="I63" t="s">
        <v>8245</v>
      </c>
      <c r="J63">
        <v>1451620800</v>
      </c>
      <c r="K63">
        <v>1449171508</v>
      </c>
      <c r="L63" t="b">
        <v>0</v>
      </c>
      <c r="M63">
        <v>33</v>
      </c>
      <c r="N63" t="b">
        <v>1</v>
      </c>
      <c r="O63" t="s">
        <v>8269</v>
      </c>
      <c r="P63">
        <v>264.85000000000002</v>
      </c>
      <c r="Q63" s="10" t="s">
        <v>8315</v>
      </c>
      <c r="R63" t="s">
        <v>8316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8" t="s">
        <v>2974</v>
      </c>
      <c r="C64" s="3" t="s">
        <v>7084</v>
      </c>
      <c r="D64" s="5">
        <v>5000</v>
      </c>
      <c r="E64" s="5">
        <v>5100</v>
      </c>
      <c r="F64" t="s">
        <v>8218</v>
      </c>
      <c r="G64">
        <v>102</v>
      </c>
      <c r="H64" t="s">
        <v>8223</v>
      </c>
      <c r="I64" t="s">
        <v>8245</v>
      </c>
      <c r="J64">
        <v>1411695300</v>
      </c>
      <c r="K64">
        <v>1409275671</v>
      </c>
      <c r="L64" t="b">
        <v>0</v>
      </c>
      <c r="M64">
        <v>87</v>
      </c>
      <c r="N64" t="b">
        <v>1</v>
      </c>
      <c r="O64" t="s">
        <v>8269</v>
      </c>
      <c r="P64">
        <v>58.62</v>
      </c>
      <c r="Q64" s="10" t="s">
        <v>8315</v>
      </c>
      <c r="R64" t="s">
        <v>8316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8" t="s">
        <v>2975</v>
      </c>
      <c r="C65" s="3" t="s">
        <v>7085</v>
      </c>
      <c r="D65" s="5">
        <v>8000</v>
      </c>
      <c r="E65" s="5">
        <v>8010</v>
      </c>
      <c r="F65" t="s">
        <v>8218</v>
      </c>
      <c r="G65">
        <v>100</v>
      </c>
      <c r="H65" t="s">
        <v>8223</v>
      </c>
      <c r="I65" t="s">
        <v>8245</v>
      </c>
      <c r="J65">
        <v>1417057200</v>
      </c>
      <c r="K65">
        <v>1414599886</v>
      </c>
      <c r="L65" t="b">
        <v>0</v>
      </c>
      <c r="M65">
        <v>113</v>
      </c>
      <c r="N65" t="b">
        <v>1</v>
      </c>
      <c r="O65" t="s">
        <v>8269</v>
      </c>
      <c r="P65">
        <v>70.88</v>
      </c>
      <c r="Q65" s="10" t="s">
        <v>8315</v>
      </c>
      <c r="R65" t="s">
        <v>8316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8" t="s">
        <v>2977</v>
      </c>
      <c r="C66" s="3" t="s">
        <v>7087</v>
      </c>
      <c r="D66" s="5">
        <v>3000</v>
      </c>
      <c r="E66" s="5">
        <v>3407</v>
      </c>
      <c r="F66" t="s">
        <v>8218</v>
      </c>
      <c r="G66">
        <v>114</v>
      </c>
      <c r="H66" t="s">
        <v>8223</v>
      </c>
      <c r="I66" t="s">
        <v>8245</v>
      </c>
      <c r="J66">
        <v>1427076840</v>
      </c>
      <c r="K66">
        <v>1421960934</v>
      </c>
      <c r="L66" t="b">
        <v>0</v>
      </c>
      <c r="M66">
        <v>30</v>
      </c>
      <c r="N66" t="b">
        <v>1</v>
      </c>
      <c r="O66" t="s">
        <v>8269</v>
      </c>
      <c r="P66">
        <v>113.57</v>
      </c>
      <c r="Q66" s="10" t="s">
        <v>8315</v>
      </c>
      <c r="R66" t="s">
        <v>8316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8" t="s">
        <v>2978</v>
      </c>
      <c r="C67" s="3" t="s">
        <v>7088</v>
      </c>
      <c r="D67" s="5">
        <v>750</v>
      </c>
      <c r="E67" s="5">
        <v>971</v>
      </c>
      <c r="F67" t="s">
        <v>8218</v>
      </c>
      <c r="G67">
        <v>129</v>
      </c>
      <c r="H67" t="s">
        <v>8223</v>
      </c>
      <c r="I67" t="s">
        <v>8245</v>
      </c>
      <c r="J67">
        <v>1413784740</v>
      </c>
      <c r="K67">
        <v>1412954547</v>
      </c>
      <c r="L67" t="b">
        <v>0</v>
      </c>
      <c r="M67">
        <v>16</v>
      </c>
      <c r="N67" t="b">
        <v>1</v>
      </c>
      <c r="O67" t="s">
        <v>8269</v>
      </c>
      <c r="P67">
        <v>60.69</v>
      </c>
      <c r="Q67" s="10" t="s">
        <v>8315</v>
      </c>
      <c r="R67" t="s">
        <v>8316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8" t="s">
        <v>2979</v>
      </c>
      <c r="C68" s="3" t="s">
        <v>7089</v>
      </c>
      <c r="D68" s="5">
        <v>5000</v>
      </c>
      <c r="E68" s="5">
        <v>5070</v>
      </c>
      <c r="F68" t="s">
        <v>8218</v>
      </c>
      <c r="G68">
        <v>101</v>
      </c>
      <c r="H68" t="s">
        <v>8223</v>
      </c>
      <c r="I68" t="s">
        <v>8245</v>
      </c>
      <c r="J68">
        <v>1420524000</v>
      </c>
      <c r="K68">
        <v>1419104823</v>
      </c>
      <c r="L68" t="b">
        <v>0</v>
      </c>
      <c r="M68">
        <v>46</v>
      </c>
      <c r="N68" t="b">
        <v>1</v>
      </c>
      <c r="O68" t="s">
        <v>8269</v>
      </c>
      <c r="P68">
        <v>110.22</v>
      </c>
      <c r="Q68" s="10" t="s">
        <v>8315</v>
      </c>
      <c r="R68" t="s">
        <v>8316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8" t="s">
        <v>2980</v>
      </c>
      <c r="C69" s="3" t="s">
        <v>7090</v>
      </c>
      <c r="D69" s="5">
        <v>3000</v>
      </c>
      <c r="E69" s="5">
        <v>3275</v>
      </c>
      <c r="F69" t="s">
        <v>8218</v>
      </c>
      <c r="G69">
        <v>109</v>
      </c>
      <c r="H69" t="s">
        <v>8223</v>
      </c>
      <c r="I69" t="s">
        <v>8245</v>
      </c>
      <c r="J69">
        <v>1440381600</v>
      </c>
      <c r="K69">
        <v>1438639130</v>
      </c>
      <c r="L69" t="b">
        <v>0</v>
      </c>
      <c r="M69">
        <v>24</v>
      </c>
      <c r="N69" t="b">
        <v>1</v>
      </c>
      <c r="O69" t="s">
        <v>8269</v>
      </c>
      <c r="P69">
        <v>136.46</v>
      </c>
      <c r="Q69" s="10" t="s">
        <v>8315</v>
      </c>
      <c r="R69" t="s">
        <v>8316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8" t="s">
        <v>3147</v>
      </c>
      <c r="C70" s="3" t="s">
        <v>7257</v>
      </c>
      <c r="D70" s="5">
        <v>20000</v>
      </c>
      <c r="E70" s="5">
        <v>23505</v>
      </c>
      <c r="F70" t="s">
        <v>8218</v>
      </c>
      <c r="G70">
        <v>118</v>
      </c>
      <c r="H70" t="s">
        <v>8223</v>
      </c>
      <c r="I70" t="s">
        <v>8245</v>
      </c>
      <c r="J70">
        <v>1415319355</v>
      </c>
      <c r="K70">
        <v>1411859755</v>
      </c>
      <c r="L70" t="b">
        <v>1</v>
      </c>
      <c r="M70">
        <v>213</v>
      </c>
      <c r="N70" t="b">
        <v>1</v>
      </c>
      <c r="O70" t="s">
        <v>8269</v>
      </c>
      <c r="P70">
        <v>110.35</v>
      </c>
      <c r="Q70" s="10" t="s">
        <v>8315</v>
      </c>
      <c r="R70" t="s">
        <v>8316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8" t="s">
        <v>3148</v>
      </c>
      <c r="C71" s="3" t="s">
        <v>7258</v>
      </c>
      <c r="D71" s="5">
        <v>1800</v>
      </c>
      <c r="E71" s="5">
        <v>2361</v>
      </c>
      <c r="F71" t="s">
        <v>8218</v>
      </c>
      <c r="G71">
        <v>131</v>
      </c>
      <c r="H71" t="s">
        <v>8223</v>
      </c>
      <c r="I71" t="s">
        <v>8245</v>
      </c>
      <c r="J71">
        <v>1412136000</v>
      </c>
      <c r="K71">
        <v>1410278284</v>
      </c>
      <c r="L71" t="b">
        <v>1</v>
      </c>
      <c r="M71">
        <v>57</v>
      </c>
      <c r="N71" t="b">
        <v>1</v>
      </c>
      <c r="O71" t="s">
        <v>8269</v>
      </c>
      <c r="P71">
        <v>41.42</v>
      </c>
      <c r="Q71" s="10" t="s">
        <v>8315</v>
      </c>
      <c r="R71" t="s">
        <v>8316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8" t="s">
        <v>3149</v>
      </c>
      <c r="C72" s="3" t="s">
        <v>7259</v>
      </c>
      <c r="D72" s="5">
        <v>1250</v>
      </c>
      <c r="E72" s="5">
        <v>1300</v>
      </c>
      <c r="F72" t="s">
        <v>8218</v>
      </c>
      <c r="G72">
        <v>104</v>
      </c>
      <c r="H72" t="s">
        <v>8223</v>
      </c>
      <c r="I72" t="s">
        <v>8245</v>
      </c>
      <c r="J72">
        <v>1354845600</v>
      </c>
      <c r="K72">
        <v>1352766300</v>
      </c>
      <c r="L72" t="b">
        <v>1</v>
      </c>
      <c r="M72">
        <v>25</v>
      </c>
      <c r="N72" t="b">
        <v>1</v>
      </c>
      <c r="O72" t="s">
        <v>8269</v>
      </c>
      <c r="P72">
        <v>52</v>
      </c>
      <c r="Q72" s="10" t="s">
        <v>8315</v>
      </c>
      <c r="R72" t="s">
        <v>8316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8" t="s">
        <v>3150</v>
      </c>
      <c r="C73" s="3" t="s">
        <v>7260</v>
      </c>
      <c r="D73" s="5">
        <v>3500</v>
      </c>
      <c r="E73" s="5">
        <v>3535</v>
      </c>
      <c r="F73" t="s">
        <v>8218</v>
      </c>
      <c r="G73">
        <v>101</v>
      </c>
      <c r="H73" t="s">
        <v>8223</v>
      </c>
      <c r="I73" t="s">
        <v>8245</v>
      </c>
      <c r="J73">
        <v>1295928000</v>
      </c>
      <c r="K73">
        <v>1288160403</v>
      </c>
      <c r="L73" t="b">
        <v>1</v>
      </c>
      <c r="M73">
        <v>104</v>
      </c>
      <c r="N73" t="b">
        <v>1</v>
      </c>
      <c r="O73" t="s">
        <v>8269</v>
      </c>
      <c r="P73">
        <v>33.99</v>
      </c>
      <c r="Q73" s="10" t="s">
        <v>8315</v>
      </c>
      <c r="R73" t="s">
        <v>8316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8" t="s">
        <v>3151</v>
      </c>
      <c r="C74" s="3" t="s">
        <v>7261</v>
      </c>
      <c r="D74" s="5">
        <v>3500</v>
      </c>
      <c r="E74" s="5">
        <v>3514</v>
      </c>
      <c r="F74" t="s">
        <v>8218</v>
      </c>
      <c r="G74">
        <v>100</v>
      </c>
      <c r="H74" t="s">
        <v>8223</v>
      </c>
      <c r="I74" t="s">
        <v>8245</v>
      </c>
      <c r="J74">
        <v>1410379774</v>
      </c>
      <c r="K74">
        <v>1407787774</v>
      </c>
      <c r="L74" t="b">
        <v>1</v>
      </c>
      <c r="M74">
        <v>34</v>
      </c>
      <c r="N74" t="b">
        <v>1</v>
      </c>
      <c r="O74" t="s">
        <v>8269</v>
      </c>
      <c r="P74">
        <v>103.35</v>
      </c>
      <c r="Q74" s="10" t="s">
        <v>8315</v>
      </c>
      <c r="R74" t="s">
        <v>8316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8" t="s">
        <v>3153</v>
      </c>
      <c r="C75" s="3" t="s">
        <v>7263</v>
      </c>
      <c r="D75" s="5">
        <v>3000</v>
      </c>
      <c r="E75" s="5">
        <v>10067.5</v>
      </c>
      <c r="F75" t="s">
        <v>8218</v>
      </c>
      <c r="G75">
        <v>336</v>
      </c>
      <c r="H75" t="s">
        <v>8223</v>
      </c>
      <c r="I75" t="s">
        <v>8245</v>
      </c>
      <c r="J75">
        <v>1304225940</v>
      </c>
      <c r="K75">
        <v>1301542937</v>
      </c>
      <c r="L75" t="b">
        <v>1</v>
      </c>
      <c r="M75">
        <v>241</v>
      </c>
      <c r="N75" t="b">
        <v>1</v>
      </c>
      <c r="O75" t="s">
        <v>8269</v>
      </c>
      <c r="P75">
        <v>41.77</v>
      </c>
      <c r="Q75" s="10" t="s">
        <v>8315</v>
      </c>
      <c r="R75" t="s">
        <v>8316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8" t="s">
        <v>3154</v>
      </c>
      <c r="C76" s="3" t="s">
        <v>7264</v>
      </c>
      <c r="D76" s="5">
        <v>7000</v>
      </c>
      <c r="E76" s="5">
        <v>7905</v>
      </c>
      <c r="F76" t="s">
        <v>8218</v>
      </c>
      <c r="G76">
        <v>113</v>
      </c>
      <c r="H76" t="s">
        <v>8223</v>
      </c>
      <c r="I76" t="s">
        <v>8245</v>
      </c>
      <c r="J76">
        <v>1333310458</v>
      </c>
      <c r="K76">
        <v>1330722058</v>
      </c>
      <c r="L76" t="b">
        <v>1</v>
      </c>
      <c r="M76">
        <v>123</v>
      </c>
      <c r="N76" t="b">
        <v>1</v>
      </c>
      <c r="O76" t="s">
        <v>8269</v>
      </c>
      <c r="P76">
        <v>64.27</v>
      </c>
      <c r="Q76" s="10" t="s">
        <v>8315</v>
      </c>
      <c r="R76" t="s">
        <v>8316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8" t="s">
        <v>3156</v>
      </c>
      <c r="C77" s="3" t="s">
        <v>7266</v>
      </c>
      <c r="D77" s="5">
        <v>5500</v>
      </c>
      <c r="E77" s="5">
        <v>5600</v>
      </c>
      <c r="F77" t="s">
        <v>8218</v>
      </c>
      <c r="G77">
        <v>102</v>
      </c>
      <c r="H77" t="s">
        <v>8223</v>
      </c>
      <c r="I77" t="s">
        <v>8245</v>
      </c>
      <c r="J77">
        <v>1338591144</v>
      </c>
      <c r="K77">
        <v>1335567144</v>
      </c>
      <c r="L77" t="b">
        <v>1</v>
      </c>
      <c r="M77">
        <v>89</v>
      </c>
      <c r="N77" t="b">
        <v>1</v>
      </c>
      <c r="O77" t="s">
        <v>8269</v>
      </c>
      <c r="P77">
        <v>62.92</v>
      </c>
      <c r="Q77" s="10" t="s">
        <v>8315</v>
      </c>
      <c r="R77" t="s">
        <v>8316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8" t="s">
        <v>3157</v>
      </c>
      <c r="C78" s="3" t="s">
        <v>7267</v>
      </c>
      <c r="D78" s="5">
        <v>4000</v>
      </c>
      <c r="E78" s="5">
        <v>4040</v>
      </c>
      <c r="F78" t="s">
        <v>8218</v>
      </c>
      <c r="G78">
        <v>101</v>
      </c>
      <c r="H78" t="s">
        <v>8223</v>
      </c>
      <c r="I78" t="s">
        <v>8245</v>
      </c>
      <c r="J78">
        <v>1405746000</v>
      </c>
      <c r="K78">
        <v>1404932105</v>
      </c>
      <c r="L78" t="b">
        <v>1</v>
      </c>
      <c r="M78">
        <v>41</v>
      </c>
      <c r="N78" t="b">
        <v>1</v>
      </c>
      <c r="O78" t="s">
        <v>8269</v>
      </c>
      <c r="P78">
        <v>98.54</v>
      </c>
      <c r="Q78" s="10" t="s">
        <v>8315</v>
      </c>
      <c r="R78" t="s">
        <v>8316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8" t="s">
        <v>3158</v>
      </c>
      <c r="C79" s="3" t="s">
        <v>7268</v>
      </c>
      <c r="D79" s="5">
        <v>5000</v>
      </c>
      <c r="E79" s="5">
        <v>5700</v>
      </c>
      <c r="F79" t="s">
        <v>8218</v>
      </c>
      <c r="G79">
        <v>114</v>
      </c>
      <c r="H79" t="s">
        <v>8223</v>
      </c>
      <c r="I79" t="s">
        <v>8245</v>
      </c>
      <c r="J79">
        <v>1374523752</v>
      </c>
      <c r="K79">
        <v>1371931752</v>
      </c>
      <c r="L79" t="b">
        <v>1</v>
      </c>
      <c r="M79">
        <v>69</v>
      </c>
      <c r="N79" t="b">
        <v>1</v>
      </c>
      <c r="O79" t="s">
        <v>8269</v>
      </c>
      <c r="P79">
        <v>82.61</v>
      </c>
      <c r="Q79" s="10" t="s">
        <v>8315</v>
      </c>
      <c r="R79" t="s">
        <v>8316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8" t="s">
        <v>3159</v>
      </c>
      <c r="C80" s="3" t="s">
        <v>7269</v>
      </c>
      <c r="D80" s="5">
        <v>1500</v>
      </c>
      <c r="E80" s="5">
        <v>2002.22</v>
      </c>
      <c r="F80" t="s">
        <v>8218</v>
      </c>
      <c r="G80">
        <v>133</v>
      </c>
      <c r="H80" t="s">
        <v>8223</v>
      </c>
      <c r="I80" t="s">
        <v>8245</v>
      </c>
      <c r="J80">
        <v>1326927600</v>
      </c>
      <c r="K80">
        <v>1323221761</v>
      </c>
      <c r="L80" t="b">
        <v>1</v>
      </c>
      <c r="M80">
        <v>52</v>
      </c>
      <c r="N80" t="b">
        <v>1</v>
      </c>
      <c r="O80" t="s">
        <v>8269</v>
      </c>
      <c r="P80">
        <v>38.5</v>
      </c>
      <c r="Q80" s="10" t="s">
        <v>8315</v>
      </c>
      <c r="R80" t="s">
        <v>8316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8" t="s">
        <v>3160</v>
      </c>
      <c r="C81" s="3" t="s">
        <v>7270</v>
      </c>
      <c r="D81" s="5">
        <v>4500</v>
      </c>
      <c r="E81" s="5">
        <v>4569</v>
      </c>
      <c r="F81" t="s">
        <v>8218</v>
      </c>
      <c r="G81">
        <v>102</v>
      </c>
      <c r="H81" t="s">
        <v>8223</v>
      </c>
      <c r="I81" t="s">
        <v>8245</v>
      </c>
      <c r="J81">
        <v>1407905940</v>
      </c>
      <c r="K81">
        <v>1405923687</v>
      </c>
      <c r="L81" t="b">
        <v>1</v>
      </c>
      <c r="M81">
        <v>57</v>
      </c>
      <c r="N81" t="b">
        <v>1</v>
      </c>
      <c r="O81" t="s">
        <v>8269</v>
      </c>
      <c r="P81">
        <v>80.16</v>
      </c>
      <c r="Q81" s="10" t="s">
        <v>8315</v>
      </c>
      <c r="R81" t="s">
        <v>8316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8" t="s">
        <v>3162</v>
      </c>
      <c r="C82" s="3" t="s">
        <v>7272</v>
      </c>
      <c r="D82" s="5">
        <v>4000</v>
      </c>
      <c r="E82" s="5">
        <v>5086</v>
      </c>
      <c r="F82" t="s">
        <v>8218</v>
      </c>
      <c r="G82">
        <v>127</v>
      </c>
      <c r="H82" t="s">
        <v>8223</v>
      </c>
      <c r="I82" t="s">
        <v>8245</v>
      </c>
      <c r="J82">
        <v>1404698400</v>
      </c>
      <c r="K82">
        <v>1402331262</v>
      </c>
      <c r="L82" t="b">
        <v>1</v>
      </c>
      <c r="M82">
        <v>63</v>
      </c>
      <c r="N82" t="b">
        <v>1</v>
      </c>
      <c r="O82" t="s">
        <v>8269</v>
      </c>
      <c r="P82">
        <v>80.73</v>
      </c>
      <c r="Q82" s="10" t="s">
        <v>8315</v>
      </c>
      <c r="R82" t="s">
        <v>8316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8" t="s">
        <v>3163</v>
      </c>
      <c r="C83" s="3" t="s">
        <v>7273</v>
      </c>
      <c r="D83" s="5">
        <v>13000</v>
      </c>
      <c r="E83" s="5">
        <v>14450</v>
      </c>
      <c r="F83" t="s">
        <v>8218</v>
      </c>
      <c r="G83">
        <v>111</v>
      </c>
      <c r="H83" t="s">
        <v>8223</v>
      </c>
      <c r="I83" t="s">
        <v>8245</v>
      </c>
      <c r="J83">
        <v>1402855525</v>
      </c>
      <c r="K83">
        <v>1400263525</v>
      </c>
      <c r="L83" t="b">
        <v>1</v>
      </c>
      <c r="M83">
        <v>72</v>
      </c>
      <c r="N83" t="b">
        <v>1</v>
      </c>
      <c r="O83" t="s">
        <v>8269</v>
      </c>
      <c r="P83">
        <v>200.69</v>
      </c>
      <c r="Q83" s="10" t="s">
        <v>8315</v>
      </c>
      <c r="R83" t="s">
        <v>8316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8" t="s">
        <v>3164</v>
      </c>
      <c r="C84" s="3" t="s">
        <v>7274</v>
      </c>
      <c r="D84" s="5">
        <v>2500</v>
      </c>
      <c r="E84" s="5">
        <v>2669</v>
      </c>
      <c r="F84" t="s">
        <v>8218</v>
      </c>
      <c r="G84">
        <v>107</v>
      </c>
      <c r="H84" t="s">
        <v>8223</v>
      </c>
      <c r="I84" t="s">
        <v>8245</v>
      </c>
      <c r="J84">
        <v>1402341615</v>
      </c>
      <c r="K84">
        <v>1399490415</v>
      </c>
      <c r="L84" t="b">
        <v>1</v>
      </c>
      <c r="M84">
        <v>71</v>
      </c>
      <c r="N84" t="b">
        <v>1</v>
      </c>
      <c r="O84" t="s">
        <v>8269</v>
      </c>
      <c r="P84">
        <v>37.590000000000003</v>
      </c>
      <c r="Q84" s="10" t="s">
        <v>8315</v>
      </c>
      <c r="R84" t="s">
        <v>8316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8" t="s">
        <v>3165</v>
      </c>
      <c r="C85" s="3" t="s">
        <v>7275</v>
      </c>
      <c r="D85" s="5">
        <v>750</v>
      </c>
      <c r="E85" s="5">
        <v>1220</v>
      </c>
      <c r="F85" t="s">
        <v>8218</v>
      </c>
      <c r="G85">
        <v>163</v>
      </c>
      <c r="H85" t="s">
        <v>8223</v>
      </c>
      <c r="I85" t="s">
        <v>8245</v>
      </c>
      <c r="J85">
        <v>1304395140</v>
      </c>
      <c r="K85">
        <v>1302493760</v>
      </c>
      <c r="L85" t="b">
        <v>1</v>
      </c>
      <c r="M85">
        <v>21</v>
      </c>
      <c r="N85" t="b">
        <v>1</v>
      </c>
      <c r="O85" t="s">
        <v>8269</v>
      </c>
      <c r="P85">
        <v>58.1</v>
      </c>
      <c r="Q85" s="10" t="s">
        <v>8315</v>
      </c>
      <c r="R85" t="s">
        <v>8316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8" t="s">
        <v>3166</v>
      </c>
      <c r="C86" s="3" t="s">
        <v>7276</v>
      </c>
      <c r="D86" s="5">
        <v>35000</v>
      </c>
      <c r="E86" s="5">
        <v>56079.83</v>
      </c>
      <c r="F86" t="s">
        <v>8218</v>
      </c>
      <c r="G86">
        <v>160</v>
      </c>
      <c r="H86" t="s">
        <v>8223</v>
      </c>
      <c r="I86" t="s">
        <v>8245</v>
      </c>
      <c r="J86">
        <v>1416988740</v>
      </c>
      <c r="K86">
        <v>1414514153</v>
      </c>
      <c r="L86" t="b">
        <v>1</v>
      </c>
      <c r="M86">
        <v>930</v>
      </c>
      <c r="N86" t="b">
        <v>1</v>
      </c>
      <c r="O86" t="s">
        <v>8269</v>
      </c>
      <c r="P86">
        <v>60.3</v>
      </c>
      <c r="Q86" s="10" t="s">
        <v>8315</v>
      </c>
      <c r="R86" t="s">
        <v>8316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8" t="s">
        <v>3167</v>
      </c>
      <c r="C87" s="3" t="s">
        <v>7277</v>
      </c>
      <c r="D87" s="5">
        <v>3000</v>
      </c>
      <c r="E87" s="5">
        <v>3485</v>
      </c>
      <c r="F87" t="s">
        <v>8218</v>
      </c>
      <c r="G87">
        <v>116</v>
      </c>
      <c r="H87" t="s">
        <v>8223</v>
      </c>
      <c r="I87" t="s">
        <v>8245</v>
      </c>
      <c r="J87">
        <v>1406952781</v>
      </c>
      <c r="K87">
        <v>1405743181</v>
      </c>
      <c r="L87" t="b">
        <v>1</v>
      </c>
      <c r="M87">
        <v>55</v>
      </c>
      <c r="N87" t="b">
        <v>1</v>
      </c>
      <c r="O87" t="s">
        <v>8269</v>
      </c>
      <c r="P87">
        <v>63.36</v>
      </c>
      <c r="Q87" s="10" t="s">
        <v>8315</v>
      </c>
      <c r="R87" t="s">
        <v>8316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8" t="s">
        <v>3168</v>
      </c>
      <c r="C88" s="3" t="s">
        <v>7278</v>
      </c>
      <c r="D88" s="5">
        <v>2500</v>
      </c>
      <c r="E88" s="5">
        <v>3105</v>
      </c>
      <c r="F88" t="s">
        <v>8218</v>
      </c>
      <c r="G88">
        <v>124</v>
      </c>
      <c r="H88" t="s">
        <v>8223</v>
      </c>
      <c r="I88" t="s">
        <v>8245</v>
      </c>
      <c r="J88">
        <v>1402696800</v>
      </c>
      <c r="K88">
        <v>1399948353</v>
      </c>
      <c r="L88" t="b">
        <v>1</v>
      </c>
      <c r="M88">
        <v>61</v>
      </c>
      <c r="N88" t="b">
        <v>1</v>
      </c>
      <c r="O88" t="s">
        <v>8269</v>
      </c>
      <c r="P88">
        <v>50.9</v>
      </c>
      <c r="Q88" s="10" t="s">
        <v>8315</v>
      </c>
      <c r="R88" t="s">
        <v>8316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8" t="s">
        <v>3169</v>
      </c>
      <c r="C89" s="3" t="s">
        <v>7279</v>
      </c>
      <c r="D89" s="5">
        <v>8000</v>
      </c>
      <c r="E89" s="5">
        <v>8241</v>
      </c>
      <c r="F89" t="s">
        <v>8218</v>
      </c>
      <c r="G89">
        <v>103</v>
      </c>
      <c r="H89" t="s">
        <v>8223</v>
      </c>
      <c r="I89" t="s">
        <v>8245</v>
      </c>
      <c r="J89">
        <v>1386910740</v>
      </c>
      <c r="K89">
        <v>1384364561</v>
      </c>
      <c r="L89" t="b">
        <v>1</v>
      </c>
      <c r="M89">
        <v>82</v>
      </c>
      <c r="N89" t="b">
        <v>1</v>
      </c>
      <c r="O89" t="s">
        <v>8269</v>
      </c>
      <c r="P89">
        <v>100.5</v>
      </c>
      <c r="Q89" s="10" t="s">
        <v>8315</v>
      </c>
      <c r="R89" t="s">
        <v>8316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8" t="s">
        <v>3170</v>
      </c>
      <c r="C90" s="3" t="s">
        <v>7280</v>
      </c>
      <c r="D90" s="5">
        <v>2000</v>
      </c>
      <c r="E90" s="5">
        <v>2245</v>
      </c>
      <c r="F90" t="s">
        <v>8218</v>
      </c>
      <c r="G90">
        <v>112</v>
      </c>
      <c r="H90" t="s">
        <v>8223</v>
      </c>
      <c r="I90" t="s">
        <v>8245</v>
      </c>
      <c r="J90">
        <v>1404273600</v>
      </c>
      <c r="K90">
        <v>1401414944</v>
      </c>
      <c r="L90" t="b">
        <v>1</v>
      </c>
      <c r="M90">
        <v>71</v>
      </c>
      <c r="N90" t="b">
        <v>1</v>
      </c>
      <c r="O90" t="s">
        <v>8269</v>
      </c>
      <c r="P90">
        <v>31.62</v>
      </c>
      <c r="Q90" s="10" t="s">
        <v>8315</v>
      </c>
      <c r="R90" t="s">
        <v>8316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8" t="s">
        <v>3172</v>
      </c>
      <c r="C91" s="3" t="s">
        <v>7282</v>
      </c>
      <c r="D91" s="5">
        <v>2000</v>
      </c>
      <c r="E91" s="5">
        <v>2300</v>
      </c>
      <c r="F91" t="s">
        <v>8218</v>
      </c>
      <c r="G91">
        <v>115</v>
      </c>
      <c r="H91" t="s">
        <v>8223</v>
      </c>
      <c r="I91" t="s">
        <v>8245</v>
      </c>
      <c r="J91">
        <v>1329240668</v>
      </c>
      <c r="K91">
        <v>1326648668</v>
      </c>
      <c r="L91" t="b">
        <v>1</v>
      </c>
      <c r="M91">
        <v>29</v>
      </c>
      <c r="N91" t="b">
        <v>1</v>
      </c>
      <c r="O91" t="s">
        <v>8269</v>
      </c>
      <c r="P91">
        <v>79.31</v>
      </c>
      <c r="Q91" s="10" t="s">
        <v>8315</v>
      </c>
      <c r="R91" t="s">
        <v>8316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8" t="s">
        <v>3173</v>
      </c>
      <c r="C92" s="3" t="s">
        <v>7283</v>
      </c>
      <c r="D92" s="5">
        <v>10000</v>
      </c>
      <c r="E92" s="5">
        <v>10300</v>
      </c>
      <c r="F92" t="s">
        <v>8218</v>
      </c>
      <c r="G92">
        <v>103</v>
      </c>
      <c r="H92" t="s">
        <v>8223</v>
      </c>
      <c r="I92" t="s">
        <v>8245</v>
      </c>
      <c r="J92">
        <v>1411765492</v>
      </c>
      <c r="K92">
        <v>1409173492</v>
      </c>
      <c r="L92" t="b">
        <v>1</v>
      </c>
      <c r="M92">
        <v>74</v>
      </c>
      <c r="N92" t="b">
        <v>1</v>
      </c>
      <c r="O92" t="s">
        <v>8269</v>
      </c>
      <c r="P92">
        <v>139.19</v>
      </c>
      <c r="Q92" s="10" t="s">
        <v>8315</v>
      </c>
      <c r="R92" t="s">
        <v>8316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8" t="s">
        <v>3174</v>
      </c>
      <c r="C93" s="3" t="s">
        <v>7284</v>
      </c>
      <c r="D93" s="5">
        <v>3000</v>
      </c>
      <c r="E93" s="5">
        <v>3034</v>
      </c>
      <c r="F93" t="s">
        <v>8218</v>
      </c>
      <c r="G93">
        <v>101</v>
      </c>
      <c r="H93" t="s">
        <v>8223</v>
      </c>
      <c r="I93" t="s">
        <v>8245</v>
      </c>
      <c r="J93">
        <v>1408999508</v>
      </c>
      <c r="K93">
        <v>1407789908</v>
      </c>
      <c r="L93" t="b">
        <v>1</v>
      </c>
      <c r="M93">
        <v>23</v>
      </c>
      <c r="N93" t="b">
        <v>1</v>
      </c>
      <c r="O93" t="s">
        <v>8269</v>
      </c>
      <c r="P93">
        <v>131.91</v>
      </c>
      <c r="Q93" s="10" t="s">
        <v>8315</v>
      </c>
      <c r="R93" t="s">
        <v>8316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8" t="s">
        <v>3175</v>
      </c>
      <c r="C94" s="3" t="s">
        <v>7285</v>
      </c>
      <c r="D94" s="5">
        <v>5000</v>
      </c>
      <c r="E94" s="5">
        <v>5478</v>
      </c>
      <c r="F94" t="s">
        <v>8218</v>
      </c>
      <c r="G94">
        <v>110</v>
      </c>
      <c r="H94" t="s">
        <v>8223</v>
      </c>
      <c r="I94" t="s">
        <v>8245</v>
      </c>
      <c r="J94">
        <v>1297977427</v>
      </c>
      <c r="K94">
        <v>1292793427</v>
      </c>
      <c r="L94" t="b">
        <v>1</v>
      </c>
      <c r="M94">
        <v>60</v>
      </c>
      <c r="N94" t="b">
        <v>1</v>
      </c>
      <c r="O94" t="s">
        <v>8269</v>
      </c>
      <c r="P94">
        <v>91.3</v>
      </c>
      <c r="Q94" s="10" t="s">
        <v>8315</v>
      </c>
      <c r="R94" t="s">
        <v>8316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8" t="s">
        <v>3176</v>
      </c>
      <c r="C95" s="3" t="s">
        <v>7286</v>
      </c>
      <c r="D95" s="5">
        <v>1900</v>
      </c>
      <c r="E95" s="5">
        <v>2182</v>
      </c>
      <c r="F95" t="s">
        <v>8218</v>
      </c>
      <c r="G95">
        <v>115</v>
      </c>
      <c r="H95" t="s">
        <v>8223</v>
      </c>
      <c r="I95" t="s">
        <v>8245</v>
      </c>
      <c r="J95">
        <v>1376838000</v>
      </c>
      <c r="K95">
        <v>1374531631</v>
      </c>
      <c r="L95" t="b">
        <v>1</v>
      </c>
      <c r="M95">
        <v>55</v>
      </c>
      <c r="N95" t="b">
        <v>1</v>
      </c>
      <c r="O95" t="s">
        <v>8269</v>
      </c>
      <c r="P95">
        <v>39.67</v>
      </c>
      <c r="Q95" s="10" t="s">
        <v>8315</v>
      </c>
      <c r="R95" t="s">
        <v>8316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8" t="s">
        <v>3177</v>
      </c>
      <c r="C96" s="3" t="s">
        <v>7287</v>
      </c>
      <c r="D96" s="5">
        <v>2500</v>
      </c>
      <c r="E96" s="5">
        <v>2935</v>
      </c>
      <c r="F96" t="s">
        <v>8218</v>
      </c>
      <c r="G96">
        <v>117</v>
      </c>
      <c r="H96" t="s">
        <v>8223</v>
      </c>
      <c r="I96" t="s">
        <v>8245</v>
      </c>
      <c r="J96">
        <v>1403366409</v>
      </c>
      <c r="K96">
        <v>1400774409</v>
      </c>
      <c r="L96" t="b">
        <v>1</v>
      </c>
      <c r="M96">
        <v>51</v>
      </c>
      <c r="N96" t="b">
        <v>1</v>
      </c>
      <c r="O96" t="s">
        <v>8269</v>
      </c>
      <c r="P96">
        <v>57.55</v>
      </c>
      <c r="Q96" s="10" t="s">
        <v>8315</v>
      </c>
      <c r="R96" t="s">
        <v>8316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8" t="s">
        <v>3179</v>
      </c>
      <c r="C97" s="3" t="s">
        <v>7289</v>
      </c>
      <c r="D97" s="5">
        <v>4200</v>
      </c>
      <c r="E97" s="5">
        <v>4794.82</v>
      </c>
      <c r="F97" t="s">
        <v>8218</v>
      </c>
      <c r="G97">
        <v>114</v>
      </c>
      <c r="H97" t="s">
        <v>8223</v>
      </c>
      <c r="I97" t="s">
        <v>8245</v>
      </c>
      <c r="J97">
        <v>1367859071</v>
      </c>
      <c r="K97">
        <v>1365699071</v>
      </c>
      <c r="L97" t="b">
        <v>1</v>
      </c>
      <c r="M97">
        <v>62</v>
      </c>
      <c r="N97" t="b">
        <v>1</v>
      </c>
      <c r="O97" t="s">
        <v>8269</v>
      </c>
      <c r="P97">
        <v>77.34</v>
      </c>
      <c r="Q97" s="10" t="s">
        <v>8315</v>
      </c>
      <c r="R97" t="s">
        <v>8316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8" t="s">
        <v>3182</v>
      </c>
      <c r="C98" s="3" t="s">
        <v>7292</v>
      </c>
      <c r="D98" s="5">
        <v>7000</v>
      </c>
      <c r="E98" s="5">
        <v>7062</v>
      </c>
      <c r="F98" t="s">
        <v>8218</v>
      </c>
      <c r="G98">
        <v>101</v>
      </c>
      <c r="H98" t="s">
        <v>8223</v>
      </c>
      <c r="I98" t="s">
        <v>8245</v>
      </c>
      <c r="J98">
        <v>1328029200</v>
      </c>
      <c r="K98">
        <v>1323211621</v>
      </c>
      <c r="L98" t="b">
        <v>1</v>
      </c>
      <c r="M98">
        <v>151</v>
      </c>
      <c r="N98" t="b">
        <v>1</v>
      </c>
      <c r="O98" t="s">
        <v>8269</v>
      </c>
      <c r="P98">
        <v>46.77</v>
      </c>
      <c r="Q98" s="10" t="s">
        <v>8315</v>
      </c>
      <c r="R98" t="s">
        <v>8316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8" t="s">
        <v>3183</v>
      </c>
      <c r="C99" s="3" t="s">
        <v>7293</v>
      </c>
      <c r="D99" s="5">
        <v>2500</v>
      </c>
      <c r="E99" s="5">
        <v>2725</v>
      </c>
      <c r="F99" t="s">
        <v>8218</v>
      </c>
      <c r="G99">
        <v>109</v>
      </c>
      <c r="H99" t="s">
        <v>8223</v>
      </c>
      <c r="I99" t="s">
        <v>8245</v>
      </c>
      <c r="J99">
        <v>1377284669</v>
      </c>
      <c r="K99">
        <v>1375729469</v>
      </c>
      <c r="L99" t="b">
        <v>1</v>
      </c>
      <c r="M99">
        <v>68</v>
      </c>
      <c r="N99" t="b">
        <v>1</v>
      </c>
      <c r="O99" t="s">
        <v>8269</v>
      </c>
      <c r="P99">
        <v>40.07</v>
      </c>
      <c r="Q99" s="10" t="s">
        <v>8315</v>
      </c>
      <c r="R99" t="s">
        <v>8316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8" t="s">
        <v>3184</v>
      </c>
      <c r="C100" s="3" t="s">
        <v>7294</v>
      </c>
      <c r="D100" s="5">
        <v>4300</v>
      </c>
      <c r="E100" s="5">
        <v>4610</v>
      </c>
      <c r="F100" t="s">
        <v>8218</v>
      </c>
      <c r="G100">
        <v>107</v>
      </c>
      <c r="H100" t="s">
        <v>8223</v>
      </c>
      <c r="I100" t="s">
        <v>8245</v>
      </c>
      <c r="J100">
        <v>1404258631</v>
      </c>
      <c r="K100">
        <v>1401666631</v>
      </c>
      <c r="L100" t="b">
        <v>1</v>
      </c>
      <c r="M100">
        <v>46</v>
      </c>
      <c r="N100" t="b">
        <v>1</v>
      </c>
      <c r="O100" t="s">
        <v>8269</v>
      </c>
      <c r="P100">
        <v>100.22</v>
      </c>
      <c r="Q100" s="10" t="s">
        <v>8315</v>
      </c>
      <c r="R100" t="s">
        <v>8316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8" t="s">
        <v>3187</v>
      </c>
      <c r="C101" s="3" t="s">
        <v>7297</v>
      </c>
      <c r="D101" s="5">
        <v>15000</v>
      </c>
      <c r="E101" s="5">
        <v>17444</v>
      </c>
      <c r="F101" t="s">
        <v>8218</v>
      </c>
      <c r="G101">
        <v>116</v>
      </c>
      <c r="H101" t="s">
        <v>8223</v>
      </c>
      <c r="I101" t="s">
        <v>8245</v>
      </c>
      <c r="J101">
        <v>1407167973</v>
      </c>
      <c r="K101">
        <v>1405439973</v>
      </c>
      <c r="L101" t="b">
        <v>1</v>
      </c>
      <c r="M101">
        <v>244</v>
      </c>
      <c r="N101" t="b">
        <v>1</v>
      </c>
      <c r="O101" t="s">
        <v>8269</v>
      </c>
      <c r="P101">
        <v>71.489999999999995</v>
      </c>
      <c r="Q101" s="10" t="s">
        <v>8315</v>
      </c>
      <c r="R101" t="s">
        <v>8316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8" t="s">
        <v>3208</v>
      </c>
      <c r="C102" s="3" t="s">
        <v>7318</v>
      </c>
      <c r="D102" s="5">
        <v>5000</v>
      </c>
      <c r="E102" s="5">
        <v>5175</v>
      </c>
      <c r="F102" t="s">
        <v>8218</v>
      </c>
      <c r="G102">
        <v>104</v>
      </c>
      <c r="H102" t="s">
        <v>8223</v>
      </c>
      <c r="I102" t="s">
        <v>8245</v>
      </c>
      <c r="J102">
        <v>1406557877</v>
      </c>
      <c r="K102">
        <v>1404743477</v>
      </c>
      <c r="L102" t="b">
        <v>1</v>
      </c>
      <c r="M102">
        <v>82</v>
      </c>
      <c r="N102" t="b">
        <v>1</v>
      </c>
      <c r="O102" t="s">
        <v>8269</v>
      </c>
      <c r="P102">
        <v>63.11</v>
      </c>
      <c r="Q102" s="10" t="s">
        <v>8315</v>
      </c>
      <c r="R102" t="s">
        <v>8316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8" t="s">
        <v>3209</v>
      </c>
      <c r="C103" s="3" t="s">
        <v>7319</v>
      </c>
      <c r="D103" s="5">
        <v>9500</v>
      </c>
      <c r="E103" s="5">
        <v>11335.7</v>
      </c>
      <c r="F103" t="s">
        <v>8218</v>
      </c>
      <c r="G103">
        <v>119</v>
      </c>
      <c r="H103" t="s">
        <v>8223</v>
      </c>
      <c r="I103" t="s">
        <v>8245</v>
      </c>
      <c r="J103">
        <v>1403305200</v>
      </c>
      <c r="K103">
        <v>1400512658</v>
      </c>
      <c r="L103" t="b">
        <v>1</v>
      </c>
      <c r="M103">
        <v>226</v>
      </c>
      <c r="N103" t="b">
        <v>1</v>
      </c>
      <c r="O103" t="s">
        <v>8269</v>
      </c>
      <c r="P103">
        <v>50.16</v>
      </c>
      <c r="Q103" s="10" t="s">
        <v>8315</v>
      </c>
      <c r="R103" t="s">
        <v>8316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8" t="s">
        <v>3210</v>
      </c>
      <c r="C104" s="3" t="s">
        <v>7320</v>
      </c>
      <c r="D104" s="5">
        <v>3000</v>
      </c>
      <c r="E104" s="5">
        <v>3773</v>
      </c>
      <c r="F104" t="s">
        <v>8218</v>
      </c>
      <c r="G104">
        <v>126</v>
      </c>
      <c r="H104" t="s">
        <v>8223</v>
      </c>
      <c r="I104" t="s">
        <v>8245</v>
      </c>
      <c r="J104">
        <v>1338523140</v>
      </c>
      <c r="K104">
        <v>1334442519</v>
      </c>
      <c r="L104" t="b">
        <v>1</v>
      </c>
      <c r="M104">
        <v>60</v>
      </c>
      <c r="N104" t="b">
        <v>1</v>
      </c>
      <c r="O104" t="s">
        <v>8269</v>
      </c>
      <c r="P104">
        <v>62.88</v>
      </c>
      <c r="Q104" s="10" t="s">
        <v>8315</v>
      </c>
      <c r="R104" t="s">
        <v>8316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8" t="s">
        <v>3211</v>
      </c>
      <c r="C105" s="3" t="s">
        <v>7321</v>
      </c>
      <c r="D105" s="5">
        <v>23000</v>
      </c>
      <c r="E105" s="5">
        <v>27541</v>
      </c>
      <c r="F105" t="s">
        <v>8218</v>
      </c>
      <c r="G105">
        <v>120</v>
      </c>
      <c r="H105" t="s">
        <v>8223</v>
      </c>
      <c r="I105" t="s">
        <v>8245</v>
      </c>
      <c r="J105">
        <v>1408068000</v>
      </c>
      <c r="K105">
        <v>1405346680</v>
      </c>
      <c r="L105" t="b">
        <v>1</v>
      </c>
      <c r="M105">
        <v>322</v>
      </c>
      <c r="N105" t="b">
        <v>1</v>
      </c>
      <c r="O105" t="s">
        <v>8269</v>
      </c>
      <c r="P105">
        <v>85.53</v>
      </c>
      <c r="Q105" s="10" t="s">
        <v>8315</v>
      </c>
      <c r="R105" t="s">
        <v>8316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8" t="s">
        <v>3212</v>
      </c>
      <c r="C106" s="3" t="s">
        <v>7322</v>
      </c>
      <c r="D106" s="5">
        <v>4000</v>
      </c>
      <c r="E106" s="5">
        <v>5050</v>
      </c>
      <c r="F106" t="s">
        <v>8218</v>
      </c>
      <c r="G106">
        <v>126</v>
      </c>
      <c r="H106" t="s">
        <v>8223</v>
      </c>
      <c r="I106" t="s">
        <v>8245</v>
      </c>
      <c r="J106">
        <v>1407524751</v>
      </c>
      <c r="K106">
        <v>1404932751</v>
      </c>
      <c r="L106" t="b">
        <v>1</v>
      </c>
      <c r="M106">
        <v>94</v>
      </c>
      <c r="N106" t="b">
        <v>1</v>
      </c>
      <c r="O106" t="s">
        <v>8269</v>
      </c>
      <c r="P106">
        <v>53.72</v>
      </c>
      <c r="Q106" s="10" t="s">
        <v>8315</v>
      </c>
      <c r="R106" t="s">
        <v>8316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8" t="s">
        <v>3215</v>
      </c>
      <c r="C107" s="3" t="s">
        <v>7325</v>
      </c>
      <c r="D107" s="5">
        <v>35000</v>
      </c>
      <c r="E107" s="5">
        <v>35123</v>
      </c>
      <c r="F107" t="s">
        <v>8218</v>
      </c>
      <c r="G107">
        <v>100</v>
      </c>
      <c r="H107" t="s">
        <v>8223</v>
      </c>
      <c r="I107" t="s">
        <v>8245</v>
      </c>
      <c r="J107">
        <v>1441857540</v>
      </c>
      <c r="K107">
        <v>1438617471</v>
      </c>
      <c r="L107" t="b">
        <v>1</v>
      </c>
      <c r="M107">
        <v>134</v>
      </c>
      <c r="N107" t="b">
        <v>1</v>
      </c>
      <c r="O107" t="s">
        <v>8269</v>
      </c>
      <c r="P107">
        <v>262.11</v>
      </c>
      <c r="Q107" s="10" t="s">
        <v>8315</v>
      </c>
      <c r="R107" t="s">
        <v>8316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8" t="s">
        <v>3217</v>
      </c>
      <c r="C108" s="3" t="s">
        <v>7327</v>
      </c>
      <c r="D108" s="5">
        <v>4500</v>
      </c>
      <c r="E108" s="5">
        <v>5221</v>
      </c>
      <c r="F108" t="s">
        <v>8218</v>
      </c>
      <c r="G108">
        <v>116</v>
      </c>
      <c r="H108" t="s">
        <v>8223</v>
      </c>
      <c r="I108" t="s">
        <v>8245</v>
      </c>
      <c r="J108">
        <v>1478264784</v>
      </c>
      <c r="K108">
        <v>1475672784</v>
      </c>
      <c r="L108" t="b">
        <v>1</v>
      </c>
      <c r="M108">
        <v>104</v>
      </c>
      <c r="N108" t="b">
        <v>1</v>
      </c>
      <c r="O108" t="s">
        <v>8269</v>
      </c>
      <c r="P108">
        <v>50.2</v>
      </c>
      <c r="Q108" s="10" t="s">
        <v>8315</v>
      </c>
      <c r="R108" t="s">
        <v>8316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8" t="s">
        <v>3219</v>
      </c>
      <c r="C109" s="3" t="s">
        <v>7329</v>
      </c>
      <c r="D109" s="5">
        <v>20000</v>
      </c>
      <c r="E109" s="5">
        <v>20022</v>
      </c>
      <c r="F109" t="s">
        <v>8218</v>
      </c>
      <c r="G109">
        <v>100</v>
      </c>
      <c r="H109" t="s">
        <v>8223</v>
      </c>
      <c r="I109" t="s">
        <v>8245</v>
      </c>
      <c r="J109">
        <v>1427063747</v>
      </c>
      <c r="K109">
        <v>1424043347</v>
      </c>
      <c r="L109" t="b">
        <v>1</v>
      </c>
      <c r="M109">
        <v>119</v>
      </c>
      <c r="N109" t="b">
        <v>1</v>
      </c>
      <c r="O109" t="s">
        <v>8269</v>
      </c>
      <c r="P109">
        <v>168.25</v>
      </c>
      <c r="Q109" s="10" t="s">
        <v>8315</v>
      </c>
      <c r="R109" t="s">
        <v>8316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8" t="s">
        <v>3220</v>
      </c>
      <c r="C110" s="3" t="s">
        <v>7330</v>
      </c>
      <c r="D110" s="5">
        <v>15000</v>
      </c>
      <c r="E110" s="5">
        <v>15126</v>
      </c>
      <c r="F110" t="s">
        <v>8218</v>
      </c>
      <c r="G110">
        <v>101</v>
      </c>
      <c r="H110" t="s">
        <v>8223</v>
      </c>
      <c r="I110" t="s">
        <v>8245</v>
      </c>
      <c r="J110">
        <v>1489352400</v>
      </c>
      <c r="K110">
        <v>1486411204</v>
      </c>
      <c r="L110" t="b">
        <v>1</v>
      </c>
      <c r="M110">
        <v>59</v>
      </c>
      <c r="N110" t="b">
        <v>1</v>
      </c>
      <c r="O110" t="s">
        <v>8269</v>
      </c>
      <c r="P110">
        <v>256.37</v>
      </c>
      <c r="Q110" s="10" t="s">
        <v>8315</v>
      </c>
      <c r="R110" t="s">
        <v>8316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8" t="s">
        <v>3222</v>
      </c>
      <c r="C111" s="3" t="s">
        <v>7332</v>
      </c>
      <c r="D111" s="5">
        <v>2500</v>
      </c>
      <c r="E111" s="5">
        <v>3120</v>
      </c>
      <c r="F111" t="s">
        <v>8218</v>
      </c>
      <c r="G111">
        <v>125</v>
      </c>
      <c r="H111" t="s">
        <v>8223</v>
      </c>
      <c r="I111" t="s">
        <v>8245</v>
      </c>
      <c r="J111">
        <v>1445722140</v>
      </c>
      <c r="K111">
        <v>1443016697</v>
      </c>
      <c r="L111" t="b">
        <v>1</v>
      </c>
      <c r="M111">
        <v>84</v>
      </c>
      <c r="N111" t="b">
        <v>1</v>
      </c>
      <c r="O111" t="s">
        <v>8269</v>
      </c>
      <c r="P111">
        <v>37.14</v>
      </c>
      <c r="Q111" s="10" t="s">
        <v>8315</v>
      </c>
      <c r="R111" t="s">
        <v>8316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8" t="s">
        <v>3223</v>
      </c>
      <c r="C112" s="3" t="s">
        <v>7333</v>
      </c>
      <c r="D112" s="5">
        <v>3100</v>
      </c>
      <c r="E112" s="5">
        <v>3395</v>
      </c>
      <c r="F112" t="s">
        <v>8218</v>
      </c>
      <c r="G112">
        <v>110</v>
      </c>
      <c r="H112" t="s">
        <v>8223</v>
      </c>
      <c r="I112" t="s">
        <v>8245</v>
      </c>
      <c r="J112">
        <v>1440100976</v>
      </c>
      <c r="K112">
        <v>1437508976</v>
      </c>
      <c r="L112" t="b">
        <v>1</v>
      </c>
      <c r="M112">
        <v>74</v>
      </c>
      <c r="N112" t="b">
        <v>1</v>
      </c>
      <c r="O112" t="s">
        <v>8269</v>
      </c>
      <c r="P112">
        <v>45.88</v>
      </c>
      <c r="Q112" s="10" t="s">
        <v>8315</v>
      </c>
      <c r="R112" t="s">
        <v>8316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8" t="s">
        <v>3224</v>
      </c>
      <c r="C113" s="3" t="s">
        <v>7334</v>
      </c>
      <c r="D113" s="5">
        <v>30000</v>
      </c>
      <c r="E113" s="5">
        <v>30610</v>
      </c>
      <c r="F113" t="s">
        <v>8218</v>
      </c>
      <c r="G113">
        <v>102</v>
      </c>
      <c r="H113" t="s">
        <v>8223</v>
      </c>
      <c r="I113" t="s">
        <v>8245</v>
      </c>
      <c r="J113">
        <v>1484024400</v>
      </c>
      <c r="K113">
        <v>1479932713</v>
      </c>
      <c r="L113" t="b">
        <v>1</v>
      </c>
      <c r="M113">
        <v>216</v>
      </c>
      <c r="N113" t="b">
        <v>1</v>
      </c>
      <c r="O113" t="s">
        <v>8269</v>
      </c>
      <c r="P113">
        <v>141.71</v>
      </c>
      <c r="Q113" s="10" t="s">
        <v>8315</v>
      </c>
      <c r="R113" t="s">
        <v>8316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8" t="s">
        <v>3225</v>
      </c>
      <c r="C114" s="3" t="s">
        <v>7335</v>
      </c>
      <c r="D114" s="5">
        <v>2000</v>
      </c>
      <c r="E114" s="5">
        <v>2047</v>
      </c>
      <c r="F114" t="s">
        <v>8218</v>
      </c>
      <c r="G114">
        <v>102</v>
      </c>
      <c r="H114" t="s">
        <v>8223</v>
      </c>
      <c r="I114" t="s">
        <v>8245</v>
      </c>
      <c r="J114">
        <v>1464987600</v>
      </c>
      <c r="K114">
        <v>1463145938</v>
      </c>
      <c r="L114" t="b">
        <v>1</v>
      </c>
      <c r="M114">
        <v>39</v>
      </c>
      <c r="N114" t="b">
        <v>1</v>
      </c>
      <c r="O114" t="s">
        <v>8269</v>
      </c>
      <c r="P114">
        <v>52.49</v>
      </c>
      <c r="Q114" s="10" t="s">
        <v>8315</v>
      </c>
      <c r="R114" t="s">
        <v>8316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8" t="s">
        <v>3228</v>
      </c>
      <c r="C115" s="3" t="s">
        <v>7338</v>
      </c>
      <c r="D115" s="5">
        <v>7000</v>
      </c>
      <c r="E115" s="5">
        <v>7164</v>
      </c>
      <c r="F115" t="s">
        <v>8218</v>
      </c>
      <c r="G115">
        <v>102</v>
      </c>
      <c r="H115" t="s">
        <v>8223</v>
      </c>
      <c r="I115" t="s">
        <v>8245</v>
      </c>
      <c r="J115">
        <v>1450328340</v>
      </c>
      <c r="K115">
        <v>1447606884</v>
      </c>
      <c r="L115" t="b">
        <v>1</v>
      </c>
      <c r="M115">
        <v>37</v>
      </c>
      <c r="N115" t="b">
        <v>1</v>
      </c>
      <c r="O115" t="s">
        <v>8269</v>
      </c>
      <c r="P115">
        <v>193.62</v>
      </c>
      <c r="Q115" s="10" t="s">
        <v>8315</v>
      </c>
      <c r="R115" t="s">
        <v>8316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8" t="s">
        <v>3229</v>
      </c>
      <c r="C116" s="3" t="s">
        <v>7339</v>
      </c>
      <c r="D116" s="5">
        <v>20000</v>
      </c>
      <c r="E116" s="5">
        <v>21573</v>
      </c>
      <c r="F116" t="s">
        <v>8218</v>
      </c>
      <c r="G116">
        <v>108</v>
      </c>
      <c r="H116" t="s">
        <v>8223</v>
      </c>
      <c r="I116" t="s">
        <v>8245</v>
      </c>
      <c r="J116">
        <v>1416470398</v>
      </c>
      <c r="K116">
        <v>1413874798</v>
      </c>
      <c r="L116" t="b">
        <v>1</v>
      </c>
      <c r="M116">
        <v>202</v>
      </c>
      <c r="N116" t="b">
        <v>1</v>
      </c>
      <c r="O116" t="s">
        <v>8269</v>
      </c>
      <c r="P116">
        <v>106.8</v>
      </c>
      <c r="Q116" s="10" t="s">
        <v>8315</v>
      </c>
      <c r="R116" t="s">
        <v>8316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8" t="s">
        <v>3230</v>
      </c>
      <c r="C117" s="3" t="s">
        <v>7340</v>
      </c>
      <c r="D117" s="5">
        <v>2600</v>
      </c>
      <c r="E117" s="5">
        <v>2857</v>
      </c>
      <c r="F117" t="s">
        <v>8218</v>
      </c>
      <c r="G117">
        <v>110</v>
      </c>
      <c r="H117" t="s">
        <v>8223</v>
      </c>
      <c r="I117" t="s">
        <v>8245</v>
      </c>
      <c r="J117">
        <v>1412135940</v>
      </c>
      <c r="K117">
        <v>1410840126</v>
      </c>
      <c r="L117" t="b">
        <v>1</v>
      </c>
      <c r="M117">
        <v>37</v>
      </c>
      <c r="N117" t="b">
        <v>1</v>
      </c>
      <c r="O117" t="s">
        <v>8269</v>
      </c>
      <c r="P117">
        <v>77.22</v>
      </c>
      <c r="Q117" s="10" t="s">
        <v>8315</v>
      </c>
      <c r="R117" t="s">
        <v>8316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8" t="s">
        <v>3231</v>
      </c>
      <c r="C118" s="3" t="s">
        <v>7341</v>
      </c>
      <c r="D118" s="5">
        <v>1000</v>
      </c>
      <c r="E118" s="5">
        <v>1610</v>
      </c>
      <c r="F118" t="s">
        <v>8218</v>
      </c>
      <c r="G118">
        <v>161</v>
      </c>
      <c r="H118" t="s">
        <v>8223</v>
      </c>
      <c r="I118" t="s">
        <v>8245</v>
      </c>
      <c r="J118">
        <v>1460846347</v>
      </c>
      <c r="K118">
        <v>1458254347</v>
      </c>
      <c r="L118" t="b">
        <v>0</v>
      </c>
      <c r="M118">
        <v>28</v>
      </c>
      <c r="N118" t="b">
        <v>1</v>
      </c>
      <c r="O118" t="s">
        <v>8269</v>
      </c>
      <c r="P118">
        <v>57.5</v>
      </c>
      <c r="Q118" s="10" t="s">
        <v>8315</v>
      </c>
      <c r="R118" t="s">
        <v>8316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8" t="s">
        <v>3232</v>
      </c>
      <c r="C119" s="3" t="s">
        <v>7342</v>
      </c>
      <c r="D119" s="5">
        <v>1000</v>
      </c>
      <c r="E119" s="5">
        <v>1312</v>
      </c>
      <c r="F119" t="s">
        <v>8218</v>
      </c>
      <c r="G119">
        <v>131</v>
      </c>
      <c r="H119" t="s">
        <v>8223</v>
      </c>
      <c r="I119" t="s">
        <v>8245</v>
      </c>
      <c r="J119">
        <v>1462334340</v>
      </c>
      <c r="K119">
        <v>1459711917</v>
      </c>
      <c r="L119" t="b">
        <v>1</v>
      </c>
      <c r="M119">
        <v>26</v>
      </c>
      <c r="N119" t="b">
        <v>1</v>
      </c>
      <c r="O119" t="s">
        <v>8269</v>
      </c>
      <c r="P119">
        <v>50.46</v>
      </c>
      <c r="Q119" s="10" t="s">
        <v>8315</v>
      </c>
      <c r="R119" t="s">
        <v>8316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8" t="s">
        <v>3233</v>
      </c>
      <c r="C120" s="3" t="s">
        <v>7343</v>
      </c>
      <c r="D120" s="5">
        <v>5000</v>
      </c>
      <c r="E120" s="5">
        <v>5940</v>
      </c>
      <c r="F120" t="s">
        <v>8218</v>
      </c>
      <c r="G120">
        <v>119</v>
      </c>
      <c r="H120" t="s">
        <v>8223</v>
      </c>
      <c r="I120" t="s">
        <v>8245</v>
      </c>
      <c r="J120">
        <v>1488482355</v>
      </c>
      <c r="K120">
        <v>1485890355</v>
      </c>
      <c r="L120" t="b">
        <v>0</v>
      </c>
      <c r="M120">
        <v>61</v>
      </c>
      <c r="N120" t="b">
        <v>1</v>
      </c>
      <c r="O120" t="s">
        <v>8269</v>
      </c>
      <c r="P120">
        <v>97.38</v>
      </c>
      <c r="Q120" s="10" t="s">
        <v>8315</v>
      </c>
      <c r="R120" t="s">
        <v>8316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8" t="s">
        <v>3235</v>
      </c>
      <c r="C121" s="3" t="s">
        <v>7345</v>
      </c>
      <c r="D121" s="5">
        <v>15000</v>
      </c>
      <c r="E121" s="5">
        <v>15481</v>
      </c>
      <c r="F121" t="s">
        <v>8218</v>
      </c>
      <c r="G121">
        <v>103</v>
      </c>
      <c r="H121" t="s">
        <v>8223</v>
      </c>
      <c r="I121" t="s">
        <v>8245</v>
      </c>
      <c r="J121">
        <v>1467361251</v>
      </c>
      <c r="K121">
        <v>1464769251</v>
      </c>
      <c r="L121" t="b">
        <v>1</v>
      </c>
      <c r="M121">
        <v>181</v>
      </c>
      <c r="N121" t="b">
        <v>1</v>
      </c>
      <c r="O121" t="s">
        <v>8269</v>
      </c>
      <c r="P121">
        <v>85.53</v>
      </c>
      <c r="Q121" s="10" t="s">
        <v>8315</v>
      </c>
      <c r="R121" t="s">
        <v>8316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8" t="s">
        <v>3236</v>
      </c>
      <c r="C122" s="3" t="s">
        <v>7346</v>
      </c>
      <c r="D122" s="5">
        <v>20000</v>
      </c>
      <c r="E122" s="5">
        <v>20120</v>
      </c>
      <c r="F122" t="s">
        <v>8218</v>
      </c>
      <c r="G122">
        <v>101</v>
      </c>
      <c r="H122" t="s">
        <v>8223</v>
      </c>
      <c r="I122" t="s">
        <v>8245</v>
      </c>
      <c r="J122">
        <v>1482962433</v>
      </c>
      <c r="K122">
        <v>1480370433</v>
      </c>
      <c r="L122" t="b">
        <v>0</v>
      </c>
      <c r="M122">
        <v>110</v>
      </c>
      <c r="N122" t="b">
        <v>1</v>
      </c>
      <c r="O122" t="s">
        <v>8269</v>
      </c>
      <c r="P122">
        <v>182.91</v>
      </c>
      <c r="Q122" s="10" t="s">
        <v>8315</v>
      </c>
      <c r="R122" t="s">
        <v>8316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8" t="s">
        <v>3237</v>
      </c>
      <c r="C123" s="3" t="s">
        <v>7347</v>
      </c>
      <c r="D123" s="5">
        <v>35000</v>
      </c>
      <c r="E123" s="5">
        <v>35275.64</v>
      </c>
      <c r="F123" t="s">
        <v>8218</v>
      </c>
      <c r="G123">
        <v>101</v>
      </c>
      <c r="H123" t="s">
        <v>8223</v>
      </c>
      <c r="I123" t="s">
        <v>8245</v>
      </c>
      <c r="J123">
        <v>1443499140</v>
      </c>
      <c r="K123">
        <v>1441452184</v>
      </c>
      <c r="L123" t="b">
        <v>1</v>
      </c>
      <c r="M123">
        <v>269</v>
      </c>
      <c r="N123" t="b">
        <v>1</v>
      </c>
      <c r="O123" t="s">
        <v>8269</v>
      </c>
      <c r="P123">
        <v>131.13999999999999</v>
      </c>
      <c r="Q123" s="10" t="s">
        <v>8315</v>
      </c>
      <c r="R123" t="s">
        <v>8316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8" t="s">
        <v>3241</v>
      </c>
      <c r="C124" s="3" t="s">
        <v>7351</v>
      </c>
      <c r="D124" s="5">
        <v>8500</v>
      </c>
      <c r="E124" s="5">
        <v>9801</v>
      </c>
      <c r="F124" t="s">
        <v>8218</v>
      </c>
      <c r="G124">
        <v>115</v>
      </c>
      <c r="H124" t="s">
        <v>8223</v>
      </c>
      <c r="I124" t="s">
        <v>8245</v>
      </c>
      <c r="J124">
        <v>1413269940</v>
      </c>
      <c r="K124">
        <v>1410421670</v>
      </c>
      <c r="L124" t="b">
        <v>1</v>
      </c>
      <c r="M124">
        <v>167</v>
      </c>
      <c r="N124" t="b">
        <v>1</v>
      </c>
      <c r="O124" t="s">
        <v>8269</v>
      </c>
      <c r="P124">
        <v>58.69</v>
      </c>
      <c r="Q124" s="10" t="s">
        <v>8315</v>
      </c>
      <c r="R124" t="s">
        <v>8316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8" t="s">
        <v>3242</v>
      </c>
      <c r="C125" s="3" t="s">
        <v>7352</v>
      </c>
      <c r="D125" s="5">
        <v>10000</v>
      </c>
      <c r="E125" s="5">
        <v>12730.42</v>
      </c>
      <c r="F125" t="s">
        <v>8218</v>
      </c>
      <c r="G125">
        <v>127</v>
      </c>
      <c r="H125" t="s">
        <v>8223</v>
      </c>
      <c r="I125" t="s">
        <v>8245</v>
      </c>
      <c r="J125">
        <v>1411150092</v>
      </c>
      <c r="K125">
        <v>1408558092</v>
      </c>
      <c r="L125" t="b">
        <v>1</v>
      </c>
      <c r="M125">
        <v>183</v>
      </c>
      <c r="N125" t="b">
        <v>1</v>
      </c>
      <c r="O125" t="s">
        <v>8269</v>
      </c>
      <c r="P125">
        <v>69.569999999999993</v>
      </c>
      <c r="Q125" s="10" t="s">
        <v>8315</v>
      </c>
      <c r="R125" t="s">
        <v>8316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8" t="s">
        <v>3243</v>
      </c>
      <c r="C126" s="3" t="s">
        <v>7353</v>
      </c>
      <c r="D126" s="5">
        <v>8000</v>
      </c>
      <c r="E126" s="5">
        <v>8227</v>
      </c>
      <c r="F126" t="s">
        <v>8218</v>
      </c>
      <c r="G126">
        <v>103</v>
      </c>
      <c r="H126" t="s">
        <v>8223</v>
      </c>
      <c r="I126" t="s">
        <v>8245</v>
      </c>
      <c r="J126">
        <v>1444348800</v>
      </c>
      <c r="K126">
        <v>1442283562</v>
      </c>
      <c r="L126" t="b">
        <v>1</v>
      </c>
      <c r="M126">
        <v>71</v>
      </c>
      <c r="N126" t="b">
        <v>1</v>
      </c>
      <c r="O126" t="s">
        <v>8269</v>
      </c>
      <c r="P126">
        <v>115.87</v>
      </c>
      <c r="Q126" s="10" t="s">
        <v>8315</v>
      </c>
      <c r="R126" t="s">
        <v>8316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8" t="s">
        <v>3245</v>
      </c>
      <c r="C127" s="3" t="s">
        <v>7355</v>
      </c>
      <c r="D127" s="5">
        <v>21000</v>
      </c>
      <c r="E127" s="5">
        <v>21904</v>
      </c>
      <c r="F127" t="s">
        <v>8218</v>
      </c>
      <c r="G127">
        <v>104</v>
      </c>
      <c r="H127" t="s">
        <v>8223</v>
      </c>
      <c r="I127" t="s">
        <v>8245</v>
      </c>
      <c r="J127">
        <v>1434074400</v>
      </c>
      <c r="K127">
        <v>1431354258</v>
      </c>
      <c r="L127" t="b">
        <v>0</v>
      </c>
      <c r="M127">
        <v>270</v>
      </c>
      <c r="N127" t="b">
        <v>1</v>
      </c>
      <c r="O127" t="s">
        <v>8269</v>
      </c>
      <c r="P127">
        <v>81.13</v>
      </c>
      <c r="Q127" s="10" t="s">
        <v>8315</v>
      </c>
      <c r="R127" t="s">
        <v>8316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8" t="s">
        <v>3246</v>
      </c>
      <c r="C128" s="3" t="s">
        <v>7356</v>
      </c>
      <c r="D128" s="5">
        <v>10000</v>
      </c>
      <c r="E128" s="5">
        <v>11122</v>
      </c>
      <c r="F128" t="s">
        <v>8218</v>
      </c>
      <c r="G128">
        <v>111</v>
      </c>
      <c r="H128" t="s">
        <v>8223</v>
      </c>
      <c r="I128" t="s">
        <v>8245</v>
      </c>
      <c r="J128">
        <v>1442030340</v>
      </c>
      <c r="K128">
        <v>1439551200</v>
      </c>
      <c r="L128" t="b">
        <v>1</v>
      </c>
      <c r="M128">
        <v>193</v>
      </c>
      <c r="N128" t="b">
        <v>1</v>
      </c>
      <c r="O128" t="s">
        <v>8269</v>
      </c>
      <c r="P128">
        <v>57.63</v>
      </c>
      <c r="Q128" s="10" t="s">
        <v>8315</v>
      </c>
      <c r="R128" t="s">
        <v>8316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8" t="s">
        <v>3248</v>
      </c>
      <c r="C129" s="3" t="s">
        <v>7358</v>
      </c>
      <c r="D129" s="5">
        <v>12000</v>
      </c>
      <c r="E129" s="5">
        <v>12095</v>
      </c>
      <c r="F129" t="s">
        <v>8218</v>
      </c>
      <c r="G129">
        <v>101</v>
      </c>
      <c r="H129" t="s">
        <v>8223</v>
      </c>
      <c r="I129" t="s">
        <v>8245</v>
      </c>
      <c r="J129">
        <v>1428178757</v>
      </c>
      <c r="K129">
        <v>1425590357</v>
      </c>
      <c r="L129" t="b">
        <v>1</v>
      </c>
      <c r="M129">
        <v>200</v>
      </c>
      <c r="N129" t="b">
        <v>1</v>
      </c>
      <c r="O129" t="s">
        <v>8269</v>
      </c>
      <c r="P129">
        <v>60.48</v>
      </c>
      <c r="Q129" s="10" t="s">
        <v>8315</v>
      </c>
      <c r="R129" t="s">
        <v>8316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8" t="s">
        <v>3249</v>
      </c>
      <c r="C130" s="3" t="s">
        <v>7359</v>
      </c>
      <c r="D130" s="5">
        <v>5500</v>
      </c>
      <c r="E130" s="5">
        <v>5771</v>
      </c>
      <c r="F130" t="s">
        <v>8218</v>
      </c>
      <c r="G130">
        <v>105</v>
      </c>
      <c r="H130" t="s">
        <v>8223</v>
      </c>
      <c r="I130" t="s">
        <v>8245</v>
      </c>
      <c r="J130">
        <v>1434822914</v>
      </c>
      <c r="K130">
        <v>1432230914</v>
      </c>
      <c r="L130" t="b">
        <v>1</v>
      </c>
      <c r="M130">
        <v>88</v>
      </c>
      <c r="N130" t="b">
        <v>1</v>
      </c>
      <c r="O130" t="s">
        <v>8269</v>
      </c>
      <c r="P130">
        <v>65.58</v>
      </c>
      <c r="Q130" s="10" t="s">
        <v>8315</v>
      </c>
      <c r="R130" t="s">
        <v>8316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8" t="s">
        <v>3250</v>
      </c>
      <c r="C131" s="3" t="s">
        <v>7360</v>
      </c>
      <c r="D131" s="5">
        <v>25000</v>
      </c>
      <c r="E131" s="5">
        <v>25388</v>
      </c>
      <c r="F131" t="s">
        <v>8218</v>
      </c>
      <c r="G131">
        <v>102</v>
      </c>
      <c r="H131" t="s">
        <v>8223</v>
      </c>
      <c r="I131" t="s">
        <v>8245</v>
      </c>
      <c r="J131">
        <v>1415213324</v>
      </c>
      <c r="K131">
        <v>1412617724</v>
      </c>
      <c r="L131" t="b">
        <v>1</v>
      </c>
      <c r="M131">
        <v>213</v>
      </c>
      <c r="N131" t="b">
        <v>1</v>
      </c>
      <c r="O131" t="s">
        <v>8269</v>
      </c>
      <c r="P131">
        <v>119.19</v>
      </c>
      <c r="Q131" s="10" t="s">
        <v>8315</v>
      </c>
      <c r="R131" t="s">
        <v>8316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8" t="s">
        <v>3251</v>
      </c>
      <c r="C132" s="3" t="s">
        <v>7361</v>
      </c>
      <c r="D132" s="5">
        <v>1500</v>
      </c>
      <c r="E132" s="5">
        <v>1661</v>
      </c>
      <c r="F132" t="s">
        <v>8218</v>
      </c>
      <c r="G132">
        <v>111</v>
      </c>
      <c r="H132" t="s">
        <v>8223</v>
      </c>
      <c r="I132" t="s">
        <v>8245</v>
      </c>
      <c r="J132">
        <v>1434907966</v>
      </c>
      <c r="K132">
        <v>1432315966</v>
      </c>
      <c r="L132" t="b">
        <v>1</v>
      </c>
      <c r="M132">
        <v>20</v>
      </c>
      <c r="N132" t="b">
        <v>1</v>
      </c>
      <c r="O132" t="s">
        <v>8269</v>
      </c>
      <c r="P132">
        <v>83.05</v>
      </c>
      <c r="Q132" s="10" t="s">
        <v>8315</v>
      </c>
      <c r="R132" t="s">
        <v>8316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8" t="s">
        <v>3253</v>
      </c>
      <c r="C133" s="3" t="s">
        <v>7363</v>
      </c>
      <c r="D133" s="5">
        <v>20000</v>
      </c>
      <c r="E133" s="5">
        <v>20365</v>
      </c>
      <c r="F133" t="s">
        <v>8218</v>
      </c>
      <c r="G133">
        <v>102</v>
      </c>
      <c r="H133" t="s">
        <v>8223</v>
      </c>
      <c r="I133" t="s">
        <v>8245</v>
      </c>
      <c r="J133">
        <v>1473306300</v>
      </c>
      <c r="K133">
        <v>1471701028</v>
      </c>
      <c r="L133" t="b">
        <v>1</v>
      </c>
      <c r="M133">
        <v>115</v>
      </c>
      <c r="N133" t="b">
        <v>1</v>
      </c>
      <c r="O133" t="s">
        <v>8269</v>
      </c>
      <c r="P133">
        <v>177.09</v>
      </c>
      <c r="Q133" s="10" t="s">
        <v>8315</v>
      </c>
      <c r="R133" t="s">
        <v>8316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8" t="s">
        <v>3256</v>
      </c>
      <c r="C134" s="3" t="s">
        <v>7366</v>
      </c>
      <c r="D134" s="5">
        <v>10000</v>
      </c>
      <c r="E134" s="5">
        <v>12806</v>
      </c>
      <c r="F134" t="s">
        <v>8218</v>
      </c>
      <c r="G134">
        <v>128</v>
      </c>
      <c r="H134" t="s">
        <v>8223</v>
      </c>
      <c r="I134" t="s">
        <v>8245</v>
      </c>
      <c r="J134">
        <v>1433995140</v>
      </c>
      <c r="K134">
        <v>1432129577</v>
      </c>
      <c r="L134" t="b">
        <v>1</v>
      </c>
      <c r="M134">
        <v>176</v>
      </c>
      <c r="N134" t="b">
        <v>1</v>
      </c>
      <c r="O134" t="s">
        <v>8269</v>
      </c>
      <c r="P134">
        <v>72.760000000000005</v>
      </c>
      <c r="Q134" s="10" t="s">
        <v>8315</v>
      </c>
      <c r="R134" t="s">
        <v>8316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8" t="s">
        <v>3258</v>
      </c>
      <c r="C135" s="3" t="s">
        <v>7368</v>
      </c>
      <c r="D135" s="5">
        <v>7000</v>
      </c>
      <c r="E135" s="5">
        <v>7365</v>
      </c>
      <c r="F135" t="s">
        <v>8218</v>
      </c>
      <c r="G135">
        <v>105</v>
      </c>
      <c r="H135" t="s">
        <v>8223</v>
      </c>
      <c r="I135" t="s">
        <v>8245</v>
      </c>
      <c r="J135">
        <v>1420751861</v>
      </c>
      <c r="K135">
        <v>1418159861</v>
      </c>
      <c r="L135" t="b">
        <v>1</v>
      </c>
      <c r="M135">
        <v>75</v>
      </c>
      <c r="N135" t="b">
        <v>1</v>
      </c>
      <c r="O135" t="s">
        <v>8269</v>
      </c>
      <c r="P135">
        <v>98.2</v>
      </c>
      <c r="Q135" s="10" t="s">
        <v>8315</v>
      </c>
      <c r="R135" t="s">
        <v>8316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8" t="s">
        <v>3259</v>
      </c>
      <c r="C136" s="3" t="s">
        <v>7369</v>
      </c>
      <c r="D136" s="5">
        <v>23000</v>
      </c>
      <c r="E136" s="5">
        <v>24418.6</v>
      </c>
      <c r="F136" t="s">
        <v>8218</v>
      </c>
      <c r="G136">
        <v>106</v>
      </c>
      <c r="H136" t="s">
        <v>8223</v>
      </c>
      <c r="I136" t="s">
        <v>8245</v>
      </c>
      <c r="J136">
        <v>1475294340</v>
      </c>
      <c r="K136">
        <v>1472753745</v>
      </c>
      <c r="L136" t="b">
        <v>1</v>
      </c>
      <c r="M136">
        <v>97</v>
      </c>
      <c r="N136" t="b">
        <v>1</v>
      </c>
      <c r="O136" t="s">
        <v>8269</v>
      </c>
      <c r="P136">
        <v>251.74</v>
      </c>
      <c r="Q136" s="10" t="s">
        <v>8315</v>
      </c>
      <c r="R136" t="s">
        <v>8316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8" t="s">
        <v>3260</v>
      </c>
      <c r="C137" s="3" t="s">
        <v>7370</v>
      </c>
      <c r="D137" s="5">
        <v>5000</v>
      </c>
      <c r="E137" s="5">
        <v>5462</v>
      </c>
      <c r="F137" t="s">
        <v>8218</v>
      </c>
      <c r="G137">
        <v>109</v>
      </c>
      <c r="H137" t="s">
        <v>8223</v>
      </c>
      <c r="I137" t="s">
        <v>8245</v>
      </c>
      <c r="J137">
        <v>1448903318</v>
      </c>
      <c r="K137">
        <v>1445875718</v>
      </c>
      <c r="L137" t="b">
        <v>1</v>
      </c>
      <c r="M137">
        <v>73</v>
      </c>
      <c r="N137" t="b">
        <v>1</v>
      </c>
      <c r="O137" t="s">
        <v>8269</v>
      </c>
      <c r="P137">
        <v>74.819999999999993</v>
      </c>
      <c r="Q137" s="10" t="s">
        <v>8315</v>
      </c>
      <c r="R137" t="s">
        <v>8316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8" t="s">
        <v>3261</v>
      </c>
      <c r="C138" s="3" t="s">
        <v>7371</v>
      </c>
      <c r="D138" s="5">
        <v>3300</v>
      </c>
      <c r="E138" s="5">
        <v>3315</v>
      </c>
      <c r="F138" t="s">
        <v>8218</v>
      </c>
      <c r="G138">
        <v>100</v>
      </c>
      <c r="H138" t="s">
        <v>8223</v>
      </c>
      <c r="I138" t="s">
        <v>8245</v>
      </c>
      <c r="J138">
        <v>1437067476</v>
      </c>
      <c r="K138">
        <v>1434475476</v>
      </c>
      <c r="L138" t="b">
        <v>1</v>
      </c>
      <c r="M138">
        <v>49</v>
      </c>
      <c r="N138" t="b">
        <v>1</v>
      </c>
      <c r="O138" t="s">
        <v>8269</v>
      </c>
      <c r="P138">
        <v>67.650000000000006</v>
      </c>
      <c r="Q138" s="10" t="s">
        <v>8315</v>
      </c>
      <c r="R138" t="s">
        <v>8316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8" t="s">
        <v>3262</v>
      </c>
      <c r="C139" s="3" t="s">
        <v>7372</v>
      </c>
      <c r="D139" s="5">
        <v>12200</v>
      </c>
      <c r="E139" s="5">
        <v>12571</v>
      </c>
      <c r="F139" t="s">
        <v>8218</v>
      </c>
      <c r="G139">
        <v>103</v>
      </c>
      <c r="H139" t="s">
        <v>8223</v>
      </c>
      <c r="I139" t="s">
        <v>8245</v>
      </c>
      <c r="J139">
        <v>1419220800</v>
      </c>
      <c r="K139">
        <v>1416555262</v>
      </c>
      <c r="L139" t="b">
        <v>1</v>
      </c>
      <c r="M139">
        <v>134</v>
      </c>
      <c r="N139" t="b">
        <v>1</v>
      </c>
      <c r="O139" t="s">
        <v>8269</v>
      </c>
      <c r="P139">
        <v>93.81</v>
      </c>
      <c r="Q139" s="10" t="s">
        <v>8315</v>
      </c>
      <c r="R139" t="s">
        <v>8316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8" t="s">
        <v>3263</v>
      </c>
      <c r="C140" s="3" t="s">
        <v>7373</v>
      </c>
      <c r="D140" s="5">
        <v>2500</v>
      </c>
      <c r="E140" s="5">
        <v>2804.16</v>
      </c>
      <c r="F140" t="s">
        <v>8218</v>
      </c>
      <c r="G140">
        <v>112</v>
      </c>
      <c r="H140" t="s">
        <v>8223</v>
      </c>
      <c r="I140" t="s">
        <v>8245</v>
      </c>
      <c r="J140">
        <v>1446238800</v>
      </c>
      <c r="K140">
        <v>1444220588</v>
      </c>
      <c r="L140" t="b">
        <v>1</v>
      </c>
      <c r="M140">
        <v>68</v>
      </c>
      <c r="N140" t="b">
        <v>1</v>
      </c>
      <c r="O140" t="s">
        <v>8269</v>
      </c>
      <c r="P140">
        <v>41.24</v>
      </c>
      <c r="Q140" s="10" t="s">
        <v>8315</v>
      </c>
      <c r="R140" t="s">
        <v>8316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8" t="s">
        <v>3264</v>
      </c>
      <c r="C141" s="3" t="s">
        <v>7374</v>
      </c>
      <c r="D141" s="5">
        <v>2500</v>
      </c>
      <c r="E141" s="5">
        <v>2575</v>
      </c>
      <c r="F141" t="s">
        <v>8218</v>
      </c>
      <c r="G141">
        <v>103</v>
      </c>
      <c r="H141" t="s">
        <v>8223</v>
      </c>
      <c r="I141" t="s">
        <v>8245</v>
      </c>
      <c r="J141">
        <v>1422482400</v>
      </c>
      <c r="K141">
        <v>1421089938</v>
      </c>
      <c r="L141" t="b">
        <v>1</v>
      </c>
      <c r="M141">
        <v>49</v>
      </c>
      <c r="N141" t="b">
        <v>1</v>
      </c>
      <c r="O141" t="s">
        <v>8269</v>
      </c>
      <c r="P141">
        <v>52.55</v>
      </c>
      <c r="Q141" s="10" t="s">
        <v>8315</v>
      </c>
      <c r="R141" t="s">
        <v>8316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8" t="s">
        <v>3266</v>
      </c>
      <c r="C142" s="3" t="s">
        <v>7376</v>
      </c>
      <c r="D142" s="5">
        <v>6000</v>
      </c>
      <c r="E142" s="5">
        <v>7877</v>
      </c>
      <c r="F142" t="s">
        <v>8218</v>
      </c>
      <c r="G142">
        <v>131</v>
      </c>
      <c r="H142" t="s">
        <v>8223</v>
      </c>
      <c r="I142" t="s">
        <v>8245</v>
      </c>
      <c r="J142">
        <v>1434142800</v>
      </c>
      <c r="K142">
        <v>1431435122</v>
      </c>
      <c r="L142" t="b">
        <v>1</v>
      </c>
      <c r="M142">
        <v>163</v>
      </c>
      <c r="N142" t="b">
        <v>1</v>
      </c>
      <c r="O142" t="s">
        <v>8269</v>
      </c>
      <c r="P142">
        <v>48.33</v>
      </c>
      <c r="Q142" s="10" t="s">
        <v>8315</v>
      </c>
      <c r="R142" t="s">
        <v>8316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8" t="s">
        <v>3267</v>
      </c>
      <c r="C143" s="3" t="s">
        <v>7377</v>
      </c>
      <c r="D143" s="5">
        <v>15000</v>
      </c>
      <c r="E143" s="5">
        <v>15315</v>
      </c>
      <c r="F143" t="s">
        <v>8218</v>
      </c>
      <c r="G143">
        <v>102</v>
      </c>
      <c r="H143" t="s">
        <v>8223</v>
      </c>
      <c r="I143" t="s">
        <v>8245</v>
      </c>
      <c r="J143">
        <v>1437156660</v>
      </c>
      <c r="K143">
        <v>1434564660</v>
      </c>
      <c r="L143" t="b">
        <v>1</v>
      </c>
      <c r="M143">
        <v>288</v>
      </c>
      <c r="N143" t="b">
        <v>1</v>
      </c>
      <c r="O143" t="s">
        <v>8269</v>
      </c>
      <c r="P143">
        <v>53.18</v>
      </c>
      <c r="Q143" s="10" t="s">
        <v>8315</v>
      </c>
      <c r="R143" t="s">
        <v>8316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8" t="s">
        <v>3268</v>
      </c>
      <c r="C144" s="3" t="s">
        <v>7378</v>
      </c>
      <c r="D144" s="5">
        <v>2000</v>
      </c>
      <c r="E144" s="5">
        <v>2560</v>
      </c>
      <c r="F144" t="s">
        <v>8218</v>
      </c>
      <c r="G144">
        <v>128</v>
      </c>
      <c r="H144" t="s">
        <v>8223</v>
      </c>
      <c r="I144" t="s">
        <v>8245</v>
      </c>
      <c r="J144">
        <v>1472074928</v>
      </c>
      <c r="K144">
        <v>1470692528</v>
      </c>
      <c r="L144" t="b">
        <v>1</v>
      </c>
      <c r="M144">
        <v>42</v>
      </c>
      <c r="N144" t="b">
        <v>1</v>
      </c>
      <c r="O144" t="s">
        <v>8269</v>
      </c>
      <c r="P144">
        <v>60.95</v>
      </c>
      <c r="Q144" s="10" t="s">
        <v>8315</v>
      </c>
      <c r="R144" t="s">
        <v>8316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8" t="s">
        <v>3272</v>
      </c>
      <c r="C145" s="3" t="s">
        <v>7382</v>
      </c>
      <c r="D145" s="5">
        <v>10000</v>
      </c>
      <c r="E145" s="5">
        <v>15443</v>
      </c>
      <c r="F145" t="s">
        <v>8218</v>
      </c>
      <c r="G145">
        <v>154</v>
      </c>
      <c r="H145" t="s">
        <v>8223</v>
      </c>
      <c r="I145" t="s">
        <v>8245</v>
      </c>
      <c r="J145">
        <v>1446814809</v>
      </c>
      <c r="K145">
        <v>1444219209</v>
      </c>
      <c r="L145" t="b">
        <v>1</v>
      </c>
      <c r="M145">
        <v>145</v>
      </c>
      <c r="N145" t="b">
        <v>1</v>
      </c>
      <c r="O145" t="s">
        <v>8269</v>
      </c>
      <c r="P145">
        <v>106.5</v>
      </c>
      <c r="Q145" s="10" t="s">
        <v>8315</v>
      </c>
      <c r="R145" t="s">
        <v>8316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8" t="s">
        <v>3273</v>
      </c>
      <c r="C146" s="3" t="s">
        <v>7383</v>
      </c>
      <c r="D146" s="5">
        <v>4000</v>
      </c>
      <c r="E146" s="5">
        <v>4296</v>
      </c>
      <c r="F146" t="s">
        <v>8218</v>
      </c>
      <c r="G146">
        <v>107</v>
      </c>
      <c r="H146" t="s">
        <v>8223</v>
      </c>
      <c r="I146" t="s">
        <v>8245</v>
      </c>
      <c r="J146">
        <v>1473879600</v>
      </c>
      <c r="K146">
        <v>1472498042</v>
      </c>
      <c r="L146" t="b">
        <v>1</v>
      </c>
      <c r="M146">
        <v>21</v>
      </c>
      <c r="N146" t="b">
        <v>1</v>
      </c>
      <c r="O146" t="s">
        <v>8269</v>
      </c>
      <c r="P146">
        <v>204.57</v>
      </c>
      <c r="Q146" s="10" t="s">
        <v>8315</v>
      </c>
      <c r="R146" t="s">
        <v>8316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8" t="s">
        <v>3274</v>
      </c>
      <c r="C147" s="3" t="s">
        <v>7384</v>
      </c>
      <c r="D147" s="5">
        <v>15500</v>
      </c>
      <c r="E147" s="5">
        <v>15705</v>
      </c>
      <c r="F147" t="s">
        <v>8218</v>
      </c>
      <c r="G147">
        <v>101</v>
      </c>
      <c r="H147" t="s">
        <v>8223</v>
      </c>
      <c r="I147" t="s">
        <v>8245</v>
      </c>
      <c r="J147">
        <v>1458075600</v>
      </c>
      <c r="K147">
        <v>1454259272</v>
      </c>
      <c r="L147" t="b">
        <v>1</v>
      </c>
      <c r="M147">
        <v>286</v>
      </c>
      <c r="N147" t="b">
        <v>1</v>
      </c>
      <c r="O147" t="s">
        <v>8269</v>
      </c>
      <c r="P147">
        <v>54.91</v>
      </c>
      <c r="Q147" s="10" t="s">
        <v>8315</v>
      </c>
      <c r="R147" t="s">
        <v>8316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8" t="s">
        <v>3275</v>
      </c>
      <c r="C148" s="3" t="s">
        <v>7385</v>
      </c>
      <c r="D148" s="5">
        <v>1800</v>
      </c>
      <c r="E148" s="5">
        <v>1805</v>
      </c>
      <c r="F148" t="s">
        <v>8218</v>
      </c>
      <c r="G148">
        <v>100</v>
      </c>
      <c r="H148" t="s">
        <v>8223</v>
      </c>
      <c r="I148" t="s">
        <v>8245</v>
      </c>
      <c r="J148">
        <v>1423456200</v>
      </c>
      <c r="K148">
        <v>1421183271</v>
      </c>
      <c r="L148" t="b">
        <v>1</v>
      </c>
      <c r="M148">
        <v>12</v>
      </c>
      <c r="N148" t="b">
        <v>1</v>
      </c>
      <c r="O148" t="s">
        <v>8269</v>
      </c>
      <c r="P148">
        <v>150.41999999999999</v>
      </c>
      <c r="Q148" s="10" t="s">
        <v>8315</v>
      </c>
      <c r="R148" t="s">
        <v>8316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8" t="s">
        <v>3279</v>
      </c>
      <c r="C149" s="3" t="s">
        <v>7389</v>
      </c>
      <c r="D149" s="5">
        <v>5800</v>
      </c>
      <c r="E149" s="5">
        <v>6628</v>
      </c>
      <c r="F149" t="s">
        <v>8218</v>
      </c>
      <c r="G149">
        <v>114</v>
      </c>
      <c r="H149" t="s">
        <v>8223</v>
      </c>
      <c r="I149" t="s">
        <v>8245</v>
      </c>
      <c r="J149">
        <v>1459474059</v>
      </c>
      <c r="K149">
        <v>1456885659</v>
      </c>
      <c r="L149" t="b">
        <v>0</v>
      </c>
      <c r="M149">
        <v>63</v>
      </c>
      <c r="N149" t="b">
        <v>1</v>
      </c>
      <c r="O149" t="s">
        <v>8269</v>
      </c>
      <c r="P149">
        <v>105.21</v>
      </c>
      <c r="Q149" s="10" t="s">
        <v>8315</v>
      </c>
      <c r="R149" t="s">
        <v>8316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8" t="s">
        <v>3280</v>
      </c>
      <c r="C150" s="3" t="s">
        <v>7390</v>
      </c>
      <c r="D150" s="5">
        <v>2000</v>
      </c>
      <c r="E150" s="5">
        <v>2060</v>
      </c>
      <c r="F150" t="s">
        <v>8218</v>
      </c>
      <c r="G150">
        <v>103</v>
      </c>
      <c r="H150" t="s">
        <v>8223</v>
      </c>
      <c r="I150" t="s">
        <v>8245</v>
      </c>
      <c r="J150">
        <v>1433134800</v>
      </c>
      <c r="K150">
        <v>1430158198</v>
      </c>
      <c r="L150" t="b">
        <v>0</v>
      </c>
      <c r="M150">
        <v>30</v>
      </c>
      <c r="N150" t="b">
        <v>1</v>
      </c>
      <c r="O150" t="s">
        <v>8269</v>
      </c>
      <c r="P150">
        <v>68.67</v>
      </c>
      <c r="Q150" s="10" t="s">
        <v>8315</v>
      </c>
      <c r="R150" t="s">
        <v>8316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8" t="s">
        <v>3281</v>
      </c>
      <c r="C151" s="3" t="s">
        <v>7391</v>
      </c>
      <c r="D151" s="5">
        <v>5000</v>
      </c>
      <c r="E151" s="5">
        <v>6080</v>
      </c>
      <c r="F151" t="s">
        <v>8218</v>
      </c>
      <c r="G151">
        <v>122</v>
      </c>
      <c r="H151" t="s">
        <v>8223</v>
      </c>
      <c r="I151" t="s">
        <v>8245</v>
      </c>
      <c r="J151">
        <v>1441153705</v>
      </c>
      <c r="K151">
        <v>1438561705</v>
      </c>
      <c r="L151" t="b">
        <v>0</v>
      </c>
      <c r="M151">
        <v>47</v>
      </c>
      <c r="N151" t="b">
        <v>1</v>
      </c>
      <c r="O151" t="s">
        <v>8269</v>
      </c>
      <c r="P151">
        <v>129.36000000000001</v>
      </c>
      <c r="Q151" s="10" t="s">
        <v>8315</v>
      </c>
      <c r="R151" t="s">
        <v>8316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8" t="s">
        <v>3282</v>
      </c>
      <c r="C152" s="3" t="s">
        <v>7392</v>
      </c>
      <c r="D152" s="5">
        <v>31000</v>
      </c>
      <c r="E152" s="5">
        <v>31820.5</v>
      </c>
      <c r="F152" t="s">
        <v>8218</v>
      </c>
      <c r="G152">
        <v>103</v>
      </c>
      <c r="H152" t="s">
        <v>8223</v>
      </c>
      <c r="I152" t="s">
        <v>8245</v>
      </c>
      <c r="J152">
        <v>1461904788</v>
      </c>
      <c r="K152">
        <v>1458103188</v>
      </c>
      <c r="L152" t="b">
        <v>0</v>
      </c>
      <c r="M152">
        <v>237</v>
      </c>
      <c r="N152" t="b">
        <v>1</v>
      </c>
      <c r="O152" t="s">
        <v>8269</v>
      </c>
      <c r="P152">
        <v>134.26</v>
      </c>
      <c r="Q152" s="10" t="s">
        <v>8315</v>
      </c>
      <c r="R152" t="s">
        <v>8316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8" t="s">
        <v>3284</v>
      </c>
      <c r="C153" s="3" t="s">
        <v>7394</v>
      </c>
      <c r="D153" s="5">
        <v>3000</v>
      </c>
      <c r="E153" s="5">
        <v>3048</v>
      </c>
      <c r="F153" t="s">
        <v>8218</v>
      </c>
      <c r="G153">
        <v>102</v>
      </c>
      <c r="H153" t="s">
        <v>8223</v>
      </c>
      <c r="I153" t="s">
        <v>8245</v>
      </c>
      <c r="J153">
        <v>1454047140</v>
      </c>
      <c r="K153">
        <v>1452546853</v>
      </c>
      <c r="L153" t="b">
        <v>0</v>
      </c>
      <c r="M153">
        <v>15</v>
      </c>
      <c r="N153" t="b">
        <v>1</v>
      </c>
      <c r="O153" t="s">
        <v>8269</v>
      </c>
      <c r="P153">
        <v>203.2</v>
      </c>
      <c r="Q153" s="10" t="s">
        <v>8315</v>
      </c>
      <c r="R153" t="s">
        <v>8316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8" t="s">
        <v>3285</v>
      </c>
      <c r="C154" s="3" t="s">
        <v>7395</v>
      </c>
      <c r="D154" s="5">
        <v>4999</v>
      </c>
      <c r="E154" s="5">
        <v>5604</v>
      </c>
      <c r="F154" t="s">
        <v>8218</v>
      </c>
      <c r="G154">
        <v>112</v>
      </c>
      <c r="H154" t="s">
        <v>8223</v>
      </c>
      <c r="I154" t="s">
        <v>8245</v>
      </c>
      <c r="J154">
        <v>1488258000</v>
      </c>
      <c r="K154">
        <v>1485556626</v>
      </c>
      <c r="L154" t="b">
        <v>0</v>
      </c>
      <c r="M154">
        <v>81</v>
      </c>
      <c r="N154" t="b">
        <v>1</v>
      </c>
      <c r="O154" t="s">
        <v>8269</v>
      </c>
      <c r="P154">
        <v>69.19</v>
      </c>
      <c r="Q154" s="10" t="s">
        <v>8315</v>
      </c>
      <c r="R154" t="s">
        <v>8316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8" t="s">
        <v>3286</v>
      </c>
      <c r="C155" s="3" t="s">
        <v>7396</v>
      </c>
      <c r="D155" s="5">
        <v>15000</v>
      </c>
      <c r="E155" s="5">
        <v>15265</v>
      </c>
      <c r="F155" t="s">
        <v>8218</v>
      </c>
      <c r="G155">
        <v>102</v>
      </c>
      <c r="H155" t="s">
        <v>8223</v>
      </c>
      <c r="I155" t="s">
        <v>8245</v>
      </c>
      <c r="J155">
        <v>1471291782</v>
      </c>
      <c r="K155">
        <v>1468699782</v>
      </c>
      <c r="L155" t="b">
        <v>0</v>
      </c>
      <c r="M155">
        <v>122</v>
      </c>
      <c r="N155" t="b">
        <v>1</v>
      </c>
      <c r="O155" t="s">
        <v>8269</v>
      </c>
      <c r="P155">
        <v>125.12</v>
      </c>
      <c r="Q155" s="10" t="s">
        <v>8315</v>
      </c>
      <c r="R155" t="s">
        <v>8316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8" t="s">
        <v>3291</v>
      </c>
      <c r="C156" s="3" t="s">
        <v>7401</v>
      </c>
      <c r="D156" s="5">
        <v>500</v>
      </c>
      <c r="E156" s="5">
        <v>570</v>
      </c>
      <c r="F156" t="s">
        <v>8218</v>
      </c>
      <c r="G156">
        <v>114</v>
      </c>
      <c r="H156" t="s">
        <v>8223</v>
      </c>
      <c r="I156" t="s">
        <v>8245</v>
      </c>
      <c r="J156">
        <v>1442462340</v>
      </c>
      <c r="K156">
        <v>1439743900</v>
      </c>
      <c r="L156" t="b">
        <v>0</v>
      </c>
      <c r="M156">
        <v>14</v>
      </c>
      <c r="N156" t="b">
        <v>1</v>
      </c>
      <c r="O156" t="s">
        <v>8269</v>
      </c>
      <c r="P156">
        <v>40.71</v>
      </c>
      <c r="Q156" s="10" t="s">
        <v>8315</v>
      </c>
      <c r="R156" t="s">
        <v>8316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8" t="s">
        <v>3298</v>
      </c>
      <c r="C157" s="3" t="s">
        <v>7408</v>
      </c>
      <c r="D157" s="5">
        <v>10000</v>
      </c>
      <c r="E157" s="5">
        <v>10173</v>
      </c>
      <c r="F157" t="s">
        <v>8218</v>
      </c>
      <c r="G157">
        <v>102</v>
      </c>
      <c r="H157" t="s">
        <v>8223</v>
      </c>
      <c r="I157" t="s">
        <v>8245</v>
      </c>
      <c r="J157">
        <v>1442102400</v>
      </c>
      <c r="K157">
        <v>1440370768</v>
      </c>
      <c r="L157" t="b">
        <v>0</v>
      </c>
      <c r="M157">
        <v>72</v>
      </c>
      <c r="N157" t="b">
        <v>1</v>
      </c>
      <c r="O157" t="s">
        <v>8269</v>
      </c>
      <c r="P157">
        <v>141.29</v>
      </c>
      <c r="Q157" s="10" t="s">
        <v>8315</v>
      </c>
      <c r="R157" t="s">
        <v>8316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8" t="s">
        <v>3299</v>
      </c>
      <c r="C158" s="3" t="s">
        <v>7409</v>
      </c>
      <c r="D158" s="5">
        <v>3000</v>
      </c>
      <c r="E158" s="5">
        <v>3486</v>
      </c>
      <c r="F158" t="s">
        <v>8218</v>
      </c>
      <c r="G158">
        <v>116</v>
      </c>
      <c r="H158" t="s">
        <v>8223</v>
      </c>
      <c r="I158" t="s">
        <v>8245</v>
      </c>
      <c r="J158">
        <v>1444860063</v>
      </c>
      <c r="K158">
        <v>1442268063</v>
      </c>
      <c r="L158" t="b">
        <v>0</v>
      </c>
      <c r="M158">
        <v>63</v>
      </c>
      <c r="N158" t="b">
        <v>1</v>
      </c>
      <c r="O158" t="s">
        <v>8269</v>
      </c>
      <c r="P158">
        <v>55.33</v>
      </c>
      <c r="Q158" s="10" t="s">
        <v>8315</v>
      </c>
      <c r="R158" t="s">
        <v>8316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8" t="s">
        <v>3300</v>
      </c>
      <c r="C159" s="3" t="s">
        <v>7410</v>
      </c>
      <c r="D159" s="5">
        <v>3000</v>
      </c>
      <c r="E159" s="5">
        <v>4085</v>
      </c>
      <c r="F159" t="s">
        <v>8218</v>
      </c>
      <c r="G159">
        <v>136</v>
      </c>
      <c r="H159" t="s">
        <v>8223</v>
      </c>
      <c r="I159" t="s">
        <v>8245</v>
      </c>
      <c r="J159">
        <v>1430329862</v>
      </c>
      <c r="K159">
        <v>1428515462</v>
      </c>
      <c r="L159" t="b">
        <v>0</v>
      </c>
      <c r="M159">
        <v>88</v>
      </c>
      <c r="N159" t="b">
        <v>1</v>
      </c>
      <c r="O159" t="s">
        <v>8269</v>
      </c>
      <c r="P159">
        <v>46.42</v>
      </c>
      <c r="Q159" s="10" t="s">
        <v>8315</v>
      </c>
      <c r="R159" t="s">
        <v>8316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8" t="s">
        <v>3301</v>
      </c>
      <c r="C160" s="3" t="s">
        <v>7411</v>
      </c>
      <c r="D160" s="5">
        <v>3000</v>
      </c>
      <c r="E160" s="5">
        <v>4004</v>
      </c>
      <c r="F160" t="s">
        <v>8218</v>
      </c>
      <c r="G160">
        <v>133</v>
      </c>
      <c r="H160" t="s">
        <v>8223</v>
      </c>
      <c r="I160" t="s">
        <v>8245</v>
      </c>
      <c r="J160">
        <v>1470034740</v>
      </c>
      <c r="K160">
        <v>1466185176</v>
      </c>
      <c r="L160" t="b">
        <v>0</v>
      </c>
      <c r="M160">
        <v>70</v>
      </c>
      <c r="N160" t="b">
        <v>1</v>
      </c>
      <c r="O160" t="s">
        <v>8269</v>
      </c>
      <c r="P160">
        <v>57.2</v>
      </c>
      <c r="Q160" s="10" t="s">
        <v>8315</v>
      </c>
      <c r="R160" t="s">
        <v>8316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8" t="s">
        <v>3303</v>
      </c>
      <c r="C161" s="3" t="s">
        <v>7413</v>
      </c>
      <c r="D161" s="5">
        <v>1800</v>
      </c>
      <c r="E161" s="5">
        <v>2086</v>
      </c>
      <c r="F161" t="s">
        <v>8218</v>
      </c>
      <c r="G161">
        <v>116</v>
      </c>
      <c r="H161" t="s">
        <v>8223</v>
      </c>
      <c r="I161" t="s">
        <v>8245</v>
      </c>
      <c r="J161">
        <v>1427553484</v>
      </c>
      <c r="K161">
        <v>1424533084</v>
      </c>
      <c r="L161" t="b">
        <v>0</v>
      </c>
      <c r="M161">
        <v>35</v>
      </c>
      <c r="N161" t="b">
        <v>1</v>
      </c>
      <c r="O161" t="s">
        <v>8269</v>
      </c>
      <c r="P161">
        <v>59.6</v>
      </c>
      <c r="Q161" s="10" t="s">
        <v>8315</v>
      </c>
      <c r="R161" t="s">
        <v>8316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8" t="s">
        <v>3304</v>
      </c>
      <c r="C162" s="3" t="s">
        <v>7414</v>
      </c>
      <c r="D162" s="5">
        <v>15000</v>
      </c>
      <c r="E162" s="5">
        <v>15677.5</v>
      </c>
      <c r="F162" t="s">
        <v>8218</v>
      </c>
      <c r="G162">
        <v>105</v>
      </c>
      <c r="H162" t="s">
        <v>8223</v>
      </c>
      <c r="I162" t="s">
        <v>8245</v>
      </c>
      <c r="J162">
        <v>1482418752</v>
      </c>
      <c r="K162">
        <v>1479826752</v>
      </c>
      <c r="L162" t="b">
        <v>0</v>
      </c>
      <c r="M162">
        <v>175</v>
      </c>
      <c r="N162" t="b">
        <v>1</v>
      </c>
      <c r="O162" t="s">
        <v>8269</v>
      </c>
      <c r="P162">
        <v>89.59</v>
      </c>
      <c r="Q162" s="10" t="s">
        <v>8315</v>
      </c>
      <c r="R162" t="s">
        <v>8316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8" t="s">
        <v>3305</v>
      </c>
      <c r="C163" s="3" t="s">
        <v>7415</v>
      </c>
      <c r="D163" s="5">
        <v>4000</v>
      </c>
      <c r="E163" s="5">
        <v>4081</v>
      </c>
      <c r="F163" t="s">
        <v>8218</v>
      </c>
      <c r="G163">
        <v>102</v>
      </c>
      <c r="H163" t="s">
        <v>8223</v>
      </c>
      <c r="I163" t="s">
        <v>8245</v>
      </c>
      <c r="J163">
        <v>1438374748</v>
      </c>
      <c r="K163">
        <v>1435782748</v>
      </c>
      <c r="L163" t="b">
        <v>0</v>
      </c>
      <c r="M163">
        <v>20</v>
      </c>
      <c r="N163" t="b">
        <v>1</v>
      </c>
      <c r="O163" t="s">
        <v>8269</v>
      </c>
      <c r="P163">
        <v>204.05</v>
      </c>
      <c r="Q163" s="10" t="s">
        <v>8315</v>
      </c>
      <c r="R163" t="s">
        <v>8316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8" t="s">
        <v>3306</v>
      </c>
      <c r="C164" s="3" t="s">
        <v>7416</v>
      </c>
      <c r="D164" s="5">
        <v>1500</v>
      </c>
      <c r="E164" s="5">
        <v>2630</v>
      </c>
      <c r="F164" t="s">
        <v>8218</v>
      </c>
      <c r="G164">
        <v>175</v>
      </c>
      <c r="H164" t="s">
        <v>8223</v>
      </c>
      <c r="I164" t="s">
        <v>8245</v>
      </c>
      <c r="J164">
        <v>1465527600</v>
      </c>
      <c r="K164">
        <v>1462252542</v>
      </c>
      <c r="L164" t="b">
        <v>0</v>
      </c>
      <c r="M164">
        <v>54</v>
      </c>
      <c r="N164" t="b">
        <v>1</v>
      </c>
      <c r="O164" t="s">
        <v>8269</v>
      </c>
      <c r="P164">
        <v>48.7</v>
      </c>
      <c r="Q164" s="10" t="s">
        <v>8315</v>
      </c>
      <c r="R164" t="s">
        <v>8316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8" t="s">
        <v>3307</v>
      </c>
      <c r="C165" s="3" t="s">
        <v>7417</v>
      </c>
      <c r="D165" s="5">
        <v>1000</v>
      </c>
      <c r="E165" s="5">
        <v>1066.8</v>
      </c>
      <c r="F165" t="s">
        <v>8218</v>
      </c>
      <c r="G165">
        <v>107</v>
      </c>
      <c r="H165" t="s">
        <v>8223</v>
      </c>
      <c r="I165" t="s">
        <v>8245</v>
      </c>
      <c r="J165">
        <v>1463275339</v>
      </c>
      <c r="K165">
        <v>1460683339</v>
      </c>
      <c r="L165" t="b">
        <v>0</v>
      </c>
      <c r="M165">
        <v>20</v>
      </c>
      <c r="N165" t="b">
        <v>1</v>
      </c>
      <c r="O165" t="s">
        <v>8269</v>
      </c>
      <c r="P165">
        <v>53.34</v>
      </c>
      <c r="Q165" s="10" t="s">
        <v>8315</v>
      </c>
      <c r="R165" t="s">
        <v>8316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8" t="s">
        <v>3308</v>
      </c>
      <c r="C166" s="3" t="s">
        <v>7418</v>
      </c>
      <c r="D166" s="5">
        <v>3500</v>
      </c>
      <c r="E166" s="5">
        <v>4280</v>
      </c>
      <c r="F166" t="s">
        <v>8218</v>
      </c>
      <c r="G166">
        <v>122</v>
      </c>
      <c r="H166" t="s">
        <v>8223</v>
      </c>
      <c r="I166" t="s">
        <v>8245</v>
      </c>
      <c r="J166">
        <v>1460581365</v>
      </c>
      <c r="K166">
        <v>1458766965</v>
      </c>
      <c r="L166" t="b">
        <v>0</v>
      </c>
      <c r="M166">
        <v>57</v>
      </c>
      <c r="N166" t="b">
        <v>1</v>
      </c>
      <c r="O166" t="s">
        <v>8269</v>
      </c>
      <c r="P166">
        <v>75.09</v>
      </c>
      <c r="Q166" s="10" t="s">
        <v>8315</v>
      </c>
      <c r="R166" t="s">
        <v>8316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8" t="s">
        <v>3310</v>
      </c>
      <c r="C167" s="3" t="s">
        <v>7420</v>
      </c>
      <c r="D167" s="5">
        <v>6500</v>
      </c>
      <c r="E167" s="5">
        <v>6505</v>
      </c>
      <c r="F167" t="s">
        <v>8218</v>
      </c>
      <c r="G167">
        <v>100</v>
      </c>
      <c r="H167" t="s">
        <v>8223</v>
      </c>
      <c r="I167" t="s">
        <v>8245</v>
      </c>
      <c r="J167">
        <v>1444169825</v>
      </c>
      <c r="K167">
        <v>1441577825</v>
      </c>
      <c r="L167" t="b">
        <v>0</v>
      </c>
      <c r="M167">
        <v>31</v>
      </c>
      <c r="N167" t="b">
        <v>1</v>
      </c>
      <c r="O167" t="s">
        <v>8269</v>
      </c>
      <c r="P167">
        <v>209.84</v>
      </c>
      <c r="Q167" s="10" t="s">
        <v>8315</v>
      </c>
      <c r="R167" t="s">
        <v>8316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8" t="s">
        <v>3311</v>
      </c>
      <c r="C168" s="3" t="s">
        <v>7421</v>
      </c>
      <c r="D168" s="5">
        <v>2500</v>
      </c>
      <c r="E168" s="5">
        <v>2746</v>
      </c>
      <c r="F168" t="s">
        <v>8218</v>
      </c>
      <c r="G168">
        <v>110</v>
      </c>
      <c r="H168" t="s">
        <v>8223</v>
      </c>
      <c r="I168" t="s">
        <v>8245</v>
      </c>
      <c r="J168">
        <v>1445065210</v>
      </c>
      <c r="K168">
        <v>1442473210</v>
      </c>
      <c r="L168" t="b">
        <v>0</v>
      </c>
      <c r="M168">
        <v>45</v>
      </c>
      <c r="N168" t="b">
        <v>1</v>
      </c>
      <c r="O168" t="s">
        <v>8269</v>
      </c>
      <c r="P168">
        <v>61.02</v>
      </c>
      <c r="Q168" s="10" t="s">
        <v>8315</v>
      </c>
      <c r="R168" t="s">
        <v>8316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8" t="s">
        <v>3312</v>
      </c>
      <c r="C169" s="3" t="s">
        <v>7422</v>
      </c>
      <c r="D169" s="5">
        <v>2500</v>
      </c>
      <c r="E169" s="5">
        <v>2501</v>
      </c>
      <c r="F169" t="s">
        <v>8218</v>
      </c>
      <c r="G169">
        <v>100</v>
      </c>
      <c r="H169" t="s">
        <v>8223</v>
      </c>
      <c r="I169" t="s">
        <v>8245</v>
      </c>
      <c r="J169">
        <v>1478901600</v>
      </c>
      <c r="K169">
        <v>1477077946</v>
      </c>
      <c r="L169" t="b">
        <v>0</v>
      </c>
      <c r="M169">
        <v>41</v>
      </c>
      <c r="N169" t="b">
        <v>1</v>
      </c>
      <c r="O169" t="s">
        <v>8269</v>
      </c>
      <c r="P169">
        <v>61</v>
      </c>
      <c r="Q169" s="10" t="s">
        <v>8315</v>
      </c>
      <c r="R169" t="s">
        <v>8316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8" t="s">
        <v>3313</v>
      </c>
      <c r="C170" s="3" t="s">
        <v>7423</v>
      </c>
      <c r="D170" s="5">
        <v>2000</v>
      </c>
      <c r="E170" s="5">
        <v>2321</v>
      </c>
      <c r="F170" t="s">
        <v>8218</v>
      </c>
      <c r="G170">
        <v>116</v>
      </c>
      <c r="H170" t="s">
        <v>8223</v>
      </c>
      <c r="I170" t="s">
        <v>8245</v>
      </c>
      <c r="J170">
        <v>1453856400</v>
      </c>
      <c r="K170">
        <v>1452664317</v>
      </c>
      <c r="L170" t="b">
        <v>0</v>
      </c>
      <c r="M170">
        <v>29</v>
      </c>
      <c r="N170" t="b">
        <v>1</v>
      </c>
      <c r="O170" t="s">
        <v>8269</v>
      </c>
      <c r="P170">
        <v>80.03</v>
      </c>
      <c r="Q170" s="10" t="s">
        <v>8315</v>
      </c>
      <c r="R170" t="s">
        <v>8316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8" t="s">
        <v>3316</v>
      </c>
      <c r="C171" s="3" t="s">
        <v>7426</v>
      </c>
      <c r="D171" s="5">
        <v>11737</v>
      </c>
      <c r="E171" s="5">
        <v>11747.18</v>
      </c>
      <c r="F171" t="s">
        <v>8218</v>
      </c>
      <c r="G171">
        <v>100</v>
      </c>
      <c r="H171" t="s">
        <v>8223</v>
      </c>
      <c r="I171" t="s">
        <v>8245</v>
      </c>
      <c r="J171">
        <v>1407506040</v>
      </c>
      <c r="K171">
        <v>1404680075</v>
      </c>
      <c r="L171" t="b">
        <v>0</v>
      </c>
      <c r="M171">
        <v>125</v>
      </c>
      <c r="N171" t="b">
        <v>1</v>
      </c>
      <c r="O171" t="s">
        <v>8269</v>
      </c>
      <c r="P171">
        <v>93.98</v>
      </c>
      <c r="Q171" s="10" t="s">
        <v>8315</v>
      </c>
      <c r="R171" t="s">
        <v>8316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8" t="s">
        <v>3317</v>
      </c>
      <c r="C172" s="3" t="s">
        <v>7427</v>
      </c>
      <c r="D172" s="5">
        <v>1050</v>
      </c>
      <c r="E172" s="5">
        <v>1115</v>
      </c>
      <c r="F172" t="s">
        <v>8218</v>
      </c>
      <c r="G172">
        <v>106</v>
      </c>
      <c r="H172" t="s">
        <v>8223</v>
      </c>
      <c r="I172" t="s">
        <v>8245</v>
      </c>
      <c r="J172">
        <v>1465347424</v>
      </c>
      <c r="K172">
        <v>1462755424</v>
      </c>
      <c r="L172" t="b">
        <v>0</v>
      </c>
      <c r="M172">
        <v>18</v>
      </c>
      <c r="N172" t="b">
        <v>1</v>
      </c>
      <c r="O172" t="s">
        <v>8269</v>
      </c>
      <c r="P172">
        <v>61.94</v>
      </c>
      <c r="Q172" s="10" t="s">
        <v>8315</v>
      </c>
      <c r="R172" t="s">
        <v>8316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8" t="s">
        <v>3320</v>
      </c>
      <c r="C173" s="3" t="s">
        <v>7430</v>
      </c>
      <c r="D173" s="5">
        <v>2500</v>
      </c>
      <c r="E173" s="5">
        <v>2525</v>
      </c>
      <c r="F173" t="s">
        <v>8218</v>
      </c>
      <c r="G173">
        <v>101</v>
      </c>
      <c r="H173" t="s">
        <v>8223</v>
      </c>
      <c r="I173" t="s">
        <v>8245</v>
      </c>
      <c r="J173">
        <v>1466557557</v>
      </c>
      <c r="K173">
        <v>1463965557</v>
      </c>
      <c r="L173" t="b">
        <v>0</v>
      </c>
      <c r="M173">
        <v>38</v>
      </c>
      <c r="N173" t="b">
        <v>1</v>
      </c>
      <c r="O173" t="s">
        <v>8269</v>
      </c>
      <c r="P173">
        <v>66.45</v>
      </c>
      <c r="Q173" s="10" t="s">
        <v>8315</v>
      </c>
      <c r="R173" t="s">
        <v>8316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8" t="s">
        <v>3321</v>
      </c>
      <c r="C174" s="3" t="s">
        <v>7431</v>
      </c>
      <c r="D174" s="5">
        <v>500</v>
      </c>
      <c r="E174" s="5">
        <v>537</v>
      </c>
      <c r="F174" t="s">
        <v>8218</v>
      </c>
      <c r="G174">
        <v>107</v>
      </c>
      <c r="H174" t="s">
        <v>8223</v>
      </c>
      <c r="I174" t="s">
        <v>8245</v>
      </c>
      <c r="J174">
        <v>1413431940</v>
      </c>
      <c r="K174">
        <v>1412216665</v>
      </c>
      <c r="L174" t="b">
        <v>0</v>
      </c>
      <c r="M174">
        <v>15</v>
      </c>
      <c r="N174" t="b">
        <v>1</v>
      </c>
      <c r="O174" t="s">
        <v>8269</v>
      </c>
      <c r="P174">
        <v>35.799999999999997</v>
      </c>
      <c r="Q174" s="10" t="s">
        <v>8315</v>
      </c>
      <c r="R174" t="s">
        <v>8316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8" t="s">
        <v>3322</v>
      </c>
      <c r="C175" s="3" t="s">
        <v>7432</v>
      </c>
      <c r="D175" s="5">
        <v>3300</v>
      </c>
      <c r="E175" s="5">
        <v>3350</v>
      </c>
      <c r="F175" t="s">
        <v>8218</v>
      </c>
      <c r="G175">
        <v>102</v>
      </c>
      <c r="H175" t="s">
        <v>8223</v>
      </c>
      <c r="I175" t="s">
        <v>8245</v>
      </c>
      <c r="J175">
        <v>1466567700</v>
      </c>
      <c r="K175">
        <v>1464653696</v>
      </c>
      <c r="L175" t="b">
        <v>0</v>
      </c>
      <c r="M175">
        <v>23</v>
      </c>
      <c r="N175" t="b">
        <v>1</v>
      </c>
      <c r="O175" t="s">
        <v>8269</v>
      </c>
      <c r="P175">
        <v>145.65</v>
      </c>
      <c r="Q175" s="10" t="s">
        <v>8315</v>
      </c>
      <c r="R175" t="s">
        <v>8316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8" t="s">
        <v>3326</v>
      </c>
      <c r="C176" s="3" t="s">
        <v>7436</v>
      </c>
      <c r="D176" s="5">
        <v>8000</v>
      </c>
      <c r="E176" s="5">
        <v>8110</v>
      </c>
      <c r="F176" t="s">
        <v>8218</v>
      </c>
      <c r="G176">
        <v>101</v>
      </c>
      <c r="H176" t="s">
        <v>8223</v>
      </c>
      <c r="I176" t="s">
        <v>8245</v>
      </c>
      <c r="J176">
        <v>1425830905</v>
      </c>
      <c r="K176">
        <v>1423242505</v>
      </c>
      <c r="L176" t="b">
        <v>0</v>
      </c>
      <c r="M176">
        <v>57</v>
      </c>
      <c r="N176" t="b">
        <v>1</v>
      </c>
      <c r="O176" t="s">
        <v>8269</v>
      </c>
      <c r="P176">
        <v>142.28</v>
      </c>
      <c r="Q176" s="10" t="s">
        <v>8315</v>
      </c>
      <c r="R176" t="s">
        <v>8316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8" t="s">
        <v>3328</v>
      </c>
      <c r="C177" s="3" t="s">
        <v>7438</v>
      </c>
      <c r="D177" s="5">
        <v>1800</v>
      </c>
      <c r="E177" s="5">
        <v>2635</v>
      </c>
      <c r="F177" t="s">
        <v>8218</v>
      </c>
      <c r="G177">
        <v>146</v>
      </c>
      <c r="H177" t="s">
        <v>8223</v>
      </c>
      <c r="I177" t="s">
        <v>8245</v>
      </c>
      <c r="J177">
        <v>1404522000</v>
      </c>
      <c r="K177">
        <v>1404308883</v>
      </c>
      <c r="L177" t="b">
        <v>0</v>
      </c>
      <c r="M177">
        <v>9</v>
      </c>
      <c r="N177" t="b">
        <v>1</v>
      </c>
      <c r="O177" t="s">
        <v>8269</v>
      </c>
      <c r="P177">
        <v>292.77999999999997</v>
      </c>
      <c r="Q177" s="10" t="s">
        <v>8315</v>
      </c>
      <c r="R177" t="s">
        <v>8316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8" t="s">
        <v>3331</v>
      </c>
      <c r="C178" s="3" t="s">
        <v>7441</v>
      </c>
      <c r="D178" s="5">
        <v>5000</v>
      </c>
      <c r="E178" s="5">
        <v>5226</v>
      </c>
      <c r="F178" t="s">
        <v>8218</v>
      </c>
      <c r="G178">
        <v>105</v>
      </c>
      <c r="H178" t="s">
        <v>8223</v>
      </c>
      <c r="I178" t="s">
        <v>8245</v>
      </c>
      <c r="J178">
        <v>1444149886</v>
      </c>
      <c r="K178">
        <v>1441125886</v>
      </c>
      <c r="L178" t="b">
        <v>0</v>
      </c>
      <c r="M178">
        <v>65</v>
      </c>
      <c r="N178" t="b">
        <v>1</v>
      </c>
      <c r="O178" t="s">
        <v>8269</v>
      </c>
      <c r="P178">
        <v>80.400000000000006</v>
      </c>
      <c r="Q178" s="10" t="s">
        <v>8315</v>
      </c>
      <c r="R178" t="s">
        <v>8316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8" t="s">
        <v>3332</v>
      </c>
      <c r="C179" s="3" t="s">
        <v>7442</v>
      </c>
      <c r="D179" s="5">
        <v>6000</v>
      </c>
      <c r="E179" s="5">
        <v>6000</v>
      </c>
      <c r="F179" t="s">
        <v>8218</v>
      </c>
      <c r="G179">
        <v>100</v>
      </c>
      <c r="H179" t="s">
        <v>8223</v>
      </c>
      <c r="I179" t="s">
        <v>8245</v>
      </c>
      <c r="J179">
        <v>1405802330</v>
      </c>
      <c r="K179">
        <v>1403210330</v>
      </c>
      <c r="L179" t="b">
        <v>0</v>
      </c>
      <c r="M179">
        <v>83</v>
      </c>
      <c r="N179" t="b">
        <v>1</v>
      </c>
      <c r="O179" t="s">
        <v>8269</v>
      </c>
      <c r="P179">
        <v>72.290000000000006</v>
      </c>
      <c r="Q179" s="10" t="s">
        <v>8315</v>
      </c>
      <c r="R179" t="s">
        <v>8316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8" t="s">
        <v>3333</v>
      </c>
      <c r="C180" s="3" t="s">
        <v>7443</v>
      </c>
      <c r="D180" s="5">
        <v>3500</v>
      </c>
      <c r="E180" s="5">
        <v>3660</v>
      </c>
      <c r="F180" t="s">
        <v>8218</v>
      </c>
      <c r="G180">
        <v>105</v>
      </c>
      <c r="H180" t="s">
        <v>8223</v>
      </c>
      <c r="I180" t="s">
        <v>8245</v>
      </c>
      <c r="J180">
        <v>1434384880</v>
      </c>
      <c r="K180">
        <v>1432484080</v>
      </c>
      <c r="L180" t="b">
        <v>0</v>
      </c>
      <c r="M180">
        <v>111</v>
      </c>
      <c r="N180" t="b">
        <v>1</v>
      </c>
      <c r="O180" t="s">
        <v>8269</v>
      </c>
      <c r="P180">
        <v>32.97</v>
      </c>
      <c r="Q180" s="10" t="s">
        <v>8315</v>
      </c>
      <c r="R180" t="s">
        <v>8316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8" t="s">
        <v>3334</v>
      </c>
      <c r="C181" s="3" t="s">
        <v>7444</v>
      </c>
      <c r="D181" s="5">
        <v>3871</v>
      </c>
      <c r="E181" s="5">
        <v>5366</v>
      </c>
      <c r="F181" t="s">
        <v>8218</v>
      </c>
      <c r="G181">
        <v>139</v>
      </c>
      <c r="H181" t="s">
        <v>8223</v>
      </c>
      <c r="I181" t="s">
        <v>8245</v>
      </c>
      <c r="J181">
        <v>1438259422</v>
      </c>
      <c r="K181">
        <v>1435667422</v>
      </c>
      <c r="L181" t="b">
        <v>0</v>
      </c>
      <c r="M181">
        <v>46</v>
      </c>
      <c r="N181" t="b">
        <v>1</v>
      </c>
      <c r="O181" t="s">
        <v>8269</v>
      </c>
      <c r="P181">
        <v>116.65</v>
      </c>
      <c r="Q181" s="10" t="s">
        <v>8315</v>
      </c>
      <c r="R181" t="s">
        <v>8316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8" t="s">
        <v>3338</v>
      </c>
      <c r="C182" s="3" t="s">
        <v>7448</v>
      </c>
      <c r="D182" s="5">
        <v>15000</v>
      </c>
      <c r="E182" s="5">
        <v>15327</v>
      </c>
      <c r="F182" t="s">
        <v>8218</v>
      </c>
      <c r="G182">
        <v>102</v>
      </c>
      <c r="H182" t="s">
        <v>8223</v>
      </c>
      <c r="I182" t="s">
        <v>8245</v>
      </c>
      <c r="J182">
        <v>1487944080</v>
      </c>
      <c r="K182">
        <v>1486129680</v>
      </c>
      <c r="L182" t="b">
        <v>0</v>
      </c>
      <c r="M182">
        <v>112</v>
      </c>
      <c r="N182" t="b">
        <v>1</v>
      </c>
      <c r="O182" t="s">
        <v>8269</v>
      </c>
      <c r="P182">
        <v>136.85</v>
      </c>
      <c r="Q182" s="10" t="s">
        <v>8315</v>
      </c>
      <c r="R182" t="s">
        <v>8316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8" t="s">
        <v>3339</v>
      </c>
      <c r="C183" s="3" t="s">
        <v>7449</v>
      </c>
      <c r="D183" s="5">
        <v>8000</v>
      </c>
      <c r="E183" s="5">
        <v>8348</v>
      </c>
      <c r="F183" t="s">
        <v>8218</v>
      </c>
      <c r="G183">
        <v>104</v>
      </c>
      <c r="H183" t="s">
        <v>8223</v>
      </c>
      <c r="I183" t="s">
        <v>8245</v>
      </c>
      <c r="J183">
        <v>1469721518</v>
      </c>
      <c r="K183">
        <v>1467129518</v>
      </c>
      <c r="L183" t="b">
        <v>0</v>
      </c>
      <c r="M183">
        <v>47</v>
      </c>
      <c r="N183" t="b">
        <v>1</v>
      </c>
      <c r="O183" t="s">
        <v>8269</v>
      </c>
      <c r="P183">
        <v>177.62</v>
      </c>
      <c r="Q183" s="10" t="s">
        <v>8315</v>
      </c>
      <c r="R183" t="s">
        <v>8316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8" t="s">
        <v>3340</v>
      </c>
      <c r="C184" s="3" t="s">
        <v>7450</v>
      </c>
      <c r="D184" s="5">
        <v>3000</v>
      </c>
      <c r="E184" s="5">
        <v>4145</v>
      </c>
      <c r="F184" t="s">
        <v>8218</v>
      </c>
      <c r="G184">
        <v>138</v>
      </c>
      <c r="H184" t="s">
        <v>8223</v>
      </c>
      <c r="I184" t="s">
        <v>8245</v>
      </c>
      <c r="J184">
        <v>1481066554</v>
      </c>
      <c r="K184">
        <v>1478906554</v>
      </c>
      <c r="L184" t="b">
        <v>0</v>
      </c>
      <c r="M184">
        <v>38</v>
      </c>
      <c r="N184" t="b">
        <v>1</v>
      </c>
      <c r="O184" t="s">
        <v>8269</v>
      </c>
      <c r="P184">
        <v>109.08</v>
      </c>
      <c r="Q184" s="10" t="s">
        <v>8315</v>
      </c>
      <c r="R184" t="s">
        <v>8316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8" t="s">
        <v>3342</v>
      </c>
      <c r="C185" s="3" t="s">
        <v>7452</v>
      </c>
      <c r="D185" s="5">
        <v>6000</v>
      </c>
      <c r="E185" s="5">
        <v>6100</v>
      </c>
      <c r="F185" t="s">
        <v>8218</v>
      </c>
      <c r="G185">
        <v>102</v>
      </c>
      <c r="H185" t="s">
        <v>8223</v>
      </c>
      <c r="I185" t="s">
        <v>8245</v>
      </c>
      <c r="J185">
        <v>1427864340</v>
      </c>
      <c r="K185">
        <v>1425020810</v>
      </c>
      <c r="L185" t="b">
        <v>0</v>
      </c>
      <c r="M185">
        <v>78</v>
      </c>
      <c r="N185" t="b">
        <v>1</v>
      </c>
      <c r="O185" t="s">
        <v>8269</v>
      </c>
      <c r="P185">
        <v>78.209999999999994</v>
      </c>
      <c r="Q185" s="10" t="s">
        <v>8315</v>
      </c>
      <c r="R185" t="s">
        <v>8316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8" t="s">
        <v>3344</v>
      </c>
      <c r="C186" s="3" t="s">
        <v>7454</v>
      </c>
      <c r="D186" s="5">
        <v>4500</v>
      </c>
      <c r="E186" s="5">
        <v>4565</v>
      </c>
      <c r="F186" t="s">
        <v>8218</v>
      </c>
      <c r="G186">
        <v>101</v>
      </c>
      <c r="H186" t="s">
        <v>8223</v>
      </c>
      <c r="I186" t="s">
        <v>8245</v>
      </c>
      <c r="J186">
        <v>1409374093</v>
      </c>
      <c r="K186">
        <v>1406782093</v>
      </c>
      <c r="L186" t="b">
        <v>0</v>
      </c>
      <c r="M186">
        <v>40</v>
      </c>
      <c r="N186" t="b">
        <v>1</v>
      </c>
      <c r="O186" t="s">
        <v>8269</v>
      </c>
      <c r="P186">
        <v>114.13</v>
      </c>
      <c r="Q186" s="10" t="s">
        <v>8315</v>
      </c>
      <c r="R186" t="s">
        <v>8316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8" t="s">
        <v>3345</v>
      </c>
      <c r="C187" s="3" t="s">
        <v>7455</v>
      </c>
      <c r="D187" s="5">
        <v>500</v>
      </c>
      <c r="E187" s="5">
        <v>650</v>
      </c>
      <c r="F187" t="s">
        <v>8218</v>
      </c>
      <c r="G187">
        <v>130</v>
      </c>
      <c r="H187" t="s">
        <v>8223</v>
      </c>
      <c r="I187" t="s">
        <v>8245</v>
      </c>
      <c r="J187">
        <v>1429317420</v>
      </c>
      <c r="K187">
        <v>1424226768</v>
      </c>
      <c r="L187" t="b">
        <v>0</v>
      </c>
      <c r="M187">
        <v>13</v>
      </c>
      <c r="N187" t="b">
        <v>1</v>
      </c>
      <c r="O187" t="s">
        <v>8269</v>
      </c>
      <c r="P187">
        <v>50</v>
      </c>
      <c r="Q187" s="10" t="s">
        <v>8315</v>
      </c>
      <c r="R187" t="s">
        <v>8316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8" t="s">
        <v>3346</v>
      </c>
      <c r="C188" s="3" t="s">
        <v>7456</v>
      </c>
      <c r="D188" s="5">
        <v>1500</v>
      </c>
      <c r="E188" s="5">
        <v>1650</v>
      </c>
      <c r="F188" t="s">
        <v>8218</v>
      </c>
      <c r="G188">
        <v>110</v>
      </c>
      <c r="H188" t="s">
        <v>8223</v>
      </c>
      <c r="I188" t="s">
        <v>8245</v>
      </c>
      <c r="J188">
        <v>1424910910</v>
      </c>
      <c r="K188">
        <v>1424306110</v>
      </c>
      <c r="L188" t="b">
        <v>0</v>
      </c>
      <c r="M188">
        <v>18</v>
      </c>
      <c r="N188" t="b">
        <v>1</v>
      </c>
      <c r="O188" t="s">
        <v>8269</v>
      </c>
      <c r="P188">
        <v>91.67</v>
      </c>
      <c r="Q188" s="10" t="s">
        <v>8315</v>
      </c>
      <c r="R188" t="s">
        <v>8316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8" t="s">
        <v>3266</v>
      </c>
      <c r="C189" s="3" t="s">
        <v>7458</v>
      </c>
      <c r="D189" s="5">
        <v>5500</v>
      </c>
      <c r="E189" s="5">
        <v>5516</v>
      </c>
      <c r="F189" t="s">
        <v>8218</v>
      </c>
      <c r="G189">
        <v>100</v>
      </c>
      <c r="H189" t="s">
        <v>8223</v>
      </c>
      <c r="I189" t="s">
        <v>8245</v>
      </c>
      <c r="J189">
        <v>1461988740</v>
      </c>
      <c r="K189">
        <v>1459949080</v>
      </c>
      <c r="L189" t="b">
        <v>0</v>
      </c>
      <c r="M189">
        <v>79</v>
      </c>
      <c r="N189" t="b">
        <v>1</v>
      </c>
      <c r="O189" t="s">
        <v>8269</v>
      </c>
      <c r="P189">
        <v>69.819999999999993</v>
      </c>
      <c r="Q189" s="10" t="s">
        <v>8315</v>
      </c>
      <c r="R189" t="s">
        <v>8316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8" t="s">
        <v>3348</v>
      </c>
      <c r="C190" s="3" t="s">
        <v>7459</v>
      </c>
      <c r="D190" s="5">
        <v>1000</v>
      </c>
      <c r="E190" s="5">
        <v>1534</v>
      </c>
      <c r="F190" t="s">
        <v>8218</v>
      </c>
      <c r="G190">
        <v>153</v>
      </c>
      <c r="H190" t="s">
        <v>8223</v>
      </c>
      <c r="I190" t="s">
        <v>8245</v>
      </c>
      <c r="J190">
        <v>1465837200</v>
      </c>
      <c r="K190">
        <v>1463971172</v>
      </c>
      <c r="L190" t="b">
        <v>0</v>
      </c>
      <c r="M190">
        <v>14</v>
      </c>
      <c r="N190" t="b">
        <v>1</v>
      </c>
      <c r="O190" t="s">
        <v>8269</v>
      </c>
      <c r="P190">
        <v>109.57</v>
      </c>
      <c r="Q190" s="10" t="s">
        <v>8315</v>
      </c>
      <c r="R190" t="s">
        <v>8316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8" t="s">
        <v>3353</v>
      </c>
      <c r="C191" s="3" t="s">
        <v>7464</v>
      </c>
      <c r="D191" s="5">
        <v>3000</v>
      </c>
      <c r="E191" s="5">
        <v>3058</v>
      </c>
      <c r="F191" t="s">
        <v>8218</v>
      </c>
      <c r="G191">
        <v>102</v>
      </c>
      <c r="H191" t="s">
        <v>8223</v>
      </c>
      <c r="I191" t="s">
        <v>8245</v>
      </c>
      <c r="J191">
        <v>1446091260</v>
      </c>
      <c r="K191">
        <v>1443029206</v>
      </c>
      <c r="L191" t="b">
        <v>0</v>
      </c>
      <c r="M191">
        <v>55</v>
      </c>
      <c r="N191" t="b">
        <v>1</v>
      </c>
      <c r="O191" t="s">
        <v>8269</v>
      </c>
      <c r="P191">
        <v>55.6</v>
      </c>
      <c r="Q191" s="10" t="s">
        <v>8315</v>
      </c>
      <c r="R191" t="s">
        <v>8316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8" t="s">
        <v>3357</v>
      </c>
      <c r="C192" s="3" t="s">
        <v>7468</v>
      </c>
      <c r="D192" s="5">
        <v>10000</v>
      </c>
      <c r="E192" s="5">
        <v>10299</v>
      </c>
      <c r="F192" t="s">
        <v>8218</v>
      </c>
      <c r="G192">
        <v>103</v>
      </c>
      <c r="H192" t="s">
        <v>8223</v>
      </c>
      <c r="I192" t="s">
        <v>8245</v>
      </c>
      <c r="J192">
        <v>1416385679</v>
      </c>
      <c r="K192">
        <v>1413790079</v>
      </c>
      <c r="L192" t="b">
        <v>0</v>
      </c>
      <c r="M192">
        <v>162</v>
      </c>
      <c r="N192" t="b">
        <v>1</v>
      </c>
      <c r="O192" t="s">
        <v>8269</v>
      </c>
      <c r="P192">
        <v>63.57</v>
      </c>
      <c r="Q192" s="10" t="s">
        <v>8315</v>
      </c>
      <c r="R192" t="s">
        <v>8316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8" t="s">
        <v>3358</v>
      </c>
      <c r="C193" s="3" t="s">
        <v>7469</v>
      </c>
      <c r="D193" s="5">
        <v>4000</v>
      </c>
      <c r="E193" s="5">
        <v>4250</v>
      </c>
      <c r="F193" t="s">
        <v>8218</v>
      </c>
      <c r="G193">
        <v>106</v>
      </c>
      <c r="H193" t="s">
        <v>8223</v>
      </c>
      <c r="I193" t="s">
        <v>8245</v>
      </c>
      <c r="J193">
        <v>1487985734</v>
      </c>
      <c r="K193">
        <v>1484097734</v>
      </c>
      <c r="L193" t="b">
        <v>0</v>
      </c>
      <c r="M193">
        <v>23</v>
      </c>
      <c r="N193" t="b">
        <v>1</v>
      </c>
      <c r="O193" t="s">
        <v>8269</v>
      </c>
      <c r="P193">
        <v>184.78</v>
      </c>
      <c r="Q193" s="10" t="s">
        <v>8315</v>
      </c>
      <c r="R193" t="s">
        <v>8316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8" t="s">
        <v>3360</v>
      </c>
      <c r="C194" s="3" t="s">
        <v>7471</v>
      </c>
      <c r="D194" s="5">
        <v>5000</v>
      </c>
      <c r="E194" s="5">
        <v>5673</v>
      </c>
      <c r="F194" t="s">
        <v>8218</v>
      </c>
      <c r="G194">
        <v>113</v>
      </c>
      <c r="H194" t="s">
        <v>8223</v>
      </c>
      <c r="I194" t="s">
        <v>8245</v>
      </c>
      <c r="J194">
        <v>1409587140</v>
      </c>
      <c r="K194">
        <v>1408062990</v>
      </c>
      <c r="L194" t="b">
        <v>0</v>
      </c>
      <c r="M194">
        <v>68</v>
      </c>
      <c r="N194" t="b">
        <v>1</v>
      </c>
      <c r="O194" t="s">
        <v>8269</v>
      </c>
      <c r="P194">
        <v>83.43</v>
      </c>
      <c r="Q194" s="10" t="s">
        <v>8315</v>
      </c>
      <c r="R194" t="s">
        <v>8316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8" t="s">
        <v>3361</v>
      </c>
      <c r="C195" s="3" t="s">
        <v>7472</v>
      </c>
      <c r="D195" s="5">
        <v>500</v>
      </c>
      <c r="E195" s="5">
        <v>1090</v>
      </c>
      <c r="F195" t="s">
        <v>8218</v>
      </c>
      <c r="G195">
        <v>218</v>
      </c>
      <c r="H195" t="s">
        <v>8223</v>
      </c>
      <c r="I195" t="s">
        <v>8245</v>
      </c>
      <c r="J195">
        <v>1425704100</v>
      </c>
      <c r="K195">
        <v>1424484717</v>
      </c>
      <c r="L195" t="b">
        <v>0</v>
      </c>
      <c r="M195">
        <v>20</v>
      </c>
      <c r="N195" t="b">
        <v>1</v>
      </c>
      <c r="O195" t="s">
        <v>8269</v>
      </c>
      <c r="P195">
        <v>54.5</v>
      </c>
      <c r="Q195" s="10" t="s">
        <v>8315</v>
      </c>
      <c r="R195" t="s">
        <v>8316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8" t="s">
        <v>3362</v>
      </c>
      <c r="C196" s="3" t="s">
        <v>7473</v>
      </c>
      <c r="D196" s="5">
        <v>7750</v>
      </c>
      <c r="E196" s="5">
        <v>7860</v>
      </c>
      <c r="F196" t="s">
        <v>8218</v>
      </c>
      <c r="G196">
        <v>101</v>
      </c>
      <c r="H196" t="s">
        <v>8223</v>
      </c>
      <c r="I196" t="s">
        <v>8245</v>
      </c>
      <c r="J196">
        <v>1408464000</v>
      </c>
      <c r="K196">
        <v>1406831445</v>
      </c>
      <c r="L196" t="b">
        <v>0</v>
      </c>
      <c r="M196">
        <v>26</v>
      </c>
      <c r="N196" t="b">
        <v>1</v>
      </c>
      <c r="O196" t="s">
        <v>8269</v>
      </c>
      <c r="P196">
        <v>302.31</v>
      </c>
      <c r="Q196" s="10" t="s">
        <v>8315</v>
      </c>
      <c r="R196" t="s">
        <v>8316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8" t="s">
        <v>3364</v>
      </c>
      <c r="C197" s="3" t="s">
        <v>7475</v>
      </c>
      <c r="D197" s="5">
        <v>2500</v>
      </c>
      <c r="E197" s="5">
        <v>2600</v>
      </c>
      <c r="F197" t="s">
        <v>8218</v>
      </c>
      <c r="G197">
        <v>104</v>
      </c>
      <c r="H197" t="s">
        <v>8223</v>
      </c>
      <c r="I197" t="s">
        <v>8245</v>
      </c>
      <c r="J197">
        <v>1449973592</v>
      </c>
      <c r="K197">
        <v>1447381592</v>
      </c>
      <c r="L197" t="b">
        <v>0</v>
      </c>
      <c r="M197">
        <v>3</v>
      </c>
      <c r="N197" t="b">
        <v>1</v>
      </c>
      <c r="O197" t="s">
        <v>8269</v>
      </c>
      <c r="P197">
        <v>866.67</v>
      </c>
      <c r="Q197" s="10" t="s">
        <v>8315</v>
      </c>
      <c r="R197" t="s">
        <v>8316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8" t="s">
        <v>3365</v>
      </c>
      <c r="C198" s="3" t="s">
        <v>7476</v>
      </c>
      <c r="D198" s="5">
        <v>500</v>
      </c>
      <c r="E198" s="5">
        <v>1105</v>
      </c>
      <c r="F198" t="s">
        <v>8218</v>
      </c>
      <c r="G198">
        <v>221</v>
      </c>
      <c r="H198" t="s">
        <v>8223</v>
      </c>
      <c r="I198" t="s">
        <v>8245</v>
      </c>
      <c r="J198">
        <v>1431481037</v>
      </c>
      <c r="K198">
        <v>1428889037</v>
      </c>
      <c r="L198" t="b">
        <v>0</v>
      </c>
      <c r="M198">
        <v>18</v>
      </c>
      <c r="N198" t="b">
        <v>1</v>
      </c>
      <c r="O198" t="s">
        <v>8269</v>
      </c>
      <c r="P198">
        <v>61.39</v>
      </c>
      <c r="Q198" s="10" t="s">
        <v>8315</v>
      </c>
      <c r="R198" t="s">
        <v>8316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8" t="s">
        <v>3367</v>
      </c>
      <c r="C199" s="3" t="s">
        <v>7478</v>
      </c>
      <c r="D199" s="5">
        <v>1000</v>
      </c>
      <c r="E199" s="5">
        <v>1046</v>
      </c>
      <c r="F199" t="s">
        <v>8218</v>
      </c>
      <c r="G199">
        <v>105</v>
      </c>
      <c r="H199" t="s">
        <v>8223</v>
      </c>
      <c r="I199" t="s">
        <v>8245</v>
      </c>
      <c r="J199">
        <v>1420088400</v>
      </c>
      <c r="K199">
        <v>1416977259</v>
      </c>
      <c r="L199" t="b">
        <v>0</v>
      </c>
      <c r="M199">
        <v>23</v>
      </c>
      <c r="N199" t="b">
        <v>1</v>
      </c>
      <c r="O199" t="s">
        <v>8269</v>
      </c>
      <c r="P199">
        <v>45.48</v>
      </c>
      <c r="Q199" s="10" t="s">
        <v>8315</v>
      </c>
      <c r="R199" t="s">
        <v>8316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8" t="s">
        <v>3369</v>
      </c>
      <c r="C200" s="3" t="s">
        <v>7480</v>
      </c>
      <c r="D200" s="5">
        <v>1500</v>
      </c>
      <c r="E200" s="5">
        <v>1766</v>
      </c>
      <c r="F200" t="s">
        <v>8218</v>
      </c>
      <c r="G200">
        <v>118</v>
      </c>
      <c r="H200" t="s">
        <v>8223</v>
      </c>
      <c r="I200" t="s">
        <v>8245</v>
      </c>
      <c r="J200">
        <v>1481961600</v>
      </c>
      <c r="K200">
        <v>1479283285</v>
      </c>
      <c r="L200" t="b">
        <v>0</v>
      </c>
      <c r="M200">
        <v>26</v>
      </c>
      <c r="N200" t="b">
        <v>1</v>
      </c>
      <c r="O200" t="s">
        <v>8269</v>
      </c>
      <c r="P200">
        <v>67.92</v>
      </c>
      <c r="Q200" s="10" t="s">
        <v>8315</v>
      </c>
      <c r="R200" t="s">
        <v>8316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8" t="s">
        <v>3370</v>
      </c>
      <c r="C201" s="3" t="s">
        <v>7481</v>
      </c>
      <c r="D201" s="5">
        <v>200</v>
      </c>
      <c r="E201" s="5">
        <v>277</v>
      </c>
      <c r="F201" t="s">
        <v>8218</v>
      </c>
      <c r="G201">
        <v>139</v>
      </c>
      <c r="H201" t="s">
        <v>8223</v>
      </c>
      <c r="I201" t="s">
        <v>8245</v>
      </c>
      <c r="J201">
        <v>1449089965</v>
      </c>
      <c r="K201">
        <v>1446670765</v>
      </c>
      <c r="L201" t="b">
        <v>0</v>
      </c>
      <c r="M201">
        <v>9</v>
      </c>
      <c r="N201" t="b">
        <v>1</v>
      </c>
      <c r="O201" t="s">
        <v>8269</v>
      </c>
      <c r="P201">
        <v>30.78</v>
      </c>
      <c r="Q201" s="10" t="s">
        <v>8315</v>
      </c>
      <c r="R201" t="s">
        <v>8316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8" t="s">
        <v>3371</v>
      </c>
      <c r="C202" s="3" t="s">
        <v>7482</v>
      </c>
      <c r="D202" s="5">
        <v>1000</v>
      </c>
      <c r="E202" s="5">
        <v>1035</v>
      </c>
      <c r="F202" t="s">
        <v>8218</v>
      </c>
      <c r="G202">
        <v>104</v>
      </c>
      <c r="H202" t="s">
        <v>8223</v>
      </c>
      <c r="I202" t="s">
        <v>8245</v>
      </c>
      <c r="J202">
        <v>1408942740</v>
      </c>
      <c r="K202">
        <v>1407157756</v>
      </c>
      <c r="L202" t="b">
        <v>0</v>
      </c>
      <c r="M202">
        <v>27</v>
      </c>
      <c r="N202" t="b">
        <v>1</v>
      </c>
      <c r="O202" t="s">
        <v>8269</v>
      </c>
      <c r="P202">
        <v>38.33</v>
      </c>
      <c r="Q202" s="10" t="s">
        <v>8315</v>
      </c>
      <c r="R202" t="s">
        <v>8316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8" t="s">
        <v>3375</v>
      </c>
      <c r="C203" s="3" t="s">
        <v>7486</v>
      </c>
      <c r="D203" s="5">
        <v>8000</v>
      </c>
      <c r="E203" s="5">
        <v>8001</v>
      </c>
      <c r="F203" t="s">
        <v>8218</v>
      </c>
      <c r="G203">
        <v>100</v>
      </c>
      <c r="H203" t="s">
        <v>8223</v>
      </c>
      <c r="I203" t="s">
        <v>8245</v>
      </c>
      <c r="J203">
        <v>1429976994</v>
      </c>
      <c r="K203">
        <v>1424796594</v>
      </c>
      <c r="L203" t="b">
        <v>0</v>
      </c>
      <c r="M203">
        <v>19</v>
      </c>
      <c r="N203" t="b">
        <v>1</v>
      </c>
      <c r="O203" t="s">
        <v>8269</v>
      </c>
      <c r="P203">
        <v>421.11</v>
      </c>
      <c r="Q203" s="10" t="s">
        <v>8315</v>
      </c>
      <c r="R203" t="s">
        <v>8316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8" t="s">
        <v>3379</v>
      </c>
      <c r="C204" s="3" t="s">
        <v>7490</v>
      </c>
      <c r="D204" s="5">
        <v>3000</v>
      </c>
      <c r="E204" s="5">
        <v>3133</v>
      </c>
      <c r="F204" t="s">
        <v>8218</v>
      </c>
      <c r="G204">
        <v>104</v>
      </c>
      <c r="H204" t="s">
        <v>8223</v>
      </c>
      <c r="I204" t="s">
        <v>8245</v>
      </c>
      <c r="J204">
        <v>1417305178</v>
      </c>
      <c r="K204">
        <v>1414277578</v>
      </c>
      <c r="L204" t="b">
        <v>0</v>
      </c>
      <c r="M204">
        <v>28</v>
      </c>
      <c r="N204" t="b">
        <v>1</v>
      </c>
      <c r="O204" t="s">
        <v>8269</v>
      </c>
      <c r="P204">
        <v>111.89</v>
      </c>
      <c r="Q204" s="10" t="s">
        <v>8315</v>
      </c>
      <c r="R204" t="s">
        <v>8316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8" t="s">
        <v>3380</v>
      </c>
      <c r="C205" s="3" t="s">
        <v>7491</v>
      </c>
      <c r="D205" s="5">
        <v>4000</v>
      </c>
      <c r="E205" s="5">
        <v>4090</v>
      </c>
      <c r="F205" t="s">
        <v>8218</v>
      </c>
      <c r="G205">
        <v>102</v>
      </c>
      <c r="H205" t="s">
        <v>8223</v>
      </c>
      <c r="I205" t="s">
        <v>8245</v>
      </c>
      <c r="J205">
        <v>1426044383</v>
      </c>
      <c r="K205">
        <v>1423455983</v>
      </c>
      <c r="L205" t="b">
        <v>0</v>
      </c>
      <c r="M205">
        <v>48</v>
      </c>
      <c r="N205" t="b">
        <v>1</v>
      </c>
      <c r="O205" t="s">
        <v>8269</v>
      </c>
      <c r="P205">
        <v>85.21</v>
      </c>
      <c r="Q205" s="10" t="s">
        <v>8315</v>
      </c>
      <c r="R205" t="s">
        <v>8316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8" t="s">
        <v>3382</v>
      </c>
      <c r="C206" s="3" t="s">
        <v>7493</v>
      </c>
      <c r="D206" s="5">
        <v>1750</v>
      </c>
      <c r="E206" s="5">
        <v>1955</v>
      </c>
      <c r="F206" t="s">
        <v>8218</v>
      </c>
      <c r="G206">
        <v>112</v>
      </c>
      <c r="H206" t="s">
        <v>8223</v>
      </c>
      <c r="I206" t="s">
        <v>8245</v>
      </c>
      <c r="J206">
        <v>1466707620</v>
      </c>
      <c r="K206">
        <v>1464979620</v>
      </c>
      <c r="L206" t="b">
        <v>0</v>
      </c>
      <c r="M206">
        <v>30</v>
      </c>
      <c r="N206" t="b">
        <v>1</v>
      </c>
      <c r="O206" t="s">
        <v>8269</v>
      </c>
      <c r="P206">
        <v>65.17</v>
      </c>
      <c r="Q206" s="10" t="s">
        <v>8315</v>
      </c>
      <c r="R206" t="s">
        <v>8316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8" t="s">
        <v>3383</v>
      </c>
      <c r="C207" s="3" t="s">
        <v>7494</v>
      </c>
      <c r="D207" s="5">
        <v>6000</v>
      </c>
      <c r="E207" s="5">
        <v>6000.66</v>
      </c>
      <c r="F207" t="s">
        <v>8218</v>
      </c>
      <c r="G207">
        <v>100</v>
      </c>
      <c r="H207" t="s">
        <v>8223</v>
      </c>
      <c r="I207" t="s">
        <v>8245</v>
      </c>
      <c r="J207">
        <v>1448074800</v>
      </c>
      <c r="K207">
        <v>1444874768</v>
      </c>
      <c r="L207" t="b">
        <v>0</v>
      </c>
      <c r="M207">
        <v>64</v>
      </c>
      <c r="N207" t="b">
        <v>1</v>
      </c>
      <c r="O207" t="s">
        <v>8269</v>
      </c>
      <c r="P207">
        <v>93.76</v>
      </c>
      <c r="Q207" s="10" t="s">
        <v>8315</v>
      </c>
      <c r="R207" t="s">
        <v>8316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8" t="s">
        <v>3384</v>
      </c>
      <c r="C208" s="3" t="s">
        <v>7495</v>
      </c>
      <c r="D208" s="5">
        <v>2000</v>
      </c>
      <c r="E208" s="5">
        <v>2000</v>
      </c>
      <c r="F208" t="s">
        <v>8218</v>
      </c>
      <c r="G208">
        <v>100</v>
      </c>
      <c r="H208" t="s">
        <v>8223</v>
      </c>
      <c r="I208" t="s">
        <v>8245</v>
      </c>
      <c r="J208">
        <v>1418244552</v>
      </c>
      <c r="K208">
        <v>1415652552</v>
      </c>
      <c r="L208" t="b">
        <v>0</v>
      </c>
      <c r="M208">
        <v>15</v>
      </c>
      <c r="N208" t="b">
        <v>1</v>
      </c>
      <c r="O208" t="s">
        <v>8269</v>
      </c>
      <c r="P208">
        <v>133.33000000000001</v>
      </c>
      <c r="Q208" s="10" t="s">
        <v>8315</v>
      </c>
      <c r="R208" t="s">
        <v>8316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8" t="s">
        <v>3385</v>
      </c>
      <c r="C209" s="3" t="s">
        <v>7496</v>
      </c>
      <c r="D209" s="5">
        <v>2000</v>
      </c>
      <c r="E209" s="5">
        <v>2100</v>
      </c>
      <c r="F209" t="s">
        <v>8218</v>
      </c>
      <c r="G209">
        <v>105</v>
      </c>
      <c r="H209" t="s">
        <v>8223</v>
      </c>
      <c r="I209" t="s">
        <v>8245</v>
      </c>
      <c r="J209">
        <v>1417620506</v>
      </c>
      <c r="K209">
        <v>1415028506</v>
      </c>
      <c r="L209" t="b">
        <v>0</v>
      </c>
      <c r="M209">
        <v>41</v>
      </c>
      <c r="N209" t="b">
        <v>1</v>
      </c>
      <c r="O209" t="s">
        <v>8269</v>
      </c>
      <c r="P209">
        <v>51.22</v>
      </c>
      <c r="Q209" s="10" t="s">
        <v>8315</v>
      </c>
      <c r="R209" t="s">
        <v>8316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8" t="s">
        <v>3386</v>
      </c>
      <c r="C210" s="3" t="s">
        <v>7497</v>
      </c>
      <c r="D210" s="5">
        <v>3000</v>
      </c>
      <c r="E210" s="5">
        <v>3506</v>
      </c>
      <c r="F210" t="s">
        <v>8218</v>
      </c>
      <c r="G210">
        <v>117</v>
      </c>
      <c r="H210" t="s">
        <v>8223</v>
      </c>
      <c r="I210" t="s">
        <v>8245</v>
      </c>
      <c r="J210">
        <v>1418581088</v>
      </c>
      <c r="K210">
        <v>1415125088</v>
      </c>
      <c r="L210" t="b">
        <v>0</v>
      </c>
      <c r="M210">
        <v>35</v>
      </c>
      <c r="N210" t="b">
        <v>1</v>
      </c>
      <c r="O210" t="s">
        <v>8269</v>
      </c>
      <c r="P210">
        <v>100.17</v>
      </c>
      <c r="Q210" s="10" t="s">
        <v>8315</v>
      </c>
      <c r="R210" t="s">
        <v>8316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8" t="s">
        <v>3388</v>
      </c>
      <c r="C211" s="3" t="s">
        <v>7499</v>
      </c>
      <c r="D211" s="5">
        <v>10000</v>
      </c>
      <c r="E211" s="5">
        <v>11450</v>
      </c>
      <c r="F211" t="s">
        <v>8218</v>
      </c>
      <c r="G211">
        <v>115</v>
      </c>
      <c r="H211" t="s">
        <v>8223</v>
      </c>
      <c r="I211" t="s">
        <v>8245</v>
      </c>
      <c r="J211">
        <v>1464960682</v>
      </c>
      <c r="K211">
        <v>1462368682</v>
      </c>
      <c r="L211" t="b">
        <v>0</v>
      </c>
      <c r="M211">
        <v>62</v>
      </c>
      <c r="N211" t="b">
        <v>1</v>
      </c>
      <c r="O211" t="s">
        <v>8269</v>
      </c>
      <c r="P211">
        <v>184.68</v>
      </c>
      <c r="Q211" s="10" t="s">
        <v>8315</v>
      </c>
      <c r="R211" t="s">
        <v>8316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8" t="s">
        <v>3389</v>
      </c>
      <c r="C212" s="3" t="s">
        <v>7500</v>
      </c>
      <c r="D212" s="5">
        <v>1500</v>
      </c>
      <c r="E212" s="5">
        <v>1536</v>
      </c>
      <c r="F212" t="s">
        <v>8218</v>
      </c>
      <c r="G212">
        <v>102</v>
      </c>
      <c r="H212" t="s">
        <v>8223</v>
      </c>
      <c r="I212" t="s">
        <v>8245</v>
      </c>
      <c r="J212">
        <v>1405017345</v>
      </c>
      <c r="K212">
        <v>1403721345</v>
      </c>
      <c r="L212" t="b">
        <v>0</v>
      </c>
      <c r="M212">
        <v>22</v>
      </c>
      <c r="N212" t="b">
        <v>1</v>
      </c>
      <c r="O212" t="s">
        <v>8269</v>
      </c>
      <c r="P212">
        <v>69.819999999999993</v>
      </c>
      <c r="Q212" s="10" t="s">
        <v>8315</v>
      </c>
      <c r="R212" t="s">
        <v>8316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8" t="s">
        <v>3390</v>
      </c>
      <c r="C213" s="3" t="s">
        <v>7501</v>
      </c>
      <c r="D213" s="5">
        <v>500</v>
      </c>
      <c r="E213" s="5">
        <v>1115</v>
      </c>
      <c r="F213" t="s">
        <v>8218</v>
      </c>
      <c r="G213">
        <v>223</v>
      </c>
      <c r="H213" t="s">
        <v>8223</v>
      </c>
      <c r="I213" t="s">
        <v>8245</v>
      </c>
      <c r="J213">
        <v>1407536880</v>
      </c>
      <c r="K213">
        <v>1404997548</v>
      </c>
      <c r="L213" t="b">
        <v>0</v>
      </c>
      <c r="M213">
        <v>18</v>
      </c>
      <c r="N213" t="b">
        <v>1</v>
      </c>
      <c r="O213" t="s">
        <v>8269</v>
      </c>
      <c r="P213">
        <v>61.94</v>
      </c>
      <c r="Q213" s="10" t="s">
        <v>8315</v>
      </c>
      <c r="R213" t="s">
        <v>8316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8" t="s">
        <v>3392</v>
      </c>
      <c r="C214" s="3" t="s">
        <v>7503</v>
      </c>
      <c r="D214" s="5">
        <v>1500</v>
      </c>
      <c r="E214" s="5">
        <v>1587</v>
      </c>
      <c r="F214" t="s">
        <v>8218</v>
      </c>
      <c r="G214">
        <v>106</v>
      </c>
      <c r="H214" t="s">
        <v>8223</v>
      </c>
      <c r="I214" t="s">
        <v>8245</v>
      </c>
      <c r="J214">
        <v>1415234760</v>
      </c>
      <c r="K214">
        <v>1413065230</v>
      </c>
      <c r="L214" t="b">
        <v>0</v>
      </c>
      <c r="M214">
        <v>44</v>
      </c>
      <c r="N214" t="b">
        <v>1</v>
      </c>
      <c r="O214" t="s">
        <v>8269</v>
      </c>
      <c r="P214">
        <v>36.07</v>
      </c>
      <c r="Q214" s="10" t="s">
        <v>8315</v>
      </c>
      <c r="R214" t="s">
        <v>8316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8" t="s">
        <v>3395</v>
      </c>
      <c r="C215" s="3" t="s">
        <v>7506</v>
      </c>
      <c r="D215" s="5">
        <v>1500</v>
      </c>
      <c r="E215" s="5">
        <v>1565</v>
      </c>
      <c r="F215" t="s">
        <v>8218</v>
      </c>
      <c r="G215">
        <v>104</v>
      </c>
      <c r="H215" t="s">
        <v>8223</v>
      </c>
      <c r="I215" t="s">
        <v>8245</v>
      </c>
      <c r="J215">
        <v>1401595140</v>
      </c>
      <c r="K215">
        <v>1399286589</v>
      </c>
      <c r="L215" t="b">
        <v>0</v>
      </c>
      <c r="M215">
        <v>28</v>
      </c>
      <c r="N215" t="b">
        <v>1</v>
      </c>
      <c r="O215" t="s">
        <v>8269</v>
      </c>
      <c r="P215">
        <v>55.89</v>
      </c>
      <c r="Q215" s="10" t="s">
        <v>8315</v>
      </c>
      <c r="R215" t="s">
        <v>8316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8" t="s">
        <v>3397</v>
      </c>
      <c r="C216" s="3" t="s">
        <v>7508</v>
      </c>
      <c r="D216" s="5">
        <v>4000</v>
      </c>
      <c r="E216" s="5">
        <v>4443</v>
      </c>
      <c r="F216" t="s">
        <v>8218</v>
      </c>
      <c r="G216">
        <v>111</v>
      </c>
      <c r="H216" t="s">
        <v>8223</v>
      </c>
      <c r="I216" t="s">
        <v>8245</v>
      </c>
      <c r="J216">
        <v>1416589200</v>
      </c>
      <c r="K216">
        <v>1414605776</v>
      </c>
      <c r="L216" t="b">
        <v>0</v>
      </c>
      <c r="M216">
        <v>65</v>
      </c>
      <c r="N216" t="b">
        <v>1</v>
      </c>
      <c r="O216" t="s">
        <v>8269</v>
      </c>
      <c r="P216">
        <v>68.349999999999994</v>
      </c>
      <c r="Q216" s="10" t="s">
        <v>8315</v>
      </c>
      <c r="R216" t="s">
        <v>8316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8" t="s">
        <v>3399</v>
      </c>
      <c r="C217" s="3" t="s">
        <v>7510</v>
      </c>
      <c r="D217" s="5">
        <v>10000</v>
      </c>
      <c r="E217" s="5">
        <v>10041</v>
      </c>
      <c r="F217" t="s">
        <v>8218</v>
      </c>
      <c r="G217">
        <v>100</v>
      </c>
      <c r="H217" t="s">
        <v>8223</v>
      </c>
      <c r="I217" t="s">
        <v>8245</v>
      </c>
      <c r="J217">
        <v>1409266414</v>
      </c>
      <c r="K217">
        <v>1405378414</v>
      </c>
      <c r="L217" t="b">
        <v>0</v>
      </c>
      <c r="M217">
        <v>85</v>
      </c>
      <c r="N217" t="b">
        <v>1</v>
      </c>
      <c r="O217" t="s">
        <v>8269</v>
      </c>
      <c r="P217">
        <v>118.13</v>
      </c>
      <c r="Q217" s="10" t="s">
        <v>8315</v>
      </c>
      <c r="R217" t="s">
        <v>8316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8" t="s">
        <v>3401</v>
      </c>
      <c r="C218" s="3" t="s">
        <v>7512</v>
      </c>
      <c r="D218" s="5">
        <v>15000</v>
      </c>
      <c r="E218" s="5">
        <v>16465</v>
      </c>
      <c r="F218" t="s">
        <v>8218</v>
      </c>
      <c r="G218">
        <v>110</v>
      </c>
      <c r="H218" t="s">
        <v>8223</v>
      </c>
      <c r="I218" t="s">
        <v>8245</v>
      </c>
      <c r="J218">
        <v>1447295460</v>
      </c>
      <c r="K218">
        <v>1444747843</v>
      </c>
      <c r="L218" t="b">
        <v>0</v>
      </c>
      <c r="M218">
        <v>165</v>
      </c>
      <c r="N218" t="b">
        <v>1</v>
      </c>
      <c r="O218" t="s">
        <v>8269</v>
      </c>
      <c r="P218">
        <v>99.79</v>
      </c>
      <c r="Q218" s="10" t="s">
        <v>8315</v>
      </c>
      <c r="R218" t="s">
        <v>8316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8" t="s">
        <v>3403</v>
      </c>
      <c r="C219" s="3" t="s">
        <v>7514</v>
      </c>
      <c r="D219" s="5">
        <v>500</v>
      </c>
      <c r="E219" s="5">
        <v>610</v>
      </c>
      <c r="F219" t="s">
        <v>8218</v>
      </c>
      <c r="G219">
        <v>122</v>
      </c>
      <c r="H219" t="s">
        <v>8223</v>
      </c>
      <c r="I219" t="s">
        <v>8245</v>
      </c>
      <c r="J219">
        <v>1434542702</v>
      </c>
      <c r="K219">
        <v>1432814702</v>
      </c>
      <c r="L219" t="b">
        <v>0</v>
      </c>
      <c r="M219">
        <v>3</v>
      </c>
      <c r="N219" t="b">
        <v>1</v>
      </c>
      <c r="O219" t="s">
        <v>8269</v>
      </c>
      <c r="P219">
        <v>203.33</v>
      </c>
      <c r="Q219" s="10" t="s">
        <v>8315</v>
      </c>
      <c r="R219" t="s">
        <v>8316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8" t="s">
        <v>3405</v>
      </c>
      <c r="C220" s="3" t="s">
        <v>7516</v>
      </c>
      <c r="D220" s="5">
        <v>10000</v>
      </c>
      <c r="E220" s="5">
        <v>10031</v>
      </c>
      <c r="F220" t="s">
        <v>8218</v>
      </c>
      <c r="G220">
        <v>100</v>
      </c>
      <c r="H220" t="s">
        <v>8223</v>
      </c>
      <c r="I220" t="s">
        <v>8245</v>
      </c>
      <c r="J220">
        <v>1405511376</v>
      </c>
      <c r="K220">
        <v>1401623376</v>
      </c>
      <c r="L220" t="b">
        <v>0</v>
      </c>
      <c r="M220">
        <v>91</v>
      </c>
      <c r="N220" t="b">
        <v>1</v>
      </c>
      <c r="O220" t="s">
        <v>8269</v>
      </c>
      <c r="P220">
        <v>110.23</v>
      </c>
      <c r="Q220" s="10" t="s">
        <v>8315</v>
      </c>
      <c r="R220" t="s">
        <v>8316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8" t="s">
        <v>3407</v>
      </c>
      <c r="C221" s="3" t="s">
        <v>7518</v>
      </c>
      <c r="D221" s="5">
        <v>500</v>
      </c>
      <c r="E221" s="5">
        <v>1055</v>
      </c>
      <c r="F221" t="s">
        <v>8218</v>
      </c>
      <c r="G221">
        <v>211</v>
      </c>
      <c r="H221" t="s">
        <v>8223</v>
      </c>
      <c r="I221" t="s">
        <v>8245</v>
      </c>
      <c r="J221">
        <v>1405727304</v>
      </c>
      <c r="K221">
        <v>1403135304</v>
      </c>
      <c r="L221" t="b">
        <v>0</v>
      </c>
      <c r="M221">
        <v>18</v>
      </c>
      <c r="N221" t="b">
        <v>1</v>
      </c>
      <c r="O221" t="s">
        <v>8269</v>
      </c>
      <c r="P221">
        <v>58.61</v>
      </c>
      <c r="Q221" s="10" t="s">
        <v>8315</v>
      </c>
      <c r="R221" t="s">
        <v>8316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8" t="s">
        <v>3409</v>
      </c>
      <c r="C222" s="3" t="s">
        <v>7520</v>
      </c>
      <c r="D222" s="5">
        <v>3000</v>
      </c>
      <c r="E222" s="5">
        <v>3255</v>
      </c>
      <c r="F222" t="s">
        <v>8218</v>
      </c>
      <c r="G222">
        <v>109</v>
      </c>
      <c r="H222" t="s">
        <v>8223</v>
      </c>
      <c r="I222" t="s">
        <v>8245</v>
      </c>
      <c r="J222">
        <v>1465196400</v>
      </c>
      <c r="K222">
        <v>1462841990</v>
      </c>
      <c r="L222" t="b">
        <v>0</v>
      </c>
      <c r="M222">
        <v>40</v>
      </c>
      <c r="N222" t="b">
        <v>1</v>
      </c>
      <c r="O222" t="s">
        <v>8269</v>
      </c>
      <c r="P222">
        <v>81.38</v>
      </c>
      <c r="Q222" s="10" t="s">
        <v>8315</v>
      </c>
      <c r="R222" t="s">
        <v>8316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8" t="s">
        <v>3410</v>
      </c>
      <c r="C223" s="3" t="s">
        <v>7521</v>
      </c>
      <c r="D223" s="5">
        <v>15000</v>
      </c>
      <c r="E223" s="5">
        <v>15535</v>
      </c>
      <c r="F223" t="s">
        <v>8218</v>
      </c>
      <c r="G223">
        <v>104</v>
      </c>
      <c r="H223" t="s">
        <v>8223</v>
      </c>
      <c r="I223" t="s">
        <v>8245</v>
      </c>
      <c r="J223">
        <v>1444264372</v>
      </c>
      <c r="K223">
        <v>1442536372</v>
      </c>
      <c r="L223" t="b">
        <v>0</v>
      </c>
      <c r="M223">
        <v>78</v>
      </c>
      <c r="N223" t="b">
        <v>1</v>
      </c>
      <c r="O223" t="s">
        <v>8269</v>
      </c>
      <c r="P223">
        <v>199.17</v>
      </c>
      <c r="Q223" s="10" t="s">
        <v>8315</v>
      </c>
      <c r="R223" t="s">
        <v>8316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8" t="s">
        <v>3412</v>
      </c>
      <c r="C224" s="3" t="s">
        <v>7523</v>
      </c>
      <c r="D224" s="5">
        <v>500</v>
      </c>
      <c r="E224" s="5">
        <v>650</v>
      </c>
      <c r="F224" t="s">
        <v>8218</v>
      </c>
      <c r="G224">
        <v>130</v>
      </c>
      <c r="H224" t="s">
        <v>8223</v>
      </c>
      <c r="I224" t="s">
        <v>8245</v>
      </c>
      <c r="J224">
        <v>1425099540</v>
      </c>
      <c r="K224">
        <v>1424280938</v>
      </c>
      <c r="L224" t="b">
        <v>0</v>
      </c>
      <c r="M224">
        <v>14</v>
      </c>
      <c r="N224" t="b">
        <v>1</v>
      </c>
      <c r="O224" t="s">
        <v>8269</v>
      </c>
      <c r="P224">
        <v>46.43</v>
      </c>
      <c r="Q224" s="10" t="s">
        <v>8315</v>
      </c>
      <c r="R224" t="s">
        <v>8316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8" t="s">
        <v>3413</v>
      </c>
      <c r="C225" s="3" t="s">
        <v>7524</v>
      </c>
      <c r="D225" s="5">
        <v>3000</v>
      </c>
      <c r="E225" s="5">
        <v>3105</v>
      </c>
      <c r="F225" t="s">
        <v>8218</v>
      </c>
      <c r="G225">
        <v>104</v>
      </c>
      <c r="H225" t="s">
        <v>8223</v>
      </c>
      <c r="I225" t="s">
        <v>8245</v>
      </c>
      <c r="J225">
        <v>1480579140</v>
      </c>
      <c r="K225">
        <v>1478030325</v>
      </c>
      <c r="L225" t="b">
        <v>0</v>
      </c>
      <c r="M225">
        <v>44</v>
      </c>
      <c r="N225" t="b">
        <v>1</v>
      </c>
      <c r="O225" t="s">
        <v>8269</v>
      </c>
      <c r="P225">
        <v>70.569999999999993</v>
      </c>
      <c r="Q225" s="10" t="s">
        <v>8315</v>
      </c>
      <c r="R225" t="s">
        <v>8316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8" t="s">
        <v>3414</v>
      </c>
      <c r="C226" s="3" t="s">
        <v>7525</v>
      </c>
      <c r="D226" s="5">
        <v>200</v>
      </c>
      <c r="E226" s="5">
        <v>200</v>
      </c>
      <c r="F226" t="s">
        <v>8218</v>
      </c>
      <c r="G226">
        <v>100</v>
      </c>
      <c r="H226" t="s">
        <v>8223</v>
      </c>
      <c r="I226" t="s">
        <v>8245</v>
      </c>
      <c r="J226">
        <v>1460935800</v>
      </c>
      <c r="K226">
        <v>1459999656</v>
      </c>
      <c r="L226" t="b">
        <v>0</v>
      </c>
      <c r="M226">
        <v>9</v>
      </c>
      <c r="N226" t="b">
        <v>1</v>
      </c>
      <c r="O226" t="s">
        <v>8269</v>
      </c>
      <c r="P226">
        <v>22.22</v>
      </c>
      <c r="Q226" s="10" t="s">
        <v>8315</v>
      </c>
      <c r="R226" t="s">
        <v>8316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8" t="s">
        <v>3416</v>
      </c>
      <c r="C227" s="3" t="s">
        <v>7527</v>
      </c>
      <c r="D227" s="5">
        <v>1700</v>
      </c>
      <c r="E227" s="5">
        <v>1700.01</v>
      </c>
      <c r="F227" t="s">
        <v>8218</v>
      </c>
      <c r="G227">
        <v>100</v>
      </c>
      <c r="H227" t="s">
        <v>8223</v>
      </c>
      <c r="I227" t="s">
        <v>8245</v>
      </c>
      <c r="J227">
        <v>1414284180</v>
      </c>
      <c r="K227">
        <v>1410558948</v>
      </c>
      <c r="L227" t="b">
        <v>0</v>
      </c>
      <c r="M227">
        <v>45</v>
      </c>
      <c r="N227" t="b">
        <v>1</v>
      </c>
      <c r="O227" t="s">
        <v>8269</v>
      </c>
      <c r="P227">
        <v>37.78</v>
      </c>
      <c r="Q227" s="10" t="s">
        <v>8315</v>
      </c>
      <c r="R227" t="s">
        <v>8316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8" t="s">
        <v>3417</v>
      </c>
      <c r="C228" s="3" t="s">
        <v>7528</v>
      </c>
      <c r="D228" s="5">
        <v>4000</v>
      </c>
      <c r="E228" s="5">
        <v>4035</v>
      </c>
      <c r="F228" t="s">
        <v>8218</v>
      </c>
      <c r="G228">
        <v>101</v>
      </c>
      <c r="H228" t="s">
        <v>8223</v>
      </c>
      <c r="I228" t="s">
        <v>8245</v>
      </c>
      <c r="J228">
        <v>1400875307</v>
      </c>
      <c r="K228">
        <v>1398283307</v>
      </c>
      <c r="L228" t="b">
        <v>0</v>
      </c>
      <c r="M228">
        <v>56</v>
      </c>
      <c r="N228" t="b">
        <v>1</v>
      </c>
      <c r="O228" t="s">
        <v>8269</v>
      </c>
      <c r="P228">
        <v>72.05</v>
      </c>
      <c r="Q228" s="10" t="s">
        <v>8315</v>
      </c>
      <c r="R228" t="s">
        <v>8316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8" t="s">
        <v>3420</v>
      </c>
      <c r="C229" s="3" t="s">
        <v>7531</v>
      </c>
      <c r="D229" s="5">
        <v>10000</v>
      </c>
      <c r="E229" s="5">
        <v>10115</v>
      </c>
      <c r="F229" t="s">
        <v>8218</v>
      </c>
      <c r="G229">
        <v>101</v>
      </c>
      <c r="H229" t="s">
        <v>8223</v>
      </c>
      <c r="I229" t="s">
        <v>8245</v>
      </c>
      <c r="J229">
        <v>1425495563</v>
      </c>
      <c r="K229">
        <v>1422903563</v>
      </c>
      <c r="L229" t="b">
        <v>0</v>
      </c>
      <c r="M229">
        <v>98</v>
      </c>
      <c r="N229" t="b">
        <v>1</v>
      </c>
      <c r="O229" t="s">
        <v>8269</v>
      </c>
      <c r="P229">
        <v>103.21</v>
      </c>
      <c r="Q229" s="10" t="s">
        <v>8315</v>
      </c>
      <c r="R229" t="s">
        <v>8316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8" t="s">
        <v>3422</v>
      </c>
      <c r="C230" s="3" t="s">
        <v>7533</v>
      </c>
      <c r="D230" s="5">
        <v>250</v>
      </c>
      <c r="E230" s="5">
        <v>350</v>
      </c>
      <c r="F230" t="s">
        <v>8218</v>
      </c>
      <c r="G230">
        <v>140</v>
      </c>
      <c r="H230" t="s">
        <v>8223</v>
      </c>
      <c r="I230" t="s">
        <v>8245</v>
      </c>
      <c r="J230">
        <v>1429912341</v>
      </c>
      <c r="K230">
        <v>1427320341</v>
      </c>
      <c r="L230" t="b">
        <v>0</v>
      </c>
      <c r="M230">
        <v>10</v>
      </c>
      <c r="N230" t="b">
        <v>1</v>
      </c>
      <c r="O230" t="s">
        <v>8269</v>
      </c>
      <c r="P230">
        <v>35</v>
      </c>
      <c r="Q230" s="10" t="s">
        <v>8315</v>
      </c>
      <c r="R230" t="s">
        <v>8316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8" t="s">
        <v>3423</v>
      </c>
      <c r="C231" s="3" t="s">
        <v>7534</v>
      </c>
      <c r="D231" s="5">
        <v>6000</v>
      </c>
      <c r="E231" s="5">
        <v>6215</v>
      </c>
      <c r="F231" t="s">
        <v>8218</v>
      </c>
      <c r="G231">
        <v>104</v>
      </c>
      <c r="H231" t="s">
        <v>8223</v>
      </c>
      <c r="I231" t="s">
        <v>8245</v>
      </c>
      <c r="J231">
        <v>1423119540</v>
      </c>
      <c r="K231">
        <v>1421252084</v>
      </c>
      <c r="L231" t="b">
        <v>0</v>
      </c>
      <c r="M231">
        <v>76</v>
      </c>
      <c r="N231" t="b">
        <v>1</v>
      </c>
      <c r="O231" t="s">
        <v>8269</v>
      </c>
      <c r="P231">
        <v>81.78</v>
      </c>
      <c r="Q231" s="10" t="s">
        <v>8315</v>
      </c>
      <c r="R231" t="s">
        <v>8316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8" t="s">
        <v>3424</v>
      </c>
      <c r="C232" s="3" t="s">
        <v>7535</v>
      </c>
      <c r="D232" s="5">
        <v>30000</v>
      </c>
      <c r="E232" s="5">
        <v>30891.1</v>
      </c>
      <c r="F232" t="s">
        <v>8218</v>
      </c>
      <c r="G232">
        <v>103</v>
      </c>
      <c r="H232" t="s">
        <v>8223</v>
      </c>
      <c r="I232" t="s">
        <v>8245</v>
      </c>
      <c r="J232">
        <v>1412434136</v>
      </c>
      <c r="K232">
        <v>1409669336</v>
      </c>
      <c r="L232" t="b">
        <v>0</v>
      </c>
      <c r="M232">
        <v>104</v>
      </c>
      <c r="N232" t="b">
        <v>1</v>
      </c>
      <c r="O232" t="s">
        <v>8269</v>
      </c>
      <c r="P232">
        <v>297.02999999999997</v>
      </c>
      <c r="Q232" s="10" t="s">
        <v>8315</v>
      </c>
      <c r="R232" t="s">
        <v>8316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8" t="s">
        <v>3425</v>
      </c>
      <c r="C233" s="3" t="s">
        <v>7536</v>
      </c>
      <c r="D233" s="5">
        <v>3750</v>
      </c>
      <c r="E233" s="5">
        <v>4055</v>
      </c>
      <c r="F233" t="s">
        <v>8218</v>
      </c>
      <c r="G233">
        <v>108</v>
      </c>
      <c r="H233" t="s">
        <v>8223</v>
      </c>
      <c r="I233" t="s">
        <v>8245</v>
      </c>
      <c r="J233">
        <v>1411264800</v>
      </c>
      <c r="K233">
        <v>1409620903</v>
      </c>
      <c r="L233" t="b">
        <v>0</v>
      </c>
      <c r="M233">
        <v>87</v>
      </c>
      <c r="N233" t="b">
        <v>1</v>
      </c>
      <c r="O233" t="s">
        <v>8269</v>
      </c>
      <c r="P233">
        <v>46.61</v>
      </c>
      <c r="Q233" s="10" t="s">
        <v>8315</v>
      </c>
      <c r="R233" t="s">
        <v>8316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8" t="s">
        <v>3430</v>
      </c>
      <c r="C234" s="3" t="s">
        <v>7541</v>
      </c>
      <c r="D234" s="5">
        <v>2000</v>
      </c>
      <c r="E234" s="5">
        <v>2000</v>
      </c>
      <c r="F234" t="s">
        <v>8218</v>
      </c>
      <c r="G234">
        <v>100</v>
      </c>
      <c r="H234" t="s">
        <v>8223</v>
      </c>
      <c r="I234" t="s">
        <v>8245</v>
      </c>
      <c r="J234">
        <v>1408383153</v>
      </c>
      <c r="K234">
        <v>1405791153</v>
      </c>
      <c r="L234" t="b">
        <v>0</v>
      </c>
      <c r="M234">
        <v>21</v>
      </c>
      <c r="N234" t="b">
        <v>1</v>
      </c>
      <c r="O234" t="s">
        <v>8269</v>
      </c>
      <c r="P234">
        <v>95.24</v>
      </c>
      <c r="Q234" s="10" t="s">
        <v>8315</v>
      </c>
      <c r="R234" t="s">
        <v>8316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8" t="s">
        <v>3431</v>
      </c>
      <c r="C235" s="3" t="s">
        <v>7542</v>
      </c>
      <c r="D235" s="5">
        <v>2000</v>
      </c>
      <c r="E235" s="5">
        <v>2193</v>
      </c>
      <c r="F235" t="s">
        <v>8218</v>
      </c>
      <c r="G235">
        <v>110</v>
      </c>
      <c r="H235" t="s">
        <v>8223</v>
      </c>
      <c r="I235" t="s">
        <v>8245</v>
      </c>
      <c r="J235">
        <v>1454709600</v>
      </c>
      <c r="K235">
        <v>1452520614</v>
      </c>
      <c r="L235" t="b">
        <v>0</v>
      </c>
      <c r="M235">
        <v>42</v>
      </c>
      <c r="N235" t="b">
        <v>1</v>
      </c>
      <c r="O235" t="s">
        <v>8269</v>
      </c>
      <c r="P235">
        <v>52.21</v>
      </c>
      <c r="Q235" s="10" t="s">
        <v>8315</v>
      </c>
      <c r="R235" t="s">
        <v>8316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8" t="s">
        <v>3432</v>
      </c>
      <c r="C236" s="3" t="s">
        <v>7543</v>
      </c>
      <c r="D236" s="5">
        <v>9500</v>
      </c>
      <c r="E236" s="5">
        <v>9525</v>
      </c>
      <c r="F236" t="s">
        <v>8218</v>
      </c>
      <c r="G236">
        <v>100</v>
      </c>
      <c r="H236" t="s">
        <v>8223</v>
      </c>
      <c r="I236" t="s">
        <v>8245</v>
      </c>
      <c r="J236">
        <v>1402974000</v>
      </c>
      <c r="K236">
        <v>1400290255</v>
      </c>
      <c r="L236" t="b">
        <v>0</v>
      </c>
      <c r="M236">
        <v>71</v>
      </c>
      <c r="N236" t="b">
        <v>1</v>
      </c>
      <c r="O236" t="s">
        <v>8269</v>
      </c>
      <c r="P236">
        <v>134.15</v>
      </c>
      <c r="Q236" s="10" t="s">
        <v>8315</v>
      </c>
      <c r="R236" t="s">
        <v>8316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8" t="s">
        <v>3433</v>
      </c>
      <c r="C237" s="3" t="s">
        <v>7544</v>
      </c>
      <c r="D237" s="5">
        <v>10000</v>
      </c>
      <c r="E237" s="5">
        <v>10555</v>
      </c>
      <c r="F237" t="s">
        <v>8218</v>
      </c>
      <c r="G237">
        <v>106</v>
      </c>
      <c r="H237" t="s">
        <v>8223</v>
      </c>
      <c r="I237" t="s">
        <v>8245</v>
      </c>
      <c r="J237">
        <v>1404983269</v>
      </c>
      <c r="K237">
        <v>1402391269</v>
      </c>
      <c r="L237" t="b">
        <v>0</v>
      </c>
      <c r="M237">
        <v>168</v>
      </c>
      <c r="N237" t="b">
        <v>1</v>
      </c>
      <c r="O237" t="s">
        <v>8269</v>
      </c>
      <c r="P237">
        <v>62.83</v>
      </c>
      <c r="Q237" s="10" t="s">
        <v>8315</v>
      </c>
      <c r="R237" t="s">
        <v>8316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8" t="s">
        <v>3434</v>
      </c>
      <c r="C238" s="3" t="s">
        <v>7545</v>
      </c>
      <c r="D238" s="5">
        <v>1000</v>
      </c>
      <c r="E238" s="5">
        <v>1120</v>
      </c>
      <c r="F238" t="s">
        <v>8218</v>
      </c>
      <c r="G238">
        <v>112</v>
      </c>
      <c r="H238" t="s">
        <v>8223</v>
      </c>
      <c r="I238" t="s">
        <v>8245</v>
      </c>
      <c r="J238">
        <v>1470538800</v>
      </c>
      <c r="K238">
        <v>1469112493</v>
      </c>
      <c r="L238" t="b">
        <v>0</v>
      </c>
      <c r="M238">
        <v>19</v>
      </c>
      <c r="N238" t="b">
        <v>1</v>
      </c>
      <c r="O238" t="s">
        <v>8269</v>
      </c>
      <c r="P238">
        <v>58.95</v>
      </c>
      <c r="Q238" s="10" t="s">
        <v>8315</v>
      </c>
      <c r="R238" t="s">
        <v>8316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8" t="s">
        <v>3435</v>
      </c>
      <c r="C239" s="3" t="s">
        <v>7546</v>
      </c>
      <c r="D239" s="5">
        <v>5000</v>
      </c>
      <c r="E239" s="5">
        <v>5295</v>
      </c>
      <c r="F239" t="s">
        <v>8218</v>
      </c>
      <c r="G239">
        <v>106</v>
      </c>
      <c r="H239" t="s">
        <v>8223</v>
      </c>
      <c r="I239" t="s">
        <v>8245</v>
      </c>
      <c r="J239">
        <v>1408638480</v>
      </c>
      <c r="K239">
        <v>1406811593</v>
      </c>
      <c r="L239" t="b">
        <v>0</v>
      </c>
      <c r="M239">
        <v>37</v>
      </c>
      <c r="N239" t="b">
        <v>1</v>
      </c>
      <c r="O239" t="s">
        <v>8269</v>
      </c>
      <c r="P239">
        <v>143.11000000000001</v>
      </c>
      <c r="Q239" s="10" t="s">
        <v>8315</v>
      </c>
      <c r="R239" t="s">
        <v>8316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8" t="s">
        <v>3436</v>
      </c>
      <c r="C240" s="3" t="s">
        <v>7547</v>
      </c>
      <c r="D240" s="5">
        <v>3000</v>
      </c>
      <c r="E240" s="5">
        <v>3030</v>
      </c>
      <c r="F240" t="s">
        <v>8218</v>
      </c>
      <c r="G240">
        <v>101</v>
      </c>
      <c r="H240" t="s">
        <v>8223</v>
      </c>
      <c r="I240" t="s">
        <v>8245</v>
      </c>
      <c r="J240">
        <v>1440003820</v>
      </c>
      <c r="K240">
        <v>1437411820</v>
      </c>
      <c r="L240" t="b">
        <v>0</v>
      </c>
      <c r="M240">
        <v>36</v>
      </c>
      <c r="N240" t="b">
        <v>1</v>
      </c>
      <c r="O240" t="s">
        <v>8269</v>
      </c>
      <c r="P240">
        <v>84.17</v>
      </c>
      <c r="Q240" s="10" t="s">
        <v>8315</v>
      </c>
      <c r="R240" t="s">
        <v>8316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8" t="s">
        <v>3438</v>
      </c>
      <c r="C241" s="3" t="s">
        <v>7549</v>
      </c>
      <c r="D241" s="5">
        <v>1200</v>
      </c>
      <c r="E241" s="5">
        <v>1616.14</v>
      </c>
      <c r="F241" t="s">
        <v>8218</v>
      </c>
      <c r="G241">
        <v>135</v>
      </c>
      <c r="H241" t="s">
        <v>8223</v>
      </c>
      <c r="I241" t="s">
        <v>8245</v>
      </c>
      <c r="J241">
        <v>1453179540</v>
      </c>
      <c r="K241">
        <v>1452030730</v>
      </c>
      <c r="L241" t="b">
        <v>0</v>
      </c>
      <c r="M241">
        <v>18</v>
      </c>
      <c r="N241" t="b">
        <v>1</v>
      </c>
      <c r="O241" t="s">
        <v>8269</v>
      </c>
      <c r="P241">
        <v>89.79</v>
      </c>
      <c r="Q241" s="10" t="s">
        <v>8315</v>
      </c>
      <c r="R241" t="s">
        <v>8316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8" t="s">
        <v>3439</v>
      </c>
      <c r="C242" s="3" t="s">
        <v>7550</v>
      </c>
      <c r="D242" s="5">
        <v>5000</v>
      </c>
      <c r="E242" s="5">
        <v>5260.92</v>
      </c>
      <c r="F242" t="s">
        <v>8218</v>
      </c>
      <c r="G242">
        <v>105</v>
      </c>
      <c r="H242" t="s">
        <v>8223</v>
      </c>
      <c r="I242" t="s">
        <v>8245</v>
      </c>
      <c r="J242">
        <v>1405095300</v>
      </c>
      <c r="K242">
        <v>1403146628</v>
      </c>
      <c r="L242" t="b">
        <v>0</v>
      </c>
      <c r="M242">
        <v>82</v>
      </c>
      <c r="N242" t="b">
        <v>1</v>
      </c>
      <c r="O242" t="s">
        <v>8269</v>
      </c>
      <c r="P242">
        <v>64.16</v>
      </c>
      <c r="Q242" s="10" t="s">
        <v>8315</v>
      </c>
      <c r="R242" t="s">
        <v>8316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8" t="s">
        <v>3440</v>
      </c>
      <c r="C243" s="3" t="s">
        <v>7551</v>
      </c>
      <c r="D243" s="5">
        <v>2500</v>
      </c>
      <c r="E243" s="5">
        <v>2565</v>
      </c>
      <c r="F243" t="s">
        <v>8218</v>
      </c>
      <c r="G243">
        <v>103</v>
      </c>
      <c r="H243" t="s">
        <v>8223</v>
      </c>
      <c r="I243" t="s">
        <v>8245</v>
      </c>
      <c r="J243">
        <v>1447445820</v>
      </c>
      <c r="K243">
        <v>1445077121</v>
      </c>
      <c r="L243" t="b">
        <v>0</v>
      </c>
      <c r="M243">
        <v>43</v>
      </c>
      <c r="N243" t="b">
        <v>1</v>
      </c>
      <c r="O243" t="s">
        <v>8269</v>
      </c>
      <c r="P243">
        <v>59.65</v>
      </c>
      <c r="Q243" s="10" t="s">
        <v>8315</v>
      </c>
      <c r="R243" t="s">
        <v>8316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8" t="s">
        <v>3441</v>
      </c>
      <c r="C244" s="3" t="s">
        <v>7552</v>
      </c>
      <c r="D244" s="5">
        <v>250</v>
      </c>
      <c r="E244" s="5">
        <v>250</v>
      </c>
      <c r="F244" t="s">
        <v>8218</v>
      </c>
      <c r="G244">
        <v>100</v>
      </c>
      <c r="H244" t="s">
        <v>8223</v>
      </c>
      <c r="I244" t="s">
        <v>8245</v>
      </c>
      <c r="J244">
        <v>1433016672</v>
      </c>
      <c r="K244">
        <v>1430424672</v>
      </c>
      <c r="L244" t="b">
        <v>0</v>
      </c>
      <c r="M244">
        <v>8</v>
      </c>
      <c r="N244" t="b">
        <v>1</v>
      </c>
      <c r="O244" t="s">
        <v>8269</v>
      </c>
      <c r="P244">
        <v>31.25</v>
      </c>
      <c r="Q244" s="10" t="s">
        <v>8315</v>
      </c>
      <c r="R244" t="s">
        <v>8316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8" t="s">
        <v>3442</v>
      </c>
      <c r="C245" s="3" t="s">
        <v>7553</v>
      </c>
      <c r="D245" s="5">
        <v>1000</v>
      </c>
      <c r="E245" s="5">
        <v>1855</v>
      </c>
      <c r="F245" t="s">
        <v>8218</v>
      </c>
      <c r="G245">
        <v>186</v>
      </c>
      <c r="H245" t="s">
        <v>8223</v>
      </c>
      <c r="I245" t="s">
        <v>8245</v>
      </c>
      <c r="J245">
        <v>1410266146</v>
      </c>
      <c r="K245">
        <v>1407674146</v>
      </c>
      <c r="L245" t="b">
        <v>0</v>
      </c>
      <c r="M245">
        <v>45</v>
      </c>
      <c r="N245" t="b">
        <v>1</v>
      </c>
      <c r="O245" t="s">
        <v>8269</v>
      </c>
      <c r="P245">
        <v>41.22</v>
      </c>
      <c r="Q245" s="10" t="s">
        <v>8315</v>
      </c>
      <c r="R245" t="s">
        <v>8316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8" t="s">
        <v>3446</v>
      </c>
      <c r="C246" s="3" t="s">
        <v>7557</v>
      </c>
      <c r="D246" s="5">
        <v>1000</v>
      </c>
      <c r="E246" s="5">
        <v>1078</v>
      </c>
      <c r="F246" t="s">
        <v>8218</v>
      </c>
      <c r="G246">
        <v>108</v>
      </c>
      <c r="H246" t="s">
        <v>8223</v>
      </c>
      <c r="I246" t="s">
        <v>8245</v>
      </c>
      <c r="J246">
        <v>1458332412</v>
      </c>
      <c r="K246">
        <v>1454448012</v>
      </c>
      <c r="L246" t="b">
        <v>0</v>
      </c>
      <c r="M246">
        <v>14</v>
      </c>
      <c r="N246" t="b">
        <v>1</v>
      </c>
      <c r="O246" t="s">
        <v>8269</v>
      </c>
      <c r="P246">
        <v>77</v>
      </c>
      <c r="Q246" s="10" t="s">
        <v>8315</v>
      </c>
      <c r="R246" t="s">
        <v>8316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8" t="s">
        <v>3447</v>
      </c>
      <c r="C247" s="3" t="s">
        <v>7558</v>
      </c>
      <c r="D247" s="5">
        <v>2100</v>
      </c>
      <c r="E247" s="5">
        <v>2305</v>
      </c>
      <c r="F247" t="s">
        <v>8218</v>
      </c>
      <c r="G247">
        <v>110</v>
      </c>
      <c r="H247" t="s">
        <v>8223</v>
      </c>
      <c r="I247" t="s">
        <v>8245</v>
      </c>
      <c r="J247">
        <v>1418784689</v>
      </c>
      <c r="K247">
        <v>1416192689</v>
      </c>
      <c r="L247" t="b">
        <v>0</v>
      </c>
      <c r="M247">
        <v>45</v>
      </c>
      <c r="N247" t="b">
        <v>1</v>
      </c>
      <c r="O247" t="s">
        <v>8269</v>
      </c>
      <c r="P247">
        <v>51.22</v>
      </c>
      <c r="Q247" s="10" t="s">
        <v>8315</v>
      </c>
      <c r="R247" t="s">
        <v>8316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8" t="s">
        <v>3448</v>
      </c>
      <c r="C248" s="3" t="s">
        <v>7559</v>
      </c>
      <c r="D248" s="5">
        <v>800</v>
      </c>
      <c r="E248" s="5">
        <v>1365</v>
      </c>
      <c r="F248" t="s">
        <v>8218</v>
      </c>
      <c r="G248">
        <v>171</v>
      </c>
      <c r="H248" t="s">
        <v>8223</v>
      </c>
      <c r="I248" t="s">
        <v>8245</v>
      </c>
      <c r="J248">
        <v>1468036800</v>
      </c>
      <c r="K248">
        <v>1465607738</v>
      </c>
      <c r="L248" t="b">
        <v>0</v>
      </c>
      <c r="M248">
        <v>20</v>
      </c>
      <c r="N248" t="b">
        <v>1</v>
      </c>
      <c r="O248" t="s">
        <v>8269</v>
      </c>
      <c r="P248">
        <v>68.25</v>
      </c>
      <c r="Q248" s="10" t="s">
        <v>8315</v>
      </c>
      <c r="R248" t="s">
        <v>8316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8" t="s">
        <v>3450</v>
      </c>
      <c r="C249" s="3" t="s">
        <v>7561</v>
      </c>
      <c r="D249" s="5">
        <v>650</v>
      </c>
      <c r="E249" s="5">
        <v>658</v>
      </c>
      <c r="F249" t="s">
        <v>8218</v>
      </c>
      <c r="G249">
        <v>101</v>
      </c>
      <c r="H249" t="s">
        <v>8223</v>
      </c>
      <c r="I249" t="s">
        <v>8245</v>
      </c>
      <c r="J249">
        <v>1429636927</v>
      </c>
      <c r="K249">
        <v>1427304127</v>
      </c>
      <c r="L249" t="b">
        <v>0</v>
      </c>
      <c r="M249">
        <v>16</v>
      </c>
      <c r="N249" t="b">
        <v>1</v>
      </c>
      <c r="O249" t="s">
        <v>8269</v>
      </c>
      <c r="P249">
        <v>41.13</v>
      </c>
      <c r="Q249" s="10" t="s">
        <v>8315</v>
      </c>
      <c r="R249" t="s">
        <v>8316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8" t="s">
        <v>3451</v>
      </c>
      <c r="C250" s="3" t="s">
        <v>7562</v>
      </c>
      <c r="D250" s="5">
        <v>1000</v>
      </c>
      <c r="E250" s="5">
        <v>1532</v>
      </c>
      <c r="F250" t="s">
        <v>8218</v>
      </c>
      <c r="G250">
        <v>153</v>
      </c>
      <c r="H250" t="s">
        <v>8223</v>
      </c>
      <c r="I250" t="s">
        <v>8245</v>
      </c>
      <c r="J250">
        <v>1406087940</v>
      </c>
      <c r="K250">
        <v>1404141626</v>
      </c>
      <c r="L250" t="b">
        <v>0</v>
      </c>
      <c r="M250">
        <v>37</v>
      </c>
      <c r="N250" t="b">
        <v>1</v>
      </c>
      <c r="O250" t="s">
        <v>8269</v>
      </c>
      <c r="P250">
        <v>41.41</v>
      </c>
      <c r="Q250" s="10" t="s">
        <v>8315</v>
      </c>
      <c r="R250" t="s">
        <v>8316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8" t="s">
        <v>3454</v>
      </c>
      <c r="C251" s="3" t="s">
        <v>7565</v>
      </c>
      <c r="D251" s="5">
        <v>10000</v>
      </c>
      <c r="E251" s="5">
        <v>10065</v>
      </c>
      <c r="F251" t="s">
        <v>8218</v>
      </c>
      <c r="G251">
        <v>101</v>
      </c>
      <c r="H251" t="s">
        <v>8223</v>
      </c>
      <c r="I251" t="s">
        <v>8245</v>
      </c>
      <c r="J251">
        <v>1476381627</v>
      </c>
      <c r="K251">
        <v>1473789627</v>
      </c>
      <c r="L251" t="b">
        <v>0</v>
      </c>
      <c r="M251">
        <v>69</v>
      </c>
      <c r="N251" t="b">
        <v>1</v>
      </c>
      <c r="O251" t="s">
        <v>8269</v>
      </c>
      <c r="P251">
        <v>145.87</v>
      </c>
      <c r="Q251" s="10" t="s">
        <v>8315</v>
      </c>
      <c r="R251" t="s">
        <v>8316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8" t="s">
        <v>3455</v>
      </c>
      <c r="C252" s="3" t="s">
        <v>7566</v>
      </c>
      <c r="D252" s="5">
        <v>3000</v>
      </c>
      <c r="E252" s="5">
        <v>5739</v>
      </c>
      <c r="F252" t="s">
        <v>8218</v>
      </c>
      <c r="G252">
        <v>191</v>
      </c>
      <c r="H252" t="s">
        <v>8223</v>
      </c>
      <c r="I252" t="s">
        <v>8245</v>
      </c>
      <c r="J252">
        <v>1406876340</v>
      </c>
      <c r="K252">
        <v>1404190567</v>
      </c>
      <c r="L252" t="b">
        <v>0</v>
      </c>
      <c r="M252">
        <v>16</v>
      </c>
      <c r="N252" t="b">
        <v>1</v>
      </c>
      <c r="O252" t="s">
        <v>8269</v>
      </c>
      <c r="P252">
        <v>358.69</v>
      </c>
      <c r="Q252" s="10" t="s">
        <v>8315</v>
      </c>
      <c r="R252" t="s">
        <v>8316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8" t="s">
        <v>3456</v>
      </c>
      <c r="C253" s="3" t="s">
        <v>7567</v>
      </c>
      <c r="D253" s="5">
        <v>2000</v>
      </c>
      <c r="E253" s="5">
        <v>2804</v>
      </c>
      <c r="F253" t="s">
        <v>8218</v>
      </c>
      <c r="G253">
        <v>140</v>
      </c>
      <c r="H253" t="s">
        <v>8223</v>
      </c>
      <c r="I253" t="s">
        <v>8245</v>
      </c>
      <c r="J253">
        <v>1423720740</v>
      </c>
      <c r="K253">
        <v>1421081857</v>
      </c>
      <c r="L253" t="b">
        <v>0</v>
      </c>
      <c r="M253">
        <v>55</v>
      </c>
      <c r="N253" t="b">
        <v>1</v>
      </c>
      <c r="O253" t="s">
        <v>8269</v>
      </c>
      <c r="P253">
        <v>50.98</v>
      </c>
      <c r="Q253" s="10" t="s">
        <v>8315</v>
      </c>
      <c r="R253" t="s">
        <v>8316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8" t="s">
        <v>3457</v>
      </c>
      <c r="C254" s="3" t="s">
        <v>7568</v>
      </c>
      <c r="D254" s="5">
        <v>978</v>
      </c>
      <c r="E254" s="5">
        <v>1216</v>
      </c>
      <c r="F254" t="s">
        <v>8218</v>
      </c>
      <c r="G254">
        <v>124</v>
      </c>
      <c r="H254" t="s">
        <v>8223</v>
      </c>
      <c r="I254" t="s">
        <v>8245</v>
      </c>
      <c r="J254">
        <v>1422937620</v>
      </c>
      <c r="K254">
        <v>1420606303</v>
      </c>
      <c r="L254" t="b">
        <v>0</v>
      </c>
      <c r="M254">
        <v>27</v>
      </c>
      <c r="N254" t="b">
        <v>1</v>
      </c>
      <c r="O254" t="s">
        <v>8269</v>
      </c>
      <c r="P254">
        <v>45.04</v>
      </c>
      <c r="Q254" s="10" t="s">
        <v>8315</v>
      </c>
      <c r="R254" t="s">
        <v>8316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8" t="s">
        <v>3460</v>
      </c>
      <c r="C255" s="3" t="s">
        <v>7571</v>
      </c>
      <c r="D255" s="5">
        <v>500</v>
      </c>
      <c r="E255" s="5">
        <v>695</v>
      </c>
      <c r="F255" t="s">
        <v>8218</v>
      </c>
      <c r="G255">
        <v>139</v>
      </c>
      <c r="H255" t="s">
        <v>8223</v>
      </c>
      <c r="I255" t="s">
        <v>8245</v>
      </c>
      <c r="J255">
        <v>1477710000</v>
      </c>
      <c r="K255">
        <v>1475248279</v>
      </c>
      <c r="L255" t="b">
        <v>0</v>
      </c>
      <c r="M255">
        <v>12</v>
      </c>
      <c r="N255" t="b">
        <v>1</v>
      </c>
      <c r="O255" t="s">
        <v>8269</v>
      </c>
      <c r="P255">
        <v>57.92</v>
      </c>
      <c r="Q255" s="10" t="s">
        <v>8315</v>
      </c>
      <c r="R255" t="s">
        <v>8316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8" t="s">
        <v>3461</v>
      </c>
      <c r="C256" s="3" t="s">
        <v>7572</v>
      </c>
      <c r="D256" s="5">
        <v>250</v>
      </c>
      <c r="E256" s="5">
        <v>505</v>
      </c>
      <c r="F256" t="s">
        <v>8218</v>
      </c>
      <c r="G256">
        <v>202</v>
      </c>
      <c r="H256" t="s">
        <v>8223</v>
      </c>
      <c r="I256" t="s">
        <v>8245</v>
      </c>
      <c r="J256">
        <v>1436551200</v>
      </c>
      <c r="K256">
        <v>1435181628</v>
      </c>
      <c r="L256" t="b">
        <v>0</v>
      </c>
      <c r="M256">
        <v>17</v>
      </c>
      <c r="N256" t="b">
        <v>1</v>
      </c>
      <c r="O256" t="s">
        <v>8269</v>
      </c>
      <c r="P256">
        <v>29.71</v>
      </c>
      <c r="Q256" s="10" t="s">
        <v>8315</v>
      </c>
      <c r="R256" t="s">
        <v>8316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8" t="s">
        <v>3463</v>
      </c>
      <c r="C257" s="3" t="s">
        <v>7574</v>
      </c>
      <c r="D257" s="5">
        <v>5000</v>
      </c>
      <c r="E257" s="5">
        <v>5116.18</v>
      </c>
      <c r="F257" t="s">
        <v>8218</v>
      </c>
      <c r="G257">
        <v>102</v>
      </c>
      <c r="H257" t="s">
        <v>8223</v>
      </c>
      <c r="I257" t="s">
        <v>8245</v>
      </c>
      <c r="J257">
        <v>1471921637</v>
      </c>
      <c r="K257">
        <v>1469329637</v>
      </c>
      <c r="L257" t="b">
        <v>0</v>
      </c>
      <c r="M257">
        <v>93</v>
      </c>
      <c r="N257" t="b">
        <v>1</v>
      </c>
      <c r="O257" t="s">
        <v>8269</v>
      </c>
      <c r="P257">
        <v>55.01</v>
      </c>
      <c r="Q257" s="10" t="s">
        <v>8315</v>
      </c>
      <c r="R257" t="s">
        <v>8316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8" t="s">
        <v>3465</v>
      </c>
      <c r="C258" s="3" t="s">
        <v>7576</v>
      </c>
      <c r="D258" s="5">
        <v>3500</v>
      </c>
      <c r="E258" s="5">
        <v>4450</v>
      </c>
      <c r="F258" t="s">
        <v>8218</v>
      </c>
      <c r="G258">
        <v>127</v>
      </c>
      <c r="H258" t="s">
        <v>8223</v>
      </c>
      <c r="I258" t="s">
        <v>8245</v>
      </c>
      <c r="J258">
        <v>1461108450</v>
      </c>
      <c r="K258">
        <v>1455928050</v>
      </c>
      <c r="L258" t="b">
        <v>0</v>
      </c>
      <c r="M258">
        <v>61</v>
      </c>
      <c r="N258" t="b">
        <v>1</v>
      </c>
      <c r="O258" t="s">
        <v>8269</v>
      </c>
      <c r="P258">
        <v>72.95</v>
      </c>
      <c r="Q258" s="10" t="s">
        <v>8315</v>
      </c>
      <c r="R258" t="s">
        <v>8316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8" t="s">
        <v>3466</v>
      </c>
      <c r="C259" s="3" t="s">
        <v>7577</v>
      </c>
      <c r="D259" s="5">
        <v>3000</v>
      </c>
      <c r="E259" s="5">
        <v>3030</v>
      </c>
      <c r="F259" t="s">
        <v>8218</v>
      </c>
      <c r="G259">
        <v>101</v>
      </c>
      <c r="H259" t="s">
        <v>8223</v>
      </c>
      <c r="I259" t="s">
        <v>8245</v>
      </c>
      <c r="J259">
        <v>1426864032</v>
      </c>
      <c r="K259">
        <v>1424275632</v>
      </c>
      <c r="L259" t="b">
        <v>0</v>
      </c>
      <c r="M259">
        <v>47</v>
      </c>
      <c r="N259" t="b">
        <v>1</v>
      </c>
      <c r="O259" t="s">
        <v>8269</v>
      </c>
      <c r="P259">
        <v>64.47</v>
      </c>
      <c r="Q259" s="10" t="s">
        <v>8315</v>
      </c>
      <c r="R259" t="s">
        <v>8316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8" t="s">
        <v>3467</v>
      </c>
      <c r="C260" s="3" t="s">
        <v>7578</v>
      </c>
      <c r="D260" s="5">
        <v>10000</v>
      </c>
      <c r="E260" s="5">
        <v>12178</v>
      </c>
      <c r="F260" t="s">
        <v>8218</v>
      </c>
      <c r="G260">
        <v>122</v>
      </c>
      <c r="H260" t="s">
        <v>8223</v>
      </c>
      <c r="I260" t="s">
        <v>8245</v>
      </c>
      <c r="J260">
        <v>1474426800</v>
      </c>
      <c r="K260">
        <v>1471976529</v>
      </c>
      <c r="L260" t="b">
        <v>0</v>
      </c>
      <c r="M260">
        <v>17</v>
      </c>
      <c r="N260" t="b">
        <v>1</v>
      </c>
      <c r="O260" t="s">
        <v>8269</v>
      </c>
      <c r="P260">
        <v>716.35</v>
      </c>
      <c r="Q260" s="10" t="s">
        <v>8315</v>
      </c>
      <c r="R260" t="s">
        <v>8316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8" t="s">
        <v>3468</v>
      </c>
      <c r="C261" s="3" t="s">
        <v>7579</v>
      </c>
      <c r="D261" s="5">
        <v>2800</v>
      </c>
      <c r="E261" s="5">
        <v>3175</v>
      </c>
      <c r="F261" t="s">
        <v>8218</v>
      </c>
      <c r="G261">
        <v>113</v>
      </c>
      <c r="H261" t="s">
        <v>8223</v>
      </c>
      <c r="I261" t="s">
        <v>8245</v>
      </c>
      <c r="J261">
        <v>1461857045</v>
      </c>
      <c r="K261">
        <v>1459265045</v>
      </c>
      <c r="L261" t="b">
        <v>0</v>
      </c>
      <c r="M261">
        <v>63</v>
      </c>
      <c r="N261" t="b">
        <v>1</v>
      </c>
      <c r="O261" t="s">
        <v>8269</v>
      </c>
      <c r="P261">
        <v>50.4</v>
      </c>
      <c r="Q261" s="10" t="s">
        <v>8315</v>
      </c>
      <c r="R261" t="s">
        <v>8316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8" t="s">
        <v>3469</v>
      </c>
      <c r="C262" s="3" t="s">
        <v>7580</v>
      </c>
      <c r="D262" s="5">
        <v>250</v>
      </c>
      <c r="E262" s="5">
        <v>375</v>
      </c>
      <c r="F262" t="s">
        <v>8218</v>
      </c>
      <c r="G262">
        <v>150</v>
      </c>
      <c r="H262" t="s">
        <v>8223</v>
      </c>
      <c r="I262" t="s">
        <v>8245</v>
      </c>
      <c r="J262">
        <v>1468618680</v>
      </c>
      <c r="K262">
        <v>1465345902</v>
      </c>
      <c r="L262" t="b">
        <v>0</v>
      </c>
      <c r="M262">
        <v>9</v>
      </c>
      <c r="N262" t="b">
        <v>1</v>
      </c>
      <c r="O262" t="s">
        <v>8269</v>
      </c>
      <c r="P262">
        <v>41.67</v>
      </c>
      <c r="Q262" s="10" t="s">
        <v>8315</v>
      </c>
      <c r="R262" t="s">
        <v>8316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8" t="s">
        <v>3471</v>
      </c>
      <c r="C263" s="3" t="s">
        <v>7582</v>
      </c>
      <c r="D263" s="5">
        <v>2000</v>
      </c>
      <c r="E263" s="5">
        <v>2041</v>
      </c>
      <c r="F263" t="s">
        <v>8218</v>
      </c>
      <c r="G263">
        <v>102</v>
      </c>
      <c r="H263" t="s">
        <v>8223</v>
      </c>
      <c r="I263" t="s">
        <v>8245</v>
      </c>
      <c r="J263">
        <v>1415253540</v>
      </c>
      <c r="K263">
        <v>1413432331</v>
      </c>
      <c r="L263" t="b">
        <v>0</v>
      </c>
      <c r="M263">
        <v>23</v>
      </c>
      <c r="N263" t="b">
        <v>1</v>
      </c>
      <c r="O263" t="s">
        <v>8269</v>
      </c>
      <c r="P263">
        <v>88.74</v>
      </c>
      <c r="Q263" s="10" t="s">
        <v>8315</v>
      </c>
      <c r="R263" t="s">
        <v>8316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8" t="s">
        <v>3472</v>
      </c>
      <c r="C264" s="3" t="s">
        <v>7583</v>
      </c>
      <c r="D264" s="5">
        <v>4900</v>
      </c>
      <c r="E264" s="5">
        <v>4900</v>
      </c>
      <c r="F264" t="s">
        <v>8218</v>
      </c>
      <c r="G264">
        <v>100</v>
      </c>
      <c r="H264" t="s">
        <v>8223</v>
      </c>
      <c r="I264" t="s">
        <v>8245</v>
      </c>
      <c r="J264">
        <v>1426883220</v>
      </c>
      <c r="K264">
        <v>1425067296</v>
      </c>
      <c r="L264" t="b">
        <v>0</v>
      </c>
      <c r="M264">
        <v>33</v>
      </c>
      <c r="N264" t="b">
        <v>1</v>
      </c>
      <c r="O264" t="s">
        <v>8269</v>
      </c>
      <c r="P264">
        <v>148.47999999999999</v>
      </c>
      <c r="Q264" s="10" t="s">
        <v>8315</v>
      </c>
      <c r="R264" t="s">
        <v>8316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8" t="s">
        <v>3475</v>
      </c>
      <c r="C265" s="3" t="s">
        <v>7586</v>
      </c>
      <c r="D265" s="5">
        <v>300</v>
      </c>
      <c r="E265" s="5">
        <v>312</v>
      </c>
      <c r="F265" t="s">
        <v>8218</v>
      </c>
      <c r="G265">
        <v>104</v>
      </c>
      <c r="H265" t="s">
        <v>8223</v>
      </c>
      <c r="I265" t="s">
        <v>8245</v>
      </c>
      <c r="J265">
        <v>1414378800</v>
      </c>
      <c r="K265">
        <v>1412836990</v>
      </c>
      <c r="L265" t="b">
        <v>0</v>
      </c>
      <c r="M265">
        <v>6</v>
      </c>
      <c r="N265" t="b">
        <v>1</v>
      </c>
      <c r="O265" t="s">
        <v>8269</v>
      </c>
      <c r="P265">
        <v>52</v>
      </c>
      <c r="Q265" s="10" t="s">
        <v>8315</v>
      </c>
      <c r="R265" t="s">
        <v>8316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8" t="s">
        <v>3476</v>
      </c>
      <c r="C266" s="3" t="s">
        <v>7587</v>
      </c>
      <c r="D266" s="5">
        <v>1800</v>
      </c>
      <c r="E266" s="5">
        <v>2076</v>
      </c>
      <c r="F266" t="s">
        <v>8218</v>
      </c>
      <c r="G266">
        <v>115</v>
      </c>
      <c r="H266" t="s">
        <v>8223</v>
      </c>
      <c r="I266" t="s">
        <v>8245</v>
      </c>
      <c r="J266">
        <v>1431831600</v>
      </c>
      <c r="K266">
        <v>1430761243</v>
      </c>
      <c r="L266" t="b">
        <v>0</v>
      </c>
      <c r="M266">
        <v>39</v>
      </c>
      <c r="N266" t="b">
        <v>1</v>
      </c>
      <c r="O266" t="s">
        <v>8269</v>
      </c>
      <c r="P266">
        <v>53.23</v>
      </c>
      <c r="Q266" s="10" t="s">
        <v>8315</v>
      </c>
      <c r="R266" t="s">
        <v>8316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8" t="s">
        <v>3477</v>
      </c>
      <c r="C267" s="3" t="s">
        <v>7588</v>
      </c>
      <c r="D267" s="5">
        <v>2000</v>
      </c>
      <c r="E267" s="5">
        <v>2257</v>
      </c>
      <c r="F267" t="s">
        <v>8218</v>
      </c>
      <c r="G267">
        <v>113</v>
      </c>
      <c r="H267" t="s">
        <v>8223</v>
      </c>
      <c r="I267" t="s">
        <v>8245</v>
      </c>
      <c r="J267">
        <v>1426539600</v>
      </c>
      <c r="K267">
        <v>1424296822</v>
      </c>
      <c r="L267" t="b">
        <v>0</v>
      </c>
      <c r="M267">
        <v>57</v>
      </c>
      <c r="N267" t="b">
        <v>1</v>
      </c>
      <c r="O267" t="s">
        <v>8269</v>
      </c>
      <c r="P267">
        <v>39.6</v>
      </c>
      <c r="Q267" s="10" t="s">
        <v>8315</v>
      </c>
      <c r="R267" t="s">
        <v>8316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8" t="s">
        <v>3479</v>
      </c>
      <c r="C268" s="3" t="s">
        <v>7590</v>
      </c>
      <c r="D268" s="5">
        <v>1500</v>
      </c>
      <c r="E268" s="5">
        <v>2140</v>
      </c>
      <c r="F268" t="s">
        <v>8218</v>
      </c>
      <c r="G268">
        <v>143</v>
      </c>
      <c r="H268" t="s">
        <v>8223</v>
      </c>
      <c r="I268" t="s">
        <v>8245</v>
      </c>
      <c r="J268">
        <v>1436562000</v>
      </c>
      <c r="K268">
        <v>1434440227</v>
      </c>
      <c r="L268" t="b">
        <v>0</v>
      </c>
      <c r="M268">
        <v>13</v>
      </c>
      <c r="N268" t="b">
        <v>1</v>
      </c>
      <c r="O268" t="s">
        <v>8269</v>
      </c>
      <c r="P268">
        <v>164.62</v>
      </c>
      <c r="Q268" s="10" t="s">
        <v>8315</v>
      </c>
      <c r="R268" t="s">
        <v>8316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8" t="s">
        <v>3482</v>
      </c>
      <c r="C269" s="3" t="s">
        <v>7593</v>
      </c>
      <c r="D269" s="5">
        <v>3350</v>
      </c>
      <c r="E269" s="5">
        <v>5358</v>
      </c>
      <c r="F269" t="s">
        <v>8218</v>
      </c>
      <c r="G269">
        <v>160</v>
      </c>
      <c r="H269" t="s">
        <v>8223</v>
      </c>
      <c r="I269" t="s">
        <v>8245</v>
      </c>
      <c r="J269">
        <v>1404403381</v>
      </c>
      <c r="K269">
        <v>1401811381</v>
      </c>
      <c r="L269" t="b">
        <v>0</v>
      </c>
      <c r="M269">
        <v>133</v>
      </c>
      <c r="N269" t="b">
        <v>1</v>
      </c>
      <c r="O269" t="s">
        <v>8269</v>
      </c>
      <c r="P269">
        <v>40.29</v>
      </c>
      <c r="Q269" s="10" t="s">
        <v>8315</v>
      </c>
      <c r="R269" t="s">
        <v>8316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8" t="s">
        <v>3483</v>
      </c>
      <c r="C270" s="3" t="s">
        <v>7594</v>
      </c>
      <c r="D270" s="5">
        <v>2500</v>
      </c>
      <c r="E270" s="5">
        <v>2856</v>
      </c>
      <c r="F270" t="s">
        <v>8218</v>
      </c>
      <c r="G270">
        <v>114</v>
      </c>
      <c r="H270" t="s">
        <v>8223</v>
      </c>
      <c r="I270" t="s">
        <v>8245</v>
      </c>
      <c r="J270">
        <v>1466014499</v>
      </c>
      <c r="K270">
        <v>1463422499</v>
      </c>
      <c r="L270" t="b">
        <v>0</v>
      </c>
      <c r="M270">
        <v>44</v>
      </c>
      <c r="N270" t="b">
        <v>1</v>
      </c>
      <c r="O270" t="s">
        <v>8269</v>
      </c>
      <c r="P270">
        <v>64.91</v>
      </c>
      <c r="Q270" s="10" t="s">
        <v>8315</v>
      </c>
      <c r="R270" t="s">
        <v>8316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8" t="s">
        <v>3484</v>
      </c>
      <c r="C271" s="3" t="s">
        <v>7595</v>
      </c>
      <c r="D271" s="5">
        <v>1650</v>
      </c>
      <c r="E271" s="5">
        <v>1660</v>
      </c>
      <c r="F271" t="s">
        <v>8218</v>
      </c>
      <c r="G271">
        <v>101</v>
      </c>
      <c r="H271" t="s">
        <v>8223</v>
      </c>
      <c r="I271" t="s">
        <v>8245</v>
      </c>
      <c r="J271">
        <v>1454431080</v>
      </c>
      <c r="K271">
        <v>1451839080</v>
      </c>
      <c r="L271" t="b">
        <v>0</v>
      </c>
      <c r="M271">
        <v>30</v>
      </c>
      <c r="N271" t="b">
        <v>1</v>
      </c>
      <c r="O271" t="s">
        <v>8269</v>
      </c>
      <c r="P271">
        <v>55.33</v>
      </c>
      <c r="Q271" s="10" t="s">
        <v>8315</v>
      </c>
      <c r="R271" t="s">
        <v>8316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8" t="s">
        <v>3485</v>
      </c>
      <c r="C272" s="3" t="s">
        <v>7596</v>
      </c>
      <c r="D272" s="5">
        <v>3000</v>
      </c>
      <c r="E272" s="5">
        <v>4656</v>
      </c>
      <c r="F272" t="s">
        <v>8218</v>
      </c>
      <c r="G272">
        <v>155</v>
      </c>
      <c r="H272" t="s">
        <v>8223</v>
      </c>
      <c r="I272" t="s">
        <v>8245</v>
      </c>
      <c r="J272">
        <v>1433314740</v>
      </c>
      <c r="K272">
        <v>1430600401</v>
      </c>
      <c r="L272" t="b">
        <v>0</v>
      </c>
      <c r="M272">
        <v>56</v>
      </c>
      <c r="N272" t="b">
        <v>1</v>
      </c>
      <c r="O272" t="s">
        <v>8269</v>
      </c>
      <c r="P272">
        <v>83.14</v>
      </c>
      <c r="Q272" s="10" t="s">
        <v>8315</v>
      </c>
      <c r="R272" t="s">
        <v>8316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8" t="s">
        <v>3487</v>
      </c>
      <c r="C273" s="3" t="s">
        <v>7598</v>
      </c>
      <c r="D273" s="5">
        <v>3000</v>
      </c>
      <c r="E273" s="5">
        <v>3636</v>
      </c>
      <c r="F273" t="s">
        <v>8218</v>
      </c>
      <c r="G273">
        <v>121</v>
      </c>
      <c r="H273" t="s">
        <v>8223</v>
      </c>
      <c r="I273" t="s">
        <v>8245</v>
      </c>
      <c r="J273">
        <v>1429286400</v>
      </c>
      <c r="K273">
        <v>1427221560</v>
      </c>
      <c r="L273" t="b">
        <v>0</v>
      </c>
      <c r="M273">
        <v>29</v>
      </c>
      <c r="N273" t="b">
        <v>1</v>
      </c>
      <c r="O273" t="s">
        <v>8269</v>
      </c>
      <c r="P273">
        <v>125.38</v>
      </c>
      <c r="Q273" s="10" t="s">
        <v>8315</v>
      </c>
      <c r="R273" t="s">
        <v>8316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8" t="s">
        <v>3489</v>
      </c>
      <c r="C274" s="3" t="s">
        <v>7600</v>
      </c>
      <c r="D274" s="5">
        <v>1000</v>
      </c>
      <c r="E274" s="5">
        <v>1275</v>
      </c>
      <c r="F274" t="s">
        <v>8218</v>
      </c>
      <c r="G274">
        <v>128</v>
      </c>
      <c r="H274" t="s">
        <v>8223</v>
      </c>
      <c r="I274" t="s">
        <v>8245</v>
      </c>
      <c r="J274">
        <v>1460574924</v>
      </c>
      <c r="K274">
        <v>1457982924</v>
      </c>
      <c r="L274" t="b">
        <v>0</v>
      </c>
      <c r="M274">
        <v>27</v>
      </c>
      <c r="N274" t="b">
        <v>1</v>
      </c>
      <c r="O274" t="s">
        <v>8269</v>
      </c>
      <c r="P274">
        <v>47.22</v>
      </c>
      <c r="Q274" s="10" t="s">
        <v>8315</v>
      </c>
      <c r="R274" t="s">
        <v>8316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8" t="s">
        <v>3490</v>
      </c>
      <c r="C275" s="3" t="s">
        <v>7601</v>
      </c>
      <c r="D275" s="5">
        <v>500</v>
      </c>
      <c r="E275" s="5">
        <v>791</v>
      </c>
      <c r="F275" t="s">
        <v>8218</v>
      </c>
      <c r="G275">
        <v>158</v>
      </c>
      <c r="H275" t="s">
        <v>8223</v>
      </c>
      <c r="I275" t="s">
        <v>8245</v>
      </c>
      <c r="J275">
        <v>1431928784</v>
      </c>
      <c r="K275">
        <v>1430114384</v>
      </c>
      <c r="L275" t="b">
        <v>0</v>
      </c>
      <c r="M275">
        <v>10</v>
      </c>
      <c r="N275" t="b">
        <v>1</v>
      </c>
      <c r="O275" t="s">
        <v>8269</v>
      </c>
      <c r="P275">
        <v>79.099999999999994</v>
      </c>
      <c r="Q275" s="10" t="s">
        <v>8315</v>
      </c>
      <c r="R275" t="s">
        <v>8316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8" t="s">
        <v>3491</v>
      </c>
      <c r="C276" s="3" t="s">
        <v>7602</v>
      </c>
      <c r="D276" s="5">
        <v>3800</v>
      </c>
      <c r="E276" s="5">
        <v>4000.22</v>
      </c>
      <c r="F276" t="s">
        <v>8218</v>
      </c>
      <c r="G276">
        <v>105</v>
      </c>
      <c r="H276" t="s">
        <v>8223</v>
      </c>
      <c r="I276" t="s">
        <v>8245</v>
      </c>
      <c r="J276">
        <v>1445818397</v>
      </c>
      <c r="K276">
        <v>1442794397</v>
      </c>
      <c r="L276" t="b">
        <v>0</v>
      </c>
      <c r="M276">
        <v>35</v>
      </c>
      <c r="N276" t="b">
        <v>1</v>
      </c>
      <c r="O276" t="s">
        <v>8269</v>
      </c>
      <c r="P276">
        <v>114.29</v>
      </c>
      <c r="Q276" s="10" t="s">
        <v>8315</v>
      </c>
      <c r="R276" t="s">
        <v>8316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8" t="s">
        <v>3492</v>
      </c>
      <c r="C277" s="3" t="s">
        <v>7603</v>
      </c>
      <c r="D277" s="5">
        <v>1500</v>
      </c>
      <c r="E277" s="5">
        <v>1500</v>
      </c>
      <c r="F277" t="s">
        <v>8218</v>
      </c>
      <c r="G277">
        <v>100</v>
      </c>
      <c r="H277" t="s">
        <v>8223</v>
      </c>
      <c r="I277" t="s">
        <v>8245</v>
      </c>
      <c r="J277">
        <v>1408252260</v>
      </c>
      <c r="K277">
        <v>1406580436</v>
      </c>
      <c r="L277" t="b">
        <v>0</v>
      </c>
      <c r="M277">
        <v>29</v>
      </c>
      <c r="N277" t="b">
        <v>1</v>
      </c>
      <c r="O277" t="s">
        <v>8269</v>
      </c>
      <c r="P277">
        <v>51.72</v>
      </c>
      <c r="Q277" s="10" t="s">
        <v>8315</v>
      </c>
      <c r="R277" t="s">
        <v>8316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8" t="s">
        <v>3493</v>
      </c>
      <c r="C278" s="3" t="s">
        <v>7604</v>
      </c>
      <c r="D278" s="5">
        <v>400</v>
      </c>
      <c r="E278" s="5">
        <v>400</v>
      </c>
      <c r="F278" t="s">
        <v>8218</v>
      </c>
      <c r="G278">
        <v>100</v>
      </c>
      <c r="H278" t="s">
        <v>8223</v>
      </c>
      <c r="I278" t="s">
        <v>8245</v>
      </c>
      <c r="J278">
        <v>1480140000</v>
      </c>
      <c r="K278">
        <v>1479186575</v>
      </c>
      <c r="L278" t="b">
        <v>0</v>
      </c>
      <c r="M278">
        <v>13</v>
      </c>
      <c r="N278" t="b">
        <v>1</v>
      </c>
      <c r="O278" t="s">
        <v>8269</v>
      </c>
      <c r="P278">
        <v>30.77</v>
      </c>
      <c r="Q278" s="10" t="s">
        <v>8315</v>
      </c>
      <c r="R278" t="s">
        <v>8316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8" t="s">
        <v>3495</v>
      </c>
      <c r="C279" s="3" t="s">
        <v>7606</v>
      </c>
      <c r="D279" s="5">
        <v>3000</v>
      </c>
      <c r="E279" s="5">
        <v>3732</v>
      </c>
      <c r="F279" t="s">
        <v>8218</v>
      </c>
      <c r="G279">
        <v>124</v>
      </c>
      <c r="H279" t="s">
        <v>8223</v>
      </c>
      <c r="I279" t="s">
        <v>8245</v>
      </c>
      <c r="J279">
        <v>1473625166</v>
      </c>
      <c r="K279">
        <v>1470169166</v>
      </c>
      <c r="L279" t="b">
        <v>0</v>
      </c>
      <c r="M279">
        <v>78</v>
      </c>
      <c r="N279" t="b">
        <v>1</v>
      </c>
      <c r="O279" t="s">
        <v>8269</v>
      </c>
      <c r="P279">
        <v>47.85</v>
      </c>
      <c r="Q279" s="10" t="s">
        <v>8315</v>
      </c>
      <c r="R279" t="s">
        <v>8316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8" t="s">
        <v>3496</v>
      </c>
      <c r="C280" s="3" t="s">
        <v>7607</v>
      </c>
      <c r="D280" s="5">
        <v>1551</v>
      </c>
      <c r="E280" s="5">
        <v>1686</v>
      </c>
      <c r="F280" t="s">
        <v>8218</v>
      </c>
      <c r="G280">
        <v>109</v>
      </c>
      <c r="H280" t="s">
        <v>8223</v>
      </c>
      <c r="I280" t="s">
        <v>8245</v>
      </c>
      <c r="J280">
        <v>1464904800</v>
      </c>
      <c r="K280">
        <v>1463852904</v>
      </c>
      <c r="L280" t="b">
        <v>0</v>
      </c>
      <c r="M280">
        <v>49</v>
      </c>
      <c r="N280" t="b">
        <v>1</v>
      </c>
      <c r="O280" t="s">
        <v>8269</v>
      </c>
      <c r="P280">
        <v>34.409999999999997</v>
      </c>
      <c r="Q280" s="10" t="s">
        <v>8315</v>
      </c>
      <c r="R280" t="s">
        <v>8316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8" t="s">
        <v>3498</v>
      </c>
      <c r="C281" s="3" t="s">
        <v>7609</v>
      </c>
      <c r="D281" s="5">
        <v>2000</v>
      </c>
      <c r="E281" s="5">
        <v>2110</v>
      </c>
      <c r="F281" t="s">
        <v>8218</v>
      </c>
      <c r="G281">
        <v>106</v>
      </c>
      <c r="H281" t="s">
        <v>8223</v>
      </c>
      <c r="I281" t="s">
        <v>8245</v>
      </c>
      <c r="J281">
        <v>1435733940</v>
      </c>
      <c r="K281">
        <v>1431046325</v>
      </c>
      <c r="L281" t="b">
        <v>0</v>
      </c>
      <c r="M281">
        <v>35</v>
      </c>
      <c r="N281" t="b">
        <v>1</v>
      </c>
      <c r="O281" t="s">
        <v>8269</v>
      </c>
      <c r="P281">
        <v>60.29</v>
      </c>
      <c r="Q281" s="10" t="s">
        <v>8315</v>
      </c>
      <c r="R281" t="s">
        <v>8316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8" t="s">
        <v>3499</v>
      </c>
      <c r="C282" s="3" t="s">
        <v>7610</v>
      </c>
      <c r="D282" s="5">
        <v>1000</v>
      </c>
      <c r="E282" s="5">
        <v>1063</v>
      </c>
      <c r="F282" t="s">
        <v>8218</v>
      </c>
      <c r="G282">
        <v>106</v>
      </c>
      <c r="H282" t="s">
        <v>8223</v>
      </c>
      <c r="I282" t="s">
        <v>8245</v>
      </c>
      <c r="J282">
        <v>1457326740</v>
      </c>
      <c r="K282">
        <v>1455919438</v>
      </c>
      <c r="L282" t="b">
        <v>0</v>
      </c>
      <c r="M282">
        <v>42</v>
      </c>
      <c r="N282" t="b">
        <v>1</v>
      </c>
      <c r="O282" t="s">
        <v>8269</v>
      </c>
      <c r="P282">
        <v>25.31</v>
      </c>
      <c r="Q282" s="10" t="s">
        <v>8315</v>
      </c>
      <c r="R282" t="s">
        <v>8316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8" t="s">
        <v>3501</v>
      </c>
      <c r="C283" s="3" t="s">
        <v>7612</v>
      </c>
      <c r="D283" s="5">
        <v>4000</v>
      </c>
      <c r="E283" s="5">
        <v>4216</v>
      </c>
      <c r="F283" t="s">
        <v>8218</v>
      </c>
      <c r="G283">
        <v>105</v>
      </c>
      <c r="H283" t="s">
        <v>8223</v>
      </c>
      <c r="I283" t="s">
        <v>8245</v>
      </c>
      <c r="J283">
        <v>1458100740</v>
      </c>
      <c r="K283">
        <v>1456862924</v>
      </c>
      <c r="L283" t="b">
        <v>0</v>
      </c>
      <c r="M283">
        <v>31</v>
      </c>
      <c r="N283" t="b">
        <v>1</v>
      </c>
      <c r="O283" t="s">
        <v>8269</v>
      </c>
      <c r="P283">
        <v>136</v>
      </c>
      <c r="Q283" s="10" t="s">
        <v>8315</v>
      </c>
      <c r="R283" t="s">
        <v>8316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8" t="s">
        <v>3503</v>
      </c>
      <c r="C284" s="3" t="s">
        <v>7614</v>
      </c>
      <c r="D284" s="5">
        <v>1000</v>
      </c>
      <c r="E284" s="5">
        <v>1000</v>
      </c>
      <c r="F284" t="s">
        <v>8218</v>
      </c>
      <c r="G284">
        <v>100</v>
      </c>
      <c r="H284" t="s">
        <v>8223</v>
      </c>
      <c r="I284" t="s">
        <v>8245</v>
      </c>
      <c r="J284">
        <v>1447959491</v>
      </c>
      <c r="K284">
        <v>1445363891</v>
      </c>
      <c r="L284" t="b">
        <v>0</v>
      </c>
      <c r="M284">
        <v>8</v>
      </c>
      <c r="N284" t="b">
        <v>1</v>
      </c>
      <c r="O284" t="s">
        <v>8269</v>
      </c>
      <c r="P284">
        <v>125</v>
      </c>
      <c r="Q284" s="10" t="s">
        <v>8315</v>
      </c>
      <c r="R284" t="s">
        <v>8316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8" t="s">
        <v>3504</v>
      </c>
      <c r="C285" s="3" t="s">
        <v>7615</v>
      </c>
      <c r="D285" s="5">
        <v>2500</v>
      </c>
      <c r="E285" s="5">
        <v>2594</v>
      </c>
      <c r="F285" t="s">
        <v>8218</v>
      </c>
      <c r="G285">
        <v>104</v>
      </c>
      <c r="H285" t="s">
        <v>8223</v>
      </c>
      <c r="I285" t="s">
        <v>8245</v>
      </c>
      <c r="J285">
        <v>1399953600</v>
      </c>
      <c r="K285">
        <v>1398983245</v>
      </c>
      <c r="L285" t="b">
        <v>0</v>
      </c>
      <c r="M285">
        <v>39</v>
      </c>
      <c r="N285" t="b">
        <v>1</v>
      </c>
      <c r="O285" t="s">
        <v>8269</v>
      </c>
      <c r="P285">
        <v>66.510000000000005</v>
      </c>
      <c r="Q285" s="10" t="s">
        <v>8315</v>
      </c>
      <c r="R285" t="s">
        <v>8316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8" t="s">
        <v>3505</v>
      </c>
      <c r="C286" s="3" t="s">
        <v>7616</v>
      </c>
      <c r="D286" s="5">
        <v>3000</v>
      </c>
      <c r="E286" s="5">
        <v>3045</v>
      </c>
      <c r="F286" t="s">
        <v>8218</v>
      </c>
      <c r="G286">
        <v>102</v>
      </c>
      <c r="H286" t="s">
        <v>8223</v>
      </c>
      <c r="I286" t="s">
        <v>8245</v>
      </c>
      <c r="J286">
        <v>1408815440</v>
      </c>
      <c r="K286">
        <v>1404927440</v>
      </c>
      <c r="L286" t="b">
        <v>0</v>
      </c>
      <c r="M286">
        <v>29</v>
      </c>
      <c r="N286" t="b">
        <v>1</v>
      </c>
      <c r="O286" t="s">
        <v>8269</v>
      </c>
      <c r="P286">
        <v>105</v>
      </c>
      <c r="Q286" s="10" t="s">
        <v>8315</v>
      </c>
      <c r="R286" t="s">
        <v>8316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8" t="s">
        <v>3506</v>
      </c>
      <c r="C287" s="3" t="s">
        <v>7617</v>
      </c>
      <c r="D287" s="5">
        <v>10000</v>
      </c>
      <c r="E287" s="5">
        <v>10440</v>
      </c>
      <c r="F287" t="s">
        <v>8218</v>
      </c>
      <c r="G287">
        <v>104</v>
      </c>
      <c r="H287" t="s">
        <v>8223</v>
      </c>
      <c r="I287" t="s">
        <v>8245</v>
      </c>
      <c r="J287">
        <v>1464732537</v>
      </c>
      <c r="K287">
        <v>1462140537</v>
      </c>
      <c r="L287" t="b">
        <v>0</v>
      </c>
      <c r="M287">
        <v>72</v>
      </c>
      <c r="N287" t="b">
        <v>1</v>
      </c>
      <c r="O287" t="s">
        <v>8269</v>
      </c>
      <c r="P287">
        <v>145</v>
      </c>
      <c r="Q287" s="10" t="s">
        <v>8315</v>
      </c>
      <c r="R287" t="s">
        <v>8316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8" t="s">
        <v>3508</v>
      </c>
      <c r="C288" s="3" t="s">
        <v>7619</v>
      </c>
      <c r="D288" s="5">
        <v>3000</v>
      </c>
      <c r="E288" s="5">
        <v>3190</v>
      </c>
      <c r="F288" t="s">
        <v>8218</v>
      </c>
      <c r="G288">
        <v>106</v>
      </c>
      <c r="H288" t="s">
        <v>8223</v>
      </c>
      <c r="I288" t="s">
        <v>8245</v>
      </c>
      <c r="J288">
        <v>1416545700</v>
      </c>
      <c r="K288">
        <v>1415392666</v>
      </c>
      <c r="L288" t="b">
        <v>0</v>
      </c>
      <c r="M288">
        <v>33</v>
      </c>
      <c r="N288" t="b">
        <v>1</v>
      </c>
      <c r="O288" t="s">
        <v>8269</v>
      </c>
      <c r="P288">
        <v>96.67</v>
      </c>
      <c r="Q288" s="10" t="s">
        <v>8315</v>
      </c>
      <c r="R288" t="s">
        <v>8316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8" t="s">
        <v>3509</v>
      </c>
      <c r="C289" s="3" t="s">
        <v>7620</v>
      </c>
      <c r="D289" s="5">
        <v>900</v>
      </c>
      <c r="E289" s="5">
        <v>905</v>
      </c>
      <c r="F289" t="s">
        <v>8218</v>
      </c>
      <c r="G289">
        <v>101</v>
      </c>
      <c r="H289" t="s">
        <v>8223</v>
      </c>
      <c r="I289" t="s">
        <v>8245</v>
      </c>
      <c r="J289">
        <v>1404312846</v>
      </c>
      <c r="K289">
        <v>1402584846</v>
      </c>
      <c r="L289" t="b">
        <v>0</v>
      </c>
      <c r="M289">
        <v>15</v>
      </c>
      <c r="N289" t="b">
        <v>1</v>
      </c>
      <c r="O289" t="s">
        <v>8269</v>
      </c>
      <c r="P289">
        <v>60.33</v>
      </c>
      <c r="Q289" s="10" t="s">
        <v>8315</v>
      </c>
      <c r="R289" t="s">
        <v>8316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8" t="s">
        <v>3512</v>
      </c>
      <c r="C290" s="3" t="s">
        <v>7623</v>
      </c>
      <c r="D290" s="5">
        <v>2800</v>
      </c>
      <c r="E290" s="5">
        <v>3315</v>
      </c>
      <c r="F290" t="s">
        <v>8218</v>
      </c>
      <c r="G290">
        <v>118</v>
      </c>
      <c r="H290" t="s">
        <v>8223</v>
      </c>
      <c r="I290" t="s">
        <v>8245</v>
      </c>
      <c r="J290">
        <v>1401857940</v>
      </c>
      <c r="K290">
        <v>1400725112</v>
      </c>
      <c r="L290" t="b">
        <v>0</v>
      </c>
      <c r="M290">
        <v>44</v>
      </c>
      <c r="N290" t="b">
        <v>1</v>
      </c>
      <c r="O290" t="s">
        <v>8269</v>
      </c>
      <c r="P290">
        <v>75.34</v>
      </c>
      <c r="Q290" s="10" t="s">
        <v>8315</v>
      </c>
      <c r="R290" t="s">
        <v>8316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8" t="s">
        <v>3513</v>
      </c>
      <c r="C291" s="3" t="s">
        <v>7624</v>
      </c>
      <c r="D291" s="5">
        <v>500</v>
      </c>
      <c r="E291" s="5">
        <v>550</v>
      </c>
      <c r="F291" t="s">
        <v>8218</v>
      </c>
      <c r="G291">
        <v>110</v>
      </c>
      <c r="H291" t="s">
        <v>8223</v>
      </c>
      <c r="I291" t="s">
        <v>8245</v>
      </c>
      <c r="J291">
        <v>1422853140</v>
      </c>
      <c r="K291">
        <v>1421439552</v>
      </c>
      <c r="L291" t="b">
        <v>0</v>
      </c>
      <c r="M291">
        <v>10</v>
      </c>
      <c r="N291" t="b">
        <v>1</v>
      </c>
      <c r="O291" t="s">
        <v>8269</v>
      </c>
      <c r="P291">
        <v>55</v>
      </c>
      <c r="Q291" s="10" t="s">
        <v>8315</v>
      </c>
      <c r="R291" t="s">
        <v>8316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8" t="s">
        <v>3514</v>
      </c>
      <c r="C292" s="3" t="s">
        <v>7625</v>
      </c>
      <c r="D292" s="5">
        <v>3000</v>
      </c>
      <c r="E292" s="5">
        <v>3080</v>
      </c>
      <c r="F292" t="s">
        <v>8218</v>
      </c>
      <c r="G292">
        <v>103</v>
      </c>
      <c r="H292" t="s">
        <v>8223</v>
      </c>
      <c r="I292" t="s">
        <v>8245</v>
      </c>
      <c r="J292">
        <v>1433097171</v>
      </c>
      <c r="K292">
        <v>1430505171</v>
      </c>
      <c r="L292" t="b">
        <v>0</v>
      </c>
      <c r="M292">
        <v>46</v>
      </c>
      <c r="N292" t="b">
        <v>1</v>
      </c>
      <c r="O292" t="s">
        <v>8269</v>
      </c>
      <c r="P292">
        <v>66.959999999999994</v>
      </c>
      <c r="Q292" s="10" t="s">
        <v>8315</v>
      </c>
      <c r="R292" t="s">
        <v>8316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8" t="s">
        <v>3515</v>
      </c>
      <c r="C293" s="3" t="s">
        <v>7626</v>
      </c>
      <c r="D293" s="5">
        <v>2500</v>
      </c>
      <c r="E293" s="5">
        <v>2500</v>
      </c>
      <c r="F293" t="s">
        <v>8218</v>
      </c>
      <c r="G293">
        <v>100</v>
      </c>
      <c r="H293" t="s">
        <v>8223</v>
      </c>
      <c r="I293" t="s">
        <v>8245</v>
      </c>
      <c r="J293">
        <v>1410145200</v>
      </c>
      <c r="K293">
        <v>1407197670</v>
      </c>
      <c r="L293" t="b">
        <v>0</v>
      </c>
      <c r="M293">
        <v>11</v>
      </c>
      <c r="N293" t="b">
        <v>1</v>
      </c>
      <c r="O293" t="s">
        <v>8269</v>
      </c>
      <c r="P293">
        <v>227.27</v>
      </c>
      <c r="Q293" s="10" t="s">
        <v>8315</v>
      </c>
      <c r="R293" t="s">
        <v>8316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8" t="s">
        <v>3517</v>
      </c>
      <c r="C294" s="3" t="s">
        <v>7628</v>
      </c>
      <c r="D294" s="5">
        <v>1500</v>
      </c>
      <c r="E294" s="5">
        <v>1650.69</v>
      </c>
      <c r="F294" t="s">
        <v>8218</v>
      </c>
      <c r="G294">
        <v>110</v>
      </c>
      <c r="H294" t="s">
        <v>8223</v>
      </c>
      <c r="I294" t="s">
        <v>8245</v>
      </c>
      <c r="J294">
        <v>1412259660</v>
      </c>
      <c r="K294">
        <v>1410461299</v>
      </c>
      <c r="L294" t="b">
        <v>0</v>
      </c>
      <c r="M294">
        <v>33</v>
      </c>
      <c r="N294" t="b">
        <v>1</v>
      </c>
      <c r="O294" t="s">
        <v>8269</v>
      </c>
      <c r="P294">
        <v>50.02</v>
      </c>
      <c r="Q294" s="10" t="s">
        <v>8315</v>
      </c>
      <c r="R294" t="s">
        <v>8316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8" t="s">
        <v>3520</v>
      </c>
      <c r="C295" s="3" t="s">
        <v>7631</v>
      </c>
      <c r="D295" s="5">
        <v>350</v>
      </c>
      <c r="E295" s="5">
        <v>593</v>
      </c>
      <c r="F295" t="s">
        <v>8218</v>
      </c>
      <c r="G295">
        <v>169</v>
      </c>
      <c r="H295" t="s">
        <v>8223</v>
      </c>
      <c r="I295" t="s">
        <v>8245</v>
      </c>
      <c r="J295">
        <v>1411980020</v>
      </c>
      <c r="K295">
        <v>1409388020</v>
      </c>
      <c r="L295" t="b">
        <v>0</v>
      </c>
      <c r="M295">
        <v>13</v>
      </c>
      <c r="N295" t="b">
        <v>1</v>
      </c>
      <c r="O295" t="s">
        <v>8269</v>
      </c>
      <c r="P295">
        <v>45.62</v>
      </c>
      <c r="Q295" s="10" t="s">
        <v>8315</v>
      </c>
      <c r="R295" t="s">
        <v>8316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8" t="s">
        <v>3523</v>
      </c>
      <c r="C296" s="3" t="s">
        <v>7634</v>
      </c>
      <c r="D296" s="5">
        <v>10000</v>
      </c>
      <c r="E296" s="5">
        <v>10156</v>
      </c>
      <c r="F296" t="s">
        <v>8218</v>
      </c>
      <c r="G296">
        <v>102</v>
      </c>
      <c r="H296" t="s">
        <v>8223</v>
      </c>
      <c r="I296" t="s">
        <v>8245</v>
      </c>
      <c r="J296">
        <v>1410580800</v>
      </c>
      <c r="K296">
        <v>1409336373</v>
      </c>
      <c r="L296" t="b">
        <v>0</v>
      </c>
      <c r="M296">
        <v>74</v>
      </c>
      <c r="N296" t="b">
        <v>1</v>
      </c>
      <c r="O296" t="s">
        <v>8269</v>
      </c>
      <c r="P296">
        <v>137.24</v>
      </c>
      <c r="Q296" s="10" t="s">
        <v>8315</v>
      </c>
      <c r="R296" t="s">
        <v>8316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8" t="s">
        <v>3524</v>
      </c>
      <c r="C297" s="3" t="s">
        <v>7635</v>
      </c>
      <c r="D297" s="5">
        <v>500</v>
      </c>
      <c r="E297" s="5">
        <v>530</v>
      </c>
      <c r="F297" t="s">
        <v>8218</v>
      </c>
      <c r="G297">
        <v>106</v>
      </c>
      <c r="H297" t="s">
        <v>8223</v>
      </c>
      <c r="I297" t="s">
        <v>8245</v>
      </c>
      <c r="J297">
        <v>1439136000</v>
      </c>
      <c r="K297">
        <v>1438188106</v>
      </c>
      <c r="L297" t="b">
        <v>0</v>
      </c>
      <c r="M297">
        <v>7</v>
      </c>
      <c r="N297" t="b">
        <v>1</v>
      </c>
      <c r="O297" t="s">
        <v>8269</v>
      </c>
      <c r="P297">
        <v>75.709999999999994</v>
      </c>
      <c r="Q297" s="10" t="s">
        <v>8315</v>
      </c>
      <c r="R297" t="s">
        <v>8316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8" t="s">
        <v>3525</v>
      </c>
      <c r="C298" s="3" t="s">
        <v>7636</v>
      </c>
      <c r="D298" s="5">
        <v>3300</v>
      </c>
      <c r="E298" s="5">
        <v>3366</v>
      </c>
      <c r="F298" t="s">
        <v>8218</v>
      </c>
      <c r="G298">
        <v>102</v>
      </c>
      <c r="H298" t="s">
        <v>8223</v>
      </c>
      <c r="I298" t="s">
        <v>8245</v>
      </c>
      <c r="J298">
        <v>1461823140</v>
      </c>
      <c r="K298">
        <v>1459411371</v>
      </c>
      <c r="L298" t="b">
        <v>0</v>
      </c>
      <c r="M298">
        <v>34</v>
      </c>
      <c r="N298" t="b">
        <v>1</v>
      </c>
      <c r="O298" t="s">
        <v>8269</v>
      </c>
      <c r="P298">
        <v>99</v>
      </c>
      <c r="Q298" s="10" t="s">
        <v>8315</v>
      </c>
      <c r="R298" t="s">
        <v>8316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8" t="s">
        <v>3526</v>
      </c>
      <c r="C299" s="3" t="s">
        <v>7637</v>
      </c>
      <c r="D299" s="5">
        <v>6000</v>
      </c>
      <c r="E299" s="5">
        <v>7015</v>
      </c>
      <c r="F299" t="s">
        <v>8218</v>
      </c>
      <c r="G299">
        <v>117</v>
      </c>
      <c r="H299" t="s">
        <v>8223</v>
      </c>
      <c r="I299" t="s">
        <v>8245</v>
      </c>
      <c r="J299">
        <v>1436587140</v>
      </c>
      <c r="K299">
        <v>1434069205</v>
      </c>
      <c r="L299" t="b">
        <v>0</v>
      </c>
      <c r="M299">
        <v>86</v>
      </c>
      <c r="N299" t="b">
        <v>1</v>
      </c>
      <c r="O299" t="s">
        <v>8269</v>
      </c>
      <c r="P299">
        <v>81.569999999999993</v>
      </c>
      <c r="Q299" s="10" t="s">
        <v>8315</v>
      </c>
      <c r="R299" t="s">
        <v>8316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8" t="s">
        <v>3528</v>
      </c>
      <c r="C300" s="3" t="s">
        <v>7639</v>
      </c>
      <c r="D300" s="5">
        <v>500</v>
      </c>
      <c r="E300" s="5">
        <v>660</v>
      </c>
      <c r="F300" t="s">
        <v>8218</v>
      </c>
      <c r="G300">
        <v>132</v>
      </c>
      <c r="H300" t="s">
        <v>8223</v>
      </c>
      <c r="I300" t="s">
        <v>8245</v>
      </c>
      <c r="J300">
        <v>1436749200</v>
      </c>
      <c r="K300">
        <v>1434997018</v>
      </c>
      <c r="L300" t="b">
        <v>0</v>
      </c>
      <c r="M300">
        <v>18</v>
      </c>
      <c r="N300" t="b">
        <v>1</v>
      </c>
      <c r="O300" t="s">
        <v>8269</v>
      </c>
      <c r="P300">
        <v>36.67</v>
      </c>
      <c r="Q300" s="10" t="s">
        <v>8315</v>
      </c>
      <c r="R300" t="s">
        <v>8316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8" t="s">
        <v>3530</v>
      </c>
      <c r="C301" s="3" t="s">
        <v>7641</v>
      </c>
      <c r="D301" s="5">
        <v>1000</v>
      </c>
      <c r="E301" s="5">
        <v>1280</v>
      </c>
      <c r="F301" t="s">
        <v>8218</v>
      </c>
      <c r="G301">
        <v>128</v>
      </c>
      <c r="H301" t="s">
        <v>8223</v>
      </c>
      <c r="I301" t="s">
        <v>8245</v>
      </c>
      <c r="J301">
        <v>1467301334</v>
      </c>
      <c r="K301">
        <v>1464709334</v>
      </c>
      <c r="L301" t="b">
        <v>0</v>
      </c>
      <c r="M301">
        <v>26</v>
      </c>
      <c r="N301" t="b">
        <v>1</v>
      </c>
      <c r="O301" t="s">
        <v>8269</v>
      </c>
      <c r="P301">
        <v>49.23</v>
      </c>
      <c r="Q301" s="10" t="s">
        <v>8315</v>
      </c>
      <c r="R301" t="s">
        <v>8316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8" t="s">
        <v>3531</v>
      </c>
      <c r="C302" s="3" t="s">
        <v>7642</v>
      </c>
      <c r="D302" s="5">
        <v>960</v>
      </c>
      <c r="E302" s="5">
        <v>1142</v>
      </c>
      <c r="F302" t="s">
        <v>8218</v>
      </c>
      <c r="G302">
        <v>119</v>
      </c>
      <c r="H302" t="s">
        <v>8223</v>
      </c>
      <c r="I302" t="s">
        <v>8245</v>
      </c>
      <c r="J302">
        <v>1411012740</v>
      </c>
      <c r="K302">
        <v>1409667827</v>
      </c>
      <c r="L302" t="b">
        <v>0</v>
      </c>
      <c r="M302">
        <v>27</v>
      </c>
      <c r="N302" t="b">
        <v>1</v>
      </c>
      <c r="O302" t="s">
        <v>8269</v>
      </c>
      <c r="P302">
        <v>42.3</v>
      </c>
      <c r="Q302" s="10" t="s">
        <v>8315</v>
      </c>
      <c r="R302" t="s">
        <v>8316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8" t="s">
        <v>3532</v>
      </c>
      <c r="C303" s="3" t="s">
        <v>7643</v>
      </c>
      <c r="D303" s="5">
        <v>500</v>
      </c>
      <c r="E303" s="5">
        <v>631</v>
      </c>
      <c r="F303" t="s">
        <v>8218</v>
      </c>
      <c r="G303">
        <v>126</v>
      </c>
      <c r="H303" t="s">
        <v>8223</v>
      </c>
      <c r="I303" t="s">
        <v>8245</v>
      </c>
      <c r="J303">
        <v>1447269367</v>
      </c>
      <c r="K303">
        <v>1444673767</v>
      </c>
      <c r="L303" t="b">
        <v>0</v>
      </c>
      <c r="M303">
        <v>8</v>
      </c>
      <c r="N303" t="b">
        <v>1</v>
      </c>
      <c r="O303" t="s">
        <v>8269</v>
      </c>
      <c r="P303">
        <v>78.88</v>
      </c>
      <c r="Q303" s="10" t="s">
        <v>8315</v>
      </c>
      <c r="R303" t="s">
        <v>8316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8" t="s">
        <v>3533</v>
      </c>
      <c r="C304" s="3" t="s">
        <v>7644</v>
      </c>
      <c r="D304" s="5">
        <v>5000</v>
      </c>
      <c r="E304" s="5">
        <v>7810</v>
      </c>
      <c r="F304" t="s">
        <v>8218</v>
      </c>
      <c r="G304">
        <v>156</v>
      </c>
      <c r="H304" t="s">
        <v>8223</v>
      </c>
      <c r="I304" t="s">
        <v>8245</v>
      </c>
      <c r="J304">
        <v>1443711623</v>
      </c>
      <c r="K304">
        <v>1440687623</v>
      </c>
      <c r="L304" t="b">
        <v>0</v>
      </c>
      <c r="M304">
        <v>204</v>
      </c>
      <c r="N304" t="b">
        <v>1</v>
      </c>
      <c r="O304" t="s">
        <v>8269</v>
      </c>
      <c r="P304">
        <v>38.28</v>
      </c>
      <c r="Q304" s="10" t="s">
        <v>8315</v>
      </c>
      <c r="R304" t="s">
        <v>8316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8" t="s">
        <v>3538</v>
      </c>
      <c r="C305" s="3" t="s">
        <v>7649</v>
      </c>
      <c r="D305" s="5">
        <v>600</v>
      </c>
      <c r="E305" s="5">
        <v>718</v>
      </c>
      <c r="F305" t="s">
        <v>8218</v>
      </c>
      <c r="G305">
        <v>120</v>
      </c>
      <c r="H305" t="s">
        <v>8223</v>
      </c>
      <c r="I305" t="s">
        <v>8245</v>
      </c>
      <c r="J305">
        <v>1473358122</v>
      </c>
      <c r="K305">
        <v>1471543722</v>
      </c>
      <c r="L305" t="b">
        <v>0</v>
      </c>
      <c r="M305">
        <v>13</v>
      </c>
      <c r="N305" t="b">
        <v>1</v>
      </c>
      <c r="O305" t="s">
        <v>8269</v>
      </c>
      <c r="P305">
        <v>55.23</v>
      </c>
      <c r="Q305" s="10" t="s">
        <v>8315</v>
      </c>
      <c r="R305" t="s">
        <v>8316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8" t="s">
        <v>3541</v>
      </c>
      <c r="C306" s="3" t="s">
        <v>7652</v>
      </c>
      <c r="D306" s="5">
        <v>5500</v>
      </c>
      <c r="E306" s="5">
        <v>5623</v>
      </c>
      <c r="F306" t="s">
        <v>8218</v>
      </c>
      <c r="G306">
        <v>102</v>
      </c>
      <c r="H306" t="s">
        <v>8223</v>
      </c>
      <c r="I306" t="s">
        <v>8245</v>
      </c>
      <c r="J306">
        <v>1410099822</v>
      </c>
      <c r="K306">
        <v>1404915822</v>
      </c>
      <c r="L306" t="b">
        <v>0</v>
      </c>
      <c r="M306">
        <v>85</v>
      </c>
      <c r="N306" t="b">
        <v>1</v>
      </c>
      <c r="O306" t="s">
        <v>8269</v>
      </c>
      <c r="P306">
        <v>66.150000000000006</v>
      </c>
      <c r="Q306" s="10" t="s">
        <v>8315</v>
      </c>
      <c r="R306" t="s">
        <v>8316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8" t="s">
        <v>3543</v>
      </c>
      <c r="C307" s="3" t="s">
        <v>7654</v>
      </c>
      <c r="D307" s="5">
        <v>2500</v>
      </c>
      <c r="E307" s="5">
        <v>2500</v>
      </c>
      <c r="F307" t="s">
        <v>8218</v>
      </c>
      <c r="G307">
        <v>100</v>
      </c>
      <c r="H307" t="s">
        <v>8223</v>
      </c>
      <c r="I307" t="s">
        <v>8245</v>
      </c>
      <c r="J307">
        <v>1425758257</v>
      </c>
      <c r="K307">
        <v>1423166257</v>
      </c>
      <c r="L307" t="b">
        <v>0</v>
      </c>
      <c r="M307">
        <v>24</v>
      </c>
      <c r="N307" t="b">
        <v>1</v>
      </c>
      <c r="O307" t="s">
        <v>8269</v>
      </c>
      <c r="P307">
        <v>104.17</v>
      </c>
      <c r="Q307" s="10" t="s">
        <v>8315</v>
      </c>
      <c r="R307" t="s">
        <v>8316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8" t="s">
        <v>3544</v>
      </c>
      <c r="C308" s="3" t="s">
        <v>7655</v>
      </c>
      <c r="D308" s="5">
        <v>250</v>
      </c>
      <c r="E308" s="5">
        <v>251</v>
      </c>
      <c r="F308" t="s">
        <v>8218</v>
      </c>
      <c r="G308">
        <v>100</v>
      </c>
      <c r="H308" t="s">
        <v>8223</v>
      </c>
      <c r="I308" t="s">
        <v>8245</v>
      </c>
      <c r="J308">
        <v>1428780159</v>
      </c>
      <c r="K308">
        <v>1426188159</v>
      </c>
      <c r="L308" t="b">
        <v>0</v>
      </c>
      <c r="M308">
        <v>8</v>
      </c>
      <c r="N308" t="b">
        <v>1</v>
      </c>
      <c r="O308" t="s">
        <v>8269</v>
      </c>
      <c r="P308">
        <v>31.38</v>
      </c>
      <c r="Q308" s="10" t="s">
        <v>8315</v>
      </c>
      <c r="R308" t="s">
        <v>8316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8" t="s">
        <v>3545</v>
      </c>
      <c r="C309" s="3" t="s">
        <v>7656</v>
      </c>
      <c r="D309" s="5">
        <v>1100</v>
      </c>
      <c r="E309" s="5">
        <v>1125</v>
      </c>
      <c r="F309" t="s">
        <v>8218</v>
      </c>
      <c r="G309">
        <v>102</v>
      </c>
      <c r="H309" t="s">
        <v>8223</v>
      </c>
      <c r="I309" t="s">
        <v>8245</v>
      </c>
      <c r="J309">
        <v>1427860740</v>
      </c>
      <c r="K309">
        <v>1426002684</v>
      </c>
      <c r="L309" t="b">
        <v>0</v>
      </c>
      <c r="M309">
        <v>19</v>
      </c>
      <c r="N309" t="b">
        <v>1</v>
      </c>
      <c r="O309" t="s">
        <v>8269</v>
      </c>
      <c r="P309">
        <v>59.21</v>
      </c>
      <c r="Q309" s="10" t="s">
        <v>8315</v>
      </c>
      <c r="R309" t="s">
        <v>8316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8" t="s">
        <v>3546</v>
      </c>
      <c r="C310" s="3" t="s">
        <v>7657</v>
      </c>
      <c r="D310" s="5">
        <v>35000</v>
      </c>
      <c r="E310" s="5">
        <v>40043.25</v>
      </c>
      <c r="F310" t="s">
        <v>8218</v>
      </c>
      <c r="G310">
        <v>114</v>
      </c>
      <c r="H310" t="s">
        <v>8223</v>
      </c>
      <c r="I310" t="s">
        <v>8245</v>
      </c>
      <c r="J310">
        <v>1463198340</v>
      </c>
      <c r="K310">
        <v>1461117201</v>
      </c>
      <c r="L310" t="b">
        <v>0</v>
      </c>
      <c r="M310">
        <v>336</v>
      </c>
      <c r="N310" t="b">
        <v>1</v>
      </c>
      <c r="O310" t="s">
        <v>8269</v>
      </c>
      <c r="P310">
        <v>119.18</v>
      </c>
      <c r="Q310" s="10" t="s">
        <v>8315</v>
      </c>
      <c r="R310" t="s">
        <v>8316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8" t="s">
        <v>3547</v>
      </c>
      <c r="C311" s="3" t="s">
        <v>7658</v>
      </c>
      <c r="D311" s="5">
        <v>2100</v>
      </c>
      <c r="E311" s="5">
        <v>2140</v>
      </c>
      <c r="F311" t="s">
        <v>8218</v>
      </c>
      <c r="G311">
        <v>102</v>
      </c>
      <c r="H311" t="s">
        <v>8223</v>
      </c>
      <c r="I311" t="s">
        <v>8245</v>
      </c>
      <c r="J311">
        <v>1457139600</v>
      </c>
      <c r="K311">
        <v>1455230214</v>
      </c>
      <c r="L311" t="b">
        <v>0</v>
      </c>
      <c r="M311">
        <v>13</v>
      </c>
      <c r="N311" t="b">
        <v>1</v>
      </c>
      <c r="O311" t="s">
        <v>8269</v>
      </c>
      <c r="P311">
        <v>164.62</v>
      </c>
      <c r="Q311" s="10" t="s">
        <v>8315</v>
      </c>
      <c r="R311" t="s">
        <v>8316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8" t="s">
        <v>3550</v>
      </c>
      <c r="C312" s="3" t="s">
        <v>7661</v>
      </c>
      <c r="D312" s="5">
        <v>1500</v>
      </c>
      <c r="E312" s="5">
        <v>1527.5</v>
      </c>
      <c r="F312" t="s">
        <v>8218</v>
      </c>
      <c r="G312">
        <v>102</v>
      </c>
      <c r="H312" t="s">
        <v>8223</v>
      </c>
      <c r="I312" t="s">
        <v>8245</v>
      </c>
      <c r="J312">
        <v>1400796420</v>
      </c>
      <c r="K312">
        <v>1398342170</v>
      </c>
      <c r="L312" t="b">
        <v>0</v>
      </c>
      <c r="M312">
        <v>25</v>
      </c>
      <c r="N312" t="b">
        <v>1</v>
      </c>
      <c r="O312" t="s">
        <v>8269</v>
      </c>
      <c r="P312">
        <v>61.1</v>
      </c>
      <c r="Q312" s="10" t="s">
        <v>8315</v>
      </c>
      <c r="R312" t="s">
        <v>8316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8" t="s">
        <v>3552</v>
      </c>
      <c r="C313" s="3" t="s">
        <v>7663</v>
      </c>
      <c r="D313" s="5">
        <v>5500</v>
      </c>
      <c r="E313" s="5">
        <v>5845</v>
      </c>
      <c r="F313" t="s">
        <v>8218</v>
      </c>
      <c r="G313">
        <v>106</v>
      </c>
      <c r="H313" t="s">
        <v>8223</v>
      </c>
      <c r="I313" t="s">
        <v>8245</v>
      </c>
      <c r="J313">
        <v>1439337600</v>
      </c>
      <c r="K313">
        <v>1436575280</v>
      </c>
      <c r="L313" t="b">
        <v>0</v>
      </c>
      <c r="M313">
        <v>104</v>
      </c>
      <c r="N313" t="b">
        <v>1</v>
      </c>
      <c r="O313" t="s">
        <v>8269</v>
      </c>
      <c r="P313">
        <v>56.2</v>
      </c>
      <c r="Q313" s="10" t="s">
        <v>8315</v>
      </c>
      <c r="R313" t="s">
        <v>8316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8" t="s">
        <v>3553</v>
      </c>
      <c r="C314" s="3" t="s">
        <v>7664</v>
      </c>
      <c r="D314" s="5">
        <v>5000</v>
      </c>
      <c r="E314" s="5">
        <v>5671.11</v>
      </c>
      <c r="F314" t="s">
        <v>8218</v>
      </c>
      <c r="G314">
        <v>113</v>
      </c>
      <c r="H314" t="s">
        <v>8223</v>
      </c>
      <c r="I314" t="s">
        <v>8245</v>
      </c>
      <c r="J314">
        <v>1423674000</v>
      </c>
      <c r="K314">
        <v>1421025159</v>
      </c>
      <c r="L314" t="b">
        <v>0</v>
      </c>
      <c r="M314">
        <v>53</v>
      </c>
      <c r="N314" t="b">
        <v>1</v>
      </c>
      <c r="O314" t="s">
        <v>8269</v>
      </c>
      <c r="P314">
        <v>107</v>
      </c>
      <c r="Q314" s="10" t="s">
        <v>8315</v>
      </c>
      <c r="R314" t="s">
        <v>8316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8" t="s">
        <v>3556</v>
      </c>
      <c r="C315" s="3" t="s">
        <v>7667</v>
      </c>
      <c r="D315" s="5">
        <v>100000</v>
      </c>
      <c r="E315" s="5">
        <v>100036</v>
      </c>
      <c r="F315" t="s">
        <v>8218</v>
      </c>
      <c r="G315">
        <v>100</v>
      </c>
      <c r="H315" t="s">
        <v>8223</v>
      </c>
      <c r="I315" t="s">
        <v>8245</v>
      </c>
      <c r="J315">
        <v>1399271911</v>
      </c>
      <c r="K315">
        <v>1396334311</v>
      </c>
      <c r="L315" t="b">
        <v>0</v>
      </c>
      <c r="M315">
        <v>558</v>
      </c>
      <c r="N315" t="b">
        <v>1</v>
      </c>
      <c r="O315" t="s">
        <v>8269</v>
      </c>
      <c r="P315">
        <v>179.28</v>
      </c>
      <c r="Q315" s="10" t="s">
        <v>8315</v>
      </c>
      <c r="R315" t="s">
        <v>8316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8" t="s">
        <v>3560</v>
      </c>
      <c r="C316" s="3" t="s">
        <v>7671</v>
      </c>
      <c r="D316" s="5">
        <v>2500</v>
      </c>
      <c r="E316" s="5">
        <v>2560</v>
      </c>
      <c r="F316" t="s">
        <v>8218</v>
      </c>
      <c r="G316">
        <v>102</v>
      </c>
      <c r="H316" t="s">
        <v>8223</v>
      </c>
      <c r="I316" t="s">
        <v>8245</v>
      </c>
      <c r="J316">
        <v>1438799760</v>
      </c>
      <c r="K316">
        <v>1437236378</v>
      </c>
      <c r="L316" t="b">
        <v>0</v>
      </c>
      <c r="M316">
        <v>54</v>
      </c>
      <c r="N316" t="b">
        <v>1</v>
      </c>
      <c r="O316" t="s">
        <v>8269</v>
      </c>
      <c r="P316">
        <v>47.41</v>
      </c>
      <c r="Q316" s="10" t="s">
        <v>8315</v>
      </c>
      <c r="R316" t="s">
        <v>8316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8" t="s">
        <v>3564</v>
      </c>
      <c r="C317" s="3" t="s">
        <v>7675</v>
      </c>
      <c r="D317" s="5">
        <v>900</v>
      </c>
      <c r="E317" s="5">
        <v>1175</v>
      </c>
      <c r="F317" t="s">
        <v>8218</v>
      </c>
      <c r="G317">
        <v>131</v>
      </c>
      <c r="H317" t="s">
        <v>8223</v>
      </c>
      <c r="I317" t="s">
        <v>8245</v>
      </c>
      <c r="J317">
        <v>1420048208</v>
      </c>
      <c r="K317">
        <v>1417456208</v>
      </c>
      <c r="L317" t="b">
        <v>0</v>
      </c>
      <c r="M317">
        <v>12</v>
      </c>
      <c r="N317" t="b">
        <v>1</v>
      </c>
      <c r="O317" t="s">
        <v>8269</v>
      </c>
      <c r="P317">
        <v>97.92</v>
      </c>
      <c r="Q317" s="10" t="s">
        <v>8315</v>
      </c>
      <c r="R317" t="s">
        <v>8316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8" t="s">
        <v>3567</v>
      </c>
      <c r="C318" s="3" t="s">
        <v>7678</v>
      </c>
      <c r="D318" s="5">
        <v>1000</v>
      </c>
      <c r="E318" s="5">
        <v>1110</v>
      </c>
      <c r="F318" t="s">
        <v>8218</v>
      </c>
      <c r="G318">
        <v>111</v>
      </c>
      <c r="H318" t="s">
        <v>8223</v>
      </c>
      <c r="I318" t="s">
        <v>8245</v>
      </c>
      <c r="J318">
        <v>1410975994</v>
      </c>
      <c r="K318">
        <v>1408383994</v>
      </c>
      <c r="L318" t="b">
        <v>0</v>
      </c>
      <c r="M318">
        <v>19</v>
      </c>
      <c r="N318" t="b">
        <v>1</v>
      </c>
      <c r="O318" t="s">
        <v>8269</v>
      </c>
      <c r="P318">
        <v>58.42</v>
      </c>
      <c r="Q318" s="10" t="s">
        <v>8315</v>
      </c>
      <c r="R318" t="s">
        <v>8316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8" t="s">
        <v>3568</v>
      </c>
      <c r="C319" s="3" t="s">
        <v>7679</v>
      </c>
      <c r="D319" s="5">
        <v>5000</v>
      </c>
      <c r="E319" s="5">
        <v>5024</v>
      </c>
      <c r="F319" t="s">
        <v>8218</v>
      </c>
      <c r="G319">
        <v>100</v>
      </c>
      <c r="H319" t="s">
        <v>8223</v>
      </c>
      <c r="I319" t="s">
        <v>8245</v>
      </c>
      <c r="J319">
        <v>1420734696</v>
      </c>
      <c r="K319">
        <v>1418142696</v>
      </c>
      <c r="L319" t="b">
        <v>0</v>
      </c>
      <c r="M319">
        <v>41</v>
      </c>
      <c r="N319" t="b">
        <v>1</v>
      </c>
      <c r="O319" t="s">
        <v>8269</v>
      </c>
      <c r="P319">
        <v>122.54</v>
      </c>
      <c r="Q319" s="10" t="s">
        <v>8315</v>
      </c>
      <c r="R319" t="s">
        <v>8316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8" t="s">
        <v>3569</v>
      </c>
      <c r="C320" s="3" t="s">
        <v>7680</v>
      </c>
      <c r="D320" s="5">
        <v>2000</v>
      </c>
      <c r="E320" s="5">
        <v>2287</v>
      </c>
      <c r="F320" t="s">
        <v>8218</v>
      </c>
      <c r="G320">
        <v>114</v>
      </c>
      <c r="H320" t="s">
        <v>8223</v>
      </c>
      <c r="I320" t="s">
        <v>8245</v>
      </c>
      <c r="J320">
        <v>1420009200</v>
      </c>
      <c r="K320">
        <v>1417593483</v>
      </c>
      <c r="L320" t="b">
        <v>0</v>
      </c>
      <c r="M320">
        <v>26</v>
      </c>
      <c r="N320" t="b">
        <v>1</v>
      </c>
      <c r="O320" t="s">
        <v>8269</v>
      </c>
      <c r="P320">
        <v>87.96</v>
      </c>
      <c r="Q320" s="10" t="s">
        <v>8315</v>
      </c>
      <c r="R320" t="s">
        <v>8316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8" t="s">
        <v>3573</v>
      </c>
      <c r="C321" s="3" t="s">
        <v>7684</v>
      </c>
      <c r="D321" s="5">
        <v>5800</v>
      </c>
      <c r="E321" s="5">
        <v>6155</v>
      </c>
      <c r="F321" t="s">
        <v>8218</v>
      </c>
      <c r="G321">
        <v>106</v>
      </c>
      <c r="H321" t="s">
        <v>8223</v>
      </c>
      <c r="I321" t="s">
        <v>8245</v>
      </c>
      <c r="J321">
        <v>1415921848</v>
      </c>
      <c r="K321">
        <v>1413326248</v>
      </c>
      <c r="L321" t="b">
        <v>0</v>
      </c>
      <c r="M321">
        <v>45</v>
      </c>
      <c r="N321" t="b">
        <v>1</v>
      </c>
      <c r="O321" t="s">
        <v>8269</v>
      </c>
      <c r="P321">
        <v>136.78</v>
      </c>
      <c r="Q321" s="10" t="s">
        <v>8315</v>
      </c>
      <c r="R321" t="s">
        <v>8316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8" t="s">
        <v>3574</v>
      </c>
      <c r="C322" s="3" t="s">
        <v>7685</v>
      </c>
      <c r="D322" s="5">
        <v>10000</v>
      </c>
      <c r="E322" s="5">
        <v>10133</v>
      </c>
      <c r="F322" t="s">
        <v>8218</v>
      </c>
      <c r="G322">
        <v>101</v>
      </c>
      <c r="H322" t="s">
        <v>8223</v>
      </c>
      <c r="I322" t="s">
        <v>8245</v>
      </c>
      <c r="J322">
        <v>1470887940</v>
      </c>
      <c r="K322">
        <v>1468176527</v>
      </c>
      <c r="L322" t="b">
        <v>0</v>
      </c>
      <c r="M322">
        <v>102</v>
      </c>
      <c r="N322" t="b">
        <v>1</v>
      </c>
      <c r="O322" t="s">
        <v>8269</v>
      </c>
      <c r="P322">
        <v>99.34</v>
      </c>
      <c r="Q322" s="10" t="s">
        <v>8315</v>
      </c>
      <c r="R322" t="s">
        <v>8316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8" t="s">
        <v>3575</v>
      </c>
      <c r="C323" s="3" t="s">
        <v>7686</v>
      </c>
      <c r="D323" s="5">
        <v>100</v>
      </c>
      <c r="E323" s="5">
        <v>100</v>
      </c>
      <c r="F323" t="s">
        <v>8218</v>
      </c>
      <c r="G323">
        <v>100</v>
      </c>
      <c r="H323" t="s">
        <v>8223</v>
      </c>
      <c r="I323" t="s">
        <v>8245</v>
      </c>
      <c r="J323">
        <v>1480947054</v>
      </c>
      <c r="K323">
        <v>1475759454</v>
      </c>
      <c r="L323" t="b">
        <v>0</v>
      </c>
      <c r="M323">
        <v>5</v>
      </c>
      <c r="N323" t="b">
        <v>1</v>
      </c>
      <c r="O323" t="s">
        <v>8269</v>
      </c>
      <c r="P323">
        <v>20</v>
      </c>
      <c r="Q323" s="10" t="s">
        <v>8315</v>
      </c>
      <c r="R323" t="s">
        <v>8316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8" t="s">
        <v>3576</v>
      </c>
      <c r="C324" s="3" t="s">
        <v>7687</v>
      </c>
      <c r="D324" s="5">
        <v>600</v>
      </c>
      <c r="E324" s="5">
        <v>780</v>
      </c>
      <c r="F324" t="s">
        <v>8218</v>
      </c>
      <c r="G324">
        <v>130</v>
      </c>
      <c r="H324" t="s">
        <v>8223</v>
      </c>
      <c r="I324" t="s">
        <v>8245</v>
      </c>
      <c r="J324">
        <v>1430029680</v>
      </c>
      <c r="K324">
        <v>1427741583</v>
      </c>
      <c r="L324" t="b">
        <v>0</v>
      </c>
      <c r="M324">
        <v>27</v>
      </c>
      <c r="N324" t="b">
        <v>1</v>
      </c>
      <c r="O324" t="s">
        <v>8269</v>
      </c>
      <c r="P324">
        <v>28.89</v>
      </c>
      <c r="Q324" s="10" t="s">
        <v>8315</v>
      </c>
      <c r="R324" t="s">
        <v>8316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8" t="s">
        <v>3579</v>
      </c>
      <c r="C325" s="3" t="s">
        <v>7690</v>
      </c>
      <c r="D325" s="5">
        <v>900</v>
      </c>
      <c r="E325" s="5">
        <v>1025</v>
      </c>
      <c r="F325" t="s">
        <v>8218</v>
      </c>
      <c r="G325">
        <v>114</v>
      </c>
      <c r="H325" t="s">
        <v>8223</v>
      </c>
      <c r="I325" t="s">
        <v>8245</v>
      </c>
      <c r="J325">
        <v>1425185940</v>
      </c>
      <c r="K325">
        <v>1421900022</v>
      </c>
      <c r="L325" t="b">
        <v>0</v>
      </c>
      <c r="M325">
        <v>27</v>
      </c>
      <c r="N325" t="b">
        <v>1</v>
      </c>
      <c r="O325" t="s">
        <v>8269</v>
      </c>
      <c r="P325">
        <v>37.96</v>
      </c>
      <c r="Q325" s="10" t="s">
        <v>8315</v>
      </c>
      <c r="R325" t="s">
        <v>8316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8" t="s">
        <v>3581</v>
      </c>
      <c r="C326" s="3" t="s">
        <v>7692</v>
      </c>
      <c r="D326" s="5">
        <v>1000</v>
      </c>
      <c r="E326" s="5">
        <v>2870</v>
      </c>
      <c r="F326" t="s">
        <v>8218</v>
      </c>
      <c r="G326">
        <v>287</v>
      </c>
      <c r="H326" t="s">
        <v>8223</v>
      </c>
      <c r="I326" t="s">
        <v>8245</v>
      </c>
      <c r="J326">
        <v>1459822682</v>
      </c>
      <c r="K326">
        <v>1458613082</v>
      </c>
      <c r="L326" t="b">
        <v>0</v>
      </c>
      <c r="M326">
        <v>49</v>
      </c>
      <c r="N326" t="b">
        <v>1</v>
      </c>
      <c r="O326" t="s">
        <v>8269</v>
      </c>
      <c r="P326">
        <v>58.57</v>
      </c>
      <c r="Q326" s="10" t="s">
        <v>8315</v>
      </c>
      <c r="R326" t="s">
        <v>8316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8" t="s">
        <v>3582</v>
      </c>
      <c r="C327" s="3" t="s">
        <v>7693</v>
      </c>
      <c r="D327" s="5">
        <v>3000</v>
      </c>
      <c r="E327" s="5">
        <v>3255</v>
      </c>
      <c r="F327" t="s">
        <v>8218</v>
      </c>
      <c r="G327">
        <v>109</v>
      </c>
      <c r="H327" t="s">
        <v>8223</v>
      </c>
      <c r="I327" t="s">
        <v>8245</v>
      </c>
      <c r="J327">
        <v>1460970805</v>
      </c>
      <c r="K327">
        <v>1455790405</v>
      </c>
      <c r="L327" t="b">
        <v>0</v>
      </c>
      <c r="M327">
        <v>24</v>
      </c>
      <c r="N327" t="b">
        <v>1</v>
      </c>
      <c r="O327" t="s">
        <v>8269</v>
      </c>
      <c r="P327">
        <v>135.63</v>
      </c>
      <c r="Q327" s="10" t="s">
        <v>8315</v>
      </c>
      <c r="R327" t="s">
        <v>8316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8" t="s">
        <v>3584</v>
      </c>
      <c r="C328" s="3" t="s">
        <v>7695</v>
      </c>
      <c r="D328" s="5">
        <v>3400</v>
      </c>
      <c r="E328" s="5">
        <v>4050</v>
      </c>
      <c r="F328" t="s">
        <v>8218</v>
      </c>
      <c r="G328">
        <v>119</v>
      </c>
      <c r="H328" t="s">
        <v>8223</v>
      </c>
      <c r="I328" t="s">
        <v>8245</v>
      </c>
      <c r="J328">
        <v>1419181890</v>
      </c>
      <c r="K328">
        <v>1416589890</v>
      </c>
      <c r="L328" t="b">
        <v>0</v>
      </c>
      <c r="M328">
        <v>23</v>
      </c>
      <c r="N328" t="b">
        <v>1</v>
      </c>
      <c r="O328" t="s">
        <v>8269</v>
      </c>
      <c r="P328">
        <v>176.09</v>
      </c>
      <c r="Q328" s="10" t="s">
        <v>8315</v>
      </c>
      <c r="R328" t="s">
        <v>8316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8" t="s">
        <v>3585</v>
      </c>
      <c r="C329" s="3" t="s">
        <v>7696</v>
      </c>
      <c r="D329" s="5">
        <v>7500</v>
      </c>
      <c r="E329" s="5">
        <v>8207</v>
      </c>
      <c r="F329" t="s">
        <v>8218</v>
      </c>
      <c r="G329">
        <v>109</v>
      </c>
      <c r="H329" t="s">
        <v>8223</v>
      </c>
      <c r="I329" t="s">
        <v>8245</v>
      </c>
      <c r="J329">
        <v>1474649070</v>
      </c>
      <c r="K329">
        <v>1469465070</v>
      </c>
      <c r="L329" t="b">
        <v>0</v>
      </c>
      <c r="M329">
        <v>54</v>
      </c>
      <c r="N329" t="b">
        <v>1</v>
      </c>
      <c r="O329" t="s">
        <v>8269</v>
      </c>
      <c r="P329">
        <v>151.97999999999999</v>
      </c>
      <c r="Q329" s="10" t="s">
        <v>8315</v>
      </c>
      <c r="R329" t="s">
        <v>8316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8" t="s">
        <v>3588</v>
      </c>
      <c r="C330" s="3" t="s">
        <v>7699</v>
      </c>
      <c r="D330" s="5">
        <v>4000</v>
      </c>
      <c r="E330" s="5">
        <v>5100</v>
      </c>
      <c r="F330" t="s">
        <v>8218</v>
      </c>
      <c r="G330">
        <v>128</v>
      </c>
      <c r="H330" t="s">
        <v>8223</v>
      </c>
      <c r="I330" t="s">
        <v>8245</v>
      </c>
      <c r="J330">
        <v>1432654347</v>
      </c>
      <c r="K330">
        <v>1430494347</v>
      </c>
      <c r="L330" t="b">
        <v>0</v>
      </c>
      <c r="M330">
        <v>62</v>
      </c>
      <c r="N330" t="b">
        <v>1</v>
      </c>
      <c r="O330" t="s">
        <v>8269</v>
      </c>
      <c r="P330">
        <v>82.26</v>
      </c>
      <c r="Q330" s="10" t="s">
        <v>8315</v>
      </c>
      <c r="R330" t="s">
        <v>8316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8" t="s">
        <v>3590</v>
      </c>
      <c r="C331" s="3" t="s">
        <v>7701</v>
      </c>
      <c r="D331" s="5">
        <v>700</v>
      </c>
      <c r="E331" s="5">
        <v>1225</v>
      </c>
      <c r="F331" t="s">
        <v>8218</v>
      </c>
      <c r="G331">
        <v>175</v>
      </c>
      <c r="H331" t="s">
        <v>8223</v>
      </c>
      <c r="I331" t="s">
        <v>8245</v>
      </c>
      <c r="J331">
        <v>1422075540</v>
      </c>
      <c r="K331">
        <v>1419979544</v>
      </c>
      <c r="L331" t="b">
        <v>0</v>
      </c>
      <c r="M331">
        <v>18</v>
      </c>
      <c r="N331" t="b">
        <v>1</v>
      </c>
      <c r="O331" t="s">
        <v>8269</v>
      </c>
      <c r="P331">
        <v>68.06</v>
      </c>
      <c r="Q331" s="10" t="s">
        <v>8315</v>
      </c>
      <c r="R331" t="s">
        <v>8316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8" t="s">
        <v>3591</v>
      </c>
      <c r="C332" s="3" t="s">
        <v>7702</v>
      </c>
      <c r="D332" s="5">
        <v>2000</v>
      </c>
      <c r="E332" s="5">
        <v>2545</v>
      </c>
      <c r="F332" t="s">
        <v>8218</v>
      </c>
      <c r="G332">
        <v>127</v>
      </c>
      <c r="H332" t="s">
        <v>8223</v>
      </c>
      <c r="I332" t="s">
        <v>8245</v>
      </c>
      <c r="J332">
        <v>1423630740</v>
      </c>
      <c r="K332">
        <v>1418673307</v>
      </c>
      <c r="L332" t="b">
        <v>0</v>
      </c>
      <c r="M332">
        <v>35</v>
      </c>
      <c r="N332" t="b">
        <v>1</v>
      </c>
      <c r="O332" t="s">
        <v>8269</v>
      </c>
      <c r="P332">
        <v>72.709999999999994</v>
      </c>
      <c r="Q332" s="10" t="s">
        <v>8315</v>
      </c>
      <c r="R332" t="s">
        <v>8316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8" t="s">
        <v>3592</v>
      </c>
      <c r="C333" s="3" t="s">
        <v>7703</v>
      </c>
      <c r="D333" s="5">
        <v>3000</v>
      </c>
      <c r="E333" s="5">
        <v>3319</v>
      </c>
      <c r="F333" t="s">
        <v>8218</v>
      </c>
      <c r="G333">
        <v>111</v>
      </c>
      <c r="H333" t="s">
        <v>8223</v>
      </c>
      <c r="I333" t="s">
        <v>8245</v>
      </c>
      <c r="J333">
        <v>1420489560</v>
      </c>
      <c r="K333">
        <v>1417469639</v>
      </c>
      <c r="L333" t="b">
        <v>0</v>
      </c>
      <c r="M333">
        <v>43</v>
      </c>
      <c r="N333" t="b">
        <v>1</v>
      </c>
      <c r="O333" t="s">
        <v>8269</v>
      </c>
      <c r="P333">
        <v>77.19</v>
      </c>
      <c r="Q333" s="10" t="s">
        <v>8315</v>
      </c>
      <c r="R333" t="s">
        <v>8316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8" t="s">
        <v>3593</v>
      </c>
      <c r="C334" s="3" t="s">
        <v>7704</v>
      </c>
      <c r="D334" s="5">
        <v>1600</v>
      </c>
      <c r="E334" s="5">
        <v>2015</v>
      </c>
      <c r="F334" t="s">
        <v>8218</v>
      </c>
      <c r="G334">
        <v>126</v>
      </c>
      <c r="H334" t="s">
        <v>8223</v>
      </c>
      <c r="I334" t="s">
        <v>8245</v>
      </c>
      <c r="J334">
        <v>1472952982</v>
      </c>
      <c r="K334">
        <v>1470792982</v>
      </c>
      <c r="L334" t="b">
        <v>0</v>
      </c>
      <c r="M334">
        <v>36</v>
      </c>
      <c r="N334" t="b">
        <v>1</v>
      </c>
      <c r="O334" t="s">
        <v>8269</v>
      </c>
      <c r="P334">
        <v>55.97</v>
      </c>
      <c r="Q334" s="10" t="s">
        <v>8315</v>
      </c>
      <c r="R334" t="s">
        <v>8316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8" t="s">
        <v>3594</v>
      </c>
      <c r="C335" s="3" t="s">
        <v>7705</v>
      </c>
      <c r="D335" s="5">
        <v>2600</v>
      </c>
      <c r="E335" s="5">
        <v>3081</v>
      </c>
      <c r="F335" t="s">
        <v>8218</v>
      </c>
      <c r="G335">
        <v>119</v>
      </c>
      <c r="H335" t="s">
        <v>8223</v>
      </c>
      <c r="I335" t="s">
        <v>8245</v>
      </c>
      <c r="J335">
        <v>1426229940</v>
      </c>
      <c r="K335">
        <v>1423959123</v>
      </c>
      <c r="L335" t="b">
        <v>0</v>
      </c>
      <c r="M335">
        <v>62</v>
      </c>
      <c r="N335" t="b">
        <v>1</v>
      </c>
      <c r="O335" t="s">
        <v>8269</v>
      </c>
      <c r="P335">
        <v>49.69</v>
      </c>
      <c r="Q335" s="10" t="s">
        <v>8315</v>
      </c>
      <c r="R335" t="s">
        <v>8316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8" t="s">
        <v>3596</v>
      </c>
      <c r="C336" s="3" t="s">
        <v>7707</v>
      </c>
      <c r="D336" s="5">
        <v>2500</v>
      </c>
      <c r="E336" s="5">
        <v>2565</v>
      </c>
      <c r="F336" t="s">
        <v>8218</v>
      </c>
      <c r="G336">
        <v>103</v>
      </c>
      <c r="H336" t="s">
        <v>8223</v>
      </c>
      <c r="I336" t="s">
        <v>8245</v>
      </c>
      <c r="J336">
        <v>1456984740</v>
      </c>
      <c r="K336">
        <v>1455717790</v>
      </c>
      <c r="L336" t="b">
        <v>0</v>
      </c>
      <c r="M336">
        <v>33</v>
      </c>
      <c r="N336" t="b">
        <v>1</v>
      </c>
      <c r="O336" t="s">
        <v>8269</v>
      </c>
      <c r="P336">
        <v>77.73</v>
      </c>
      <c r="Q336" s="10" t="s">
        <v>8315</v>
      </c>
      <c r="R336" t="s">
        <v>8316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8" t="s">
        <v>3597</v>
      </c>
      <c r="C337" s="3" t="s">
        <v>7708</v>
      </c>
      <c r="D337" s="5">
        <v>1000</v>
      </c>
      <c r="E337" s="5">
        <v>1101</v>
      </c>
      <c r="F337" t="s">
        <v>8218</v>
      </c>
      <c r="G337">
        <v>110</v>
      </c>
      <c r="H337" t="s">
        <v>8223</v>
      </c>
      <c r="I337" t="s">
        <v>8245</v>
      </c>
      <c r="J337">
        <v>1409720340</v>
      </c>
      <c r="K337">
        <v>1408129822</v>
      </c>
      <c r="L337" t="b">
        <v>0</v>
      </c>
      <c r="M337">
        <v>27</v>
      </c>
      <c r="N337" t="b">
        <v>1</v>
      </c>
      <c r="O337" t="s">
        <v>8269</v>
      </c>
      <c r="P337">
        <v>40.78</v>
      </c>
      <c r="Q337" s="10" t="s">
        <v>8315</v>
      </c>
      <c r="R337" t="s">
        <v>8316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8" t="s">
        <v>3598</v>
      </c>
      <c r="C338" s="3" t="s">
        <v>7709</v>
      </c>
      <c r="D338" s="5">
        <v>500</v>
      </c>
      <c r="E338" s="5">
        <v>1010</v>
      </c>
      <c r="F338" t="s">
        <v>8218</v>
      </c>
      <c r="G338">
        <v>202</v>
      </c>
      <c r="H338" t="s">
        <v>8223</v>
      </c>
      <c r="I338" t="s">
        <v>8245</v>
      </c>
      <c r="J338">
        <v>1440892800</v>
      </c>
      <c r="K338">
        <v>1438715077</v>
      </c>
      <c r="L338" t="b">
        <v>0</v>
      </c>
      <c r="M338">
        <v>17</v>
      </c>
      <c r="N338" t="b">
        <v>1</v>
      </c>
      <c r="O338" t="s">
        <v>8269</v>
      </c>
      <c r="P338">
        <v>59.41</v>
      </c>
      <c r="Q338" s="10" t="s">
        <v>8315</v>
      </c>
      <c r="R338" t="s">
        <v>8316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8" t="s">
        <v>3599</v>
      </c>
      <c r="C339" s="3" t="s">
        <v>7710</v>
      </c>
      <c r="D339" s="5">
        <v>10</v>
      </c>
      <c r="E339" s="5">
        <v>13</v>
      </c>
      <c r="F339" t="s">
        <v>8218</v>
      </c>
      <c r="G339">
        <v>130</v>
      </c>
      <c r="H339" t="s">
        <v>8223</v>
      </c>
      <c r="I339" t="s">
        <v>8245</v>
      </c>
      <c r="J339">
        <v>1476390164</v>
      </c>
      <c r="K339">
        <v>1473970964</v>
      </c>
      <c r="L339" t="b">
        <v>0</v>
      </c>
      <c r="M339">
        <v>4</v>
      </c>
      <c r="N339" t="b">
        <v>1</v>
      </c>
      <c r="O339" t="s">
        <v>8269</v>
      </c>
      <c r="P339">
        <v>3.25</v>
      </c>
      <c r="Q339" s="10" t="s">
        <v>8315</v>
      </c>
      <c r="R339" t="s">
        <v>8316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8" t="s">
        <v>3601</v>
      </c>
      <c r="C340" s="3" t="s">
        <v>7712</v>
      </c>
      <c r="D340" s="5">
        <v>4000</v>
      </c>
      <c r="E340" s="5">
        <v>4002</v>
      </c>
      <c r="F340" t="s">
        <v>8218</v>
      </c>
      <c r="G340">
        <v>100</v>
      </c>
      <c r="H340" t="s">
        <v>8223</v>
      </c>
      <c r="I340" t="s">
        <v>8245</v>
      </c>
      <c r="J340">
        <v>1463520479</v>
      </c>
      <c r="K340">
        <v>1458336479</v>
      </c>
      <c r="L340" t="b">
        <v>0</v>
      </c>
      <c r="M340">
        <v>49</v>
      </c>
      <c r="N340" t="b">
        <v>1</v>
      </c>
      <c r="O340" t="s">
        <v>8269</v>
      </c>
      <c r="P340">
        <v>81.67</v>
      </c>
      <c r="Q340" s="10" t="s">
        <v>8315</v>
      </c>
      <c r="R340" t="s">
        <v>8316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8" t="s">
        <v>3602</v>
      </c>
      <c r="C341" s="3" t="s">
        <v>7713</v>
      </c>
      <c r="D341" s="5">
        <v>1500</v>
      </c>
      <c r="E341" s="5">
        <v>2560</v>
      </c>
      <c r="F341" t="s">
        <v>8218</v>
      </c>
      <c r="G341">
        <v>171</v>
      </c>
      <c r="H341" t="s">
        <v>8223</v>
      </c>
      <c r="I341" t="s">
        <v>8245</v>
      </c>
      <c r="J341">
        <v>1446759880</v>
      </c>
      <c r="K341">
        <v>1444164280</v>
      </c>
      <c r="L341" t="b">
        <v>0</v>
      </c>
      <c r="M341">
        <v>57</v>
      </c>
      <c r="N341" t="b">
        <v>1</v>
      </c>
      <c r="O341" t="s">
        <v>8269</v>
      </c>
      <c r="P341">
        <v>44.91</v>
      </c>
      <c r="Q341" s="10" t="s">
        <v>8315</v>
      </c>
      <c r="R341" t="s">
        <v>8316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8" t="s">
        <v>3603</v>
      </c>
      <c r="C342" s="3" t="s">
        <v>7714</v>
      </c>
      <c r="D342" s="5">
        <v>3000</v>
      </c>
      <c r="E342" s="5">
        <v>3385</v>
      </c>
      <c r="F342" t="s">
        <v>8218</v>
      </c>
      <c r="G342">
        <v>113</v>
      </c>
      <c r="H342" t="s">
        <v>8223</v>
      </c>
      <c r="I342" t="s">
        <v>8245</v>
      </c>
      <c r="J342">
        <v>1461913140</v>
      </c>
      <c r="K342">
        <v>1461370956</v>
      </c>
      <c r="L342" t="b">
        <v>0</v>
      </c>
      <c r="M342">
        <v>69</v>
      </c>
      <c r="N342" t="b">
        <v>1</v>
      </c>
      <c r="O342" t="s">
        <v>8269</v>
      </c>
      <c r="P342">
        <v>49.06</v>
      </c>
      <c r="Q342" s="10" t="s">
        <v>8315</v>
      </c>
      <c r="R342" t="s">
        <v>8316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8" t="s">
        <v>3612</v>
      </c>
      <c r="C343" s="3" t="s">
        <v>7723</v>
      </c>
      <c r="D343" s="5">
        <v>1250</v>
      </c>
      <c r="E343" s="5">
        <v>1250</v>
      </c>
      <c r="F343" t="s">
        <v>8218</v>
      </c>
      <c r="G343">
        <v>100</v>
      </c>
      <c r="H343" t="s">
        <v>8223</v>
      </c>
      <c r="I343" t="s">
        <v>8245</v>
      </c>
      <c r="J343">
        <v>1403964574</v>
      </c>
      <c r="K343">
        <v>1401372574</v>
      </c>
      <c r="L343" t="b">
        <v>0</v>
      </c>
      <c r="M343">
        <v>20</v>
      </c>
      <c r="N343" t="b">
        <v>1</v>
      </c>
      <c r="O343" t="s">
        <v>8269</v>
      </c>
      <c r="P343">
        <v>62.5</v>
      </c>
      <c r="Q343" s="10" t="s">
        <v>8315</v>
      </c>
      <c r="R343" t="s">
        <v>8316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8" t="s">
        <v>3439</v>
      </c>
      <c r="C344" s="3" t="s">
        <v>7724</v>
      </c>
      <c r="D344" s="5">
        <v>2500</v>
      </c>
      <c r="E344" s="5">
        <v>2520</v>
      </c>
      <c r="F344" t="s">
        <v>8218</v>
      </c>
      <c r="G344">
        <v>101</v>
      </c>
      <c r="H344" t="s">
        <v>8223</v>
      </c>
      <c r="I344" t="s">
        <v>8245</v>
      </c>
      <c r="J344">
        <v>1434675616</v>
      </c>
      <c r="K344">
        <v>1432083616</v>
      </c>
      <c r="L344" t="b">
        <v>0</v>
      </c>
      <c r="M344">
        <v>71</v>
      </c>
      <c r="N344" t="b">
        <v>1</v>
      </c>
      <c r="O344" t="s">
        <v>8269</v>
      </c>
      <c r="P344">
        <v>35.49</v>
      </c>
      <c r="Q344" s="10" t="s">
        <v>8315</v>
      </c>
      <c r="R344" t="s">
        <v>8316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8" t="s">
        <v>3617</v>
      </c>
      <c r="C345" s="3" t="s">
        <v>7729</v>
      </c>
      <c r="D345" s="5">
        <v>1000</v>
      </c>
      <c r="E345" s="5">
        <v>1130</v>
      </c>
      <c r="F345" t="s">
        <v>8218</v>
      </c>
      <c r="G345">
        <v>113</v>
      </c>
      <c r="H345" t="s">
        <v>8223</v>
      </c>
      <c r="I345" t="s">
        <v>8245</v>
      </c>
      <c r="J345">
        <v>1479592800</v>
      </c>
      <c r="K345">
        <v>1476760226</v>
      </c>
      <c r="L345" t="b">
        <v>0</v>
      </c>
      <c r="M345">
        <v>17</v>
      </c>
      <c r="N345" t="b">
        <v>1</v>
      </c>
      <c r="O345" t="s">
        <v>8269</v>
      </c>
      <c r="P345">
        <v>66.47</v>
      </c>
      <c r="Q345" s="10" t="s">
        <v>8315</v>
      </c>
      <c r="R345" t="s">
        <v>8316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8" t="s">
        <v>3618</v>
      </c>
      <c r="C346" s="3" t="s">
        <v>7730</v>
      </c>
      <c r="D346" s="5">
        <v>10500</v>
      </c>
      <c r="E346" s="5">
        <v>11045</v>
      </c>
      <c r="F346" t="s">
        <v>8218</v>
      </c>
      <c r="G346">
        <v>105</v>
      </c>
      <c r="H346" t="s">
        <v>8223</v>
      </c>
      <c r="I346" t="s">
        <v>8245</v>
      </c>
      <c r="J346">
        <v>1425528000</v>
      </c>
      <c r="K346">
        <v>1422916261</v>
      </c>
      <c r="L346" t="b">
        <v>0</v>
      </c>
      <c r="M346">
        <v>197</v>
      </c>
      <c r="N346" t="b">
        <v>1</v>
      </c>
      <c r="O346" t="s">
        <v>8269</v>
      </c>
      <c r="P346">
        <v>56.07</v>
      </c>
      <c r="Q346" s="10" t="s">
        <v>8315</v>
      </c>
      <c r="R346" t="s">
        <v>8316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8" t="s">
        <v>3619</v>
      </c>
      <c r="C347" s="3" t="s">
        <v>7731</v>
      </c>
      <c r="D347" s="5">
        <v>3000</v>
      </c>
      <c r="E347" s="5">
        <v>3292</v>
      </c>
      <c r="F347" t="s">
        <v>8218</v>
      </c>
      <c r="G347">
        <v>110</v>
      </c>
      <c r="H347" t="s">
        <v>8223</v>
      </c>
      <c r="I347" t="s">
        <v>8245</v>
      </c>
      <c r="J347">
        <v>1475269200</v>
      </c>
      <c r="K347">
        <v>1473200844</v>
      </c>
      <c r="L347" t="b">
        <v>0</v>
      </c>
      <c r="M347">
        <v>70</v>
      </c>
      <c r="N347" t="b">
        <v>1</v>
      </c>
      <c r="O347" t="s">
        <v>8269</v>
      </c>
      <c r="P347">
        <v>47.03</v>
      </c>
      <c r="Q347" s="10" t="s">
        <v>8315</v>
      </c>
      <c r="R347" t="s">
        <v>8316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8" t="s">
        <v>3620</v>
      </c>
      <c r="C348" s="3" t="s">
        <v>7732</v>
      </c>
      <c r="D348" s="5">
        <v>1000</v>
      </c>
      <c r="E348" s="5">
        <v>1000.99</v>
      </c>
      <c r="F348" t="s">
        <v>8218</v>
      </c>
      <c r="G348">
        <v>100</v>
      </c>
      <c r="H348" t="s">
        <v>8223</v>
      </c>
      <c r="I348" t="s">
        <v>8245</v>
      </c>
      <c r="J348">
        <v>1411874580</v>
      </c>
      <c r="K348">
        <v>1409030371</v>
      </c>
      <c r="L348" t="b">
        <v>0</v>
      </c>
      <c r="M348">
        <v>21</v>
      </c>
      <c r="N348" t="b">
        <v>1</v>
      </c>
      <c r="O348" t="s">
        <v>8269</v>
      </c>
      <c r="P348">
        <v>47.67</v>
      </c>
      <c r="Q348" s="10" t="s">
        <v>8315</v>
      </c>
      <c r="R348" t="s">
        <v>8316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8" t="s">
        <v>3621</v>
      </c>
      <c r="C349" s="3" t="s">
        <v>7733</v>
      </c>
      <c r="D349" s="5">
        <v>2500</v>
      </c>
      <c r="E349" s="5">
        <v>3000</v>
      </c>
      <c r="F349" t="s">
        <v>8218</v>
      </c>
      <c r="G349">
        <v>120</v>
      </c>
      <c r="H349" t="s">
        <v>8223</v>
      </c>
      <c r="I349" t="s">
        <v>8245</v>
      </c>
      <c r="J349">
        <v>1406358000</v>
      </c>
      <c r="K349">
        <v>1404841270</v>
      </c>
      <c r="L349" t="b">
        <v>0</v>
      </c>
      <c r="M349">
        <v>34</v>
      </c>
      <c r="N349" t="b">
        <v>1</v>
      </c>
      <c r="O349" t="s">
        <v>8269</v>
      </c>
      <c r="P349">
        <v>88.24</v>
      </c>
      <c r="Q349" s="10" t="s">
        <v>8315</v>
      </c>
      <c r="R349" t="s">
        <v>8316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8" t="s">
        <v>3622</v>
      </c>
      <c r="C350" s="3" t="s">
        <v>7734</v>
      </c>
      <c r="D350" s="5">
        <v>3000</v>
      </c>
      <c r="E350" s="5">
        <v>3148</v>
      </c>
      <c r="F350" t="s">
        <v>8218</v>
      </c>
      <c r="G350">
        <v>105</v>
      </c>
      <c r="H350" t="s">
        <v>8223</v>
      </c>
      <c r="I350" t="s">
        <v>8245</v>
      </c>
      <c r="J350">
        <v>1471977290</v>
      </c>
      <c r="K350">
        <v>1466793290</v>
      </c>
      <c r="L350" t="b">
        <v>0</v>
      </c>
      <c r="M350">
        <v>39</v>
      </c>
      <c r="N350" t="b">
        <v>1</v>
      </c>
      <c r="O350" t="s">
        <v>8269</v>
      </c>
      <c r="P350">
        <v>80.72</v>
      </c>
      <c r="Q350" s="10" t="s">
        <v>8315</v>
      </c>
      <c r="R350" t="s">
        <v>8316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8" t="s">
        <v>3625</v>
      </c>
      <c r="C351" s="3" t="s">
        <v>7737</v>
      </c>
      <c r="D351" s="5">
        <v>2000</v>
      </c>
      <c r="E351" s="5">
        <v>2000</v>
      </c>
      <c r="F351" t="s">
        <v>8218</v>
      </c>
      <c r="G351">
        <v>100</v>
      </c>
      <c r="H351" t="s">
        <v>8223</v>
      </c>
      <c r="I351" t="s">
        <v>8245</v>
      </c>
      <c r="J351">
        <v>1463803140</v>
      </c>
      <c r="K351">
        <v>1459446487</v>
      </c>
      <c r="L351" t="b">
        <v>0</v>
      </c>
      <c r="M351">
        <v>29</v>
      </c>
      <c r="N351" t="b">
        <v>1</v>
      </c>
      <c r="O351" t="s">
        <v>8269</v>
      </c>
      <c r="P351">
        <v>68.97</v>
      </c>
      <c r="Q351" s="10" t="s">
        <v>8315</v>
      </c>
      <c r="R351" t="s">
        <v>8316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8" t="s">
        <v>3646</v>
      </c>
      <c r="C352" s="3" t="s">
        <v>7758</v>
      </c>
      <c r="D352" s="5">
        <v>40000</v>
      </c>
      <c r="E352" s="5">
        <v>40153</v>
      </c>
      <c r="F352" t="s">
        <v>8218</v>
      </c>
      <c r="G352">
        <v>100</v>
      </c>
      <c r="H352" t="s">
        <v>8223</v>
      </c>
      <c r="I352" t="s">
        <v>8245</v>
      </c>
      <c r="J352">
        <v>1412492445</v>
      </c>
      <c r="K352">
        <v>1409900445</v>
      </c>
      <c r="L352" t="b">
        <v>0</v>
      </c>
      <c r="M352">
        <v>73</v>
      </c>
      <c r="N352" t="b">
        <v>1</v>
      </c>
      <c r="O352" t="s">
        <v>8269</v>
      </c>
      <c r="P352">
        <v>550.04</v>
      </c>
      <c r="Q352" s="10" t="s">
        <v>8315</v>
      </c>
      <c r="R352" t="s">
        <v>8316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8" t="s">
        <v>3649</v>
      </c>
      <c r="C353" s="3" t="s">
        <v>7761</v>
      </c>
      <c r="D353" s="5">
        <v>500</v>
      </c>
      <c r="E353" s="5">
        <v>520</v>
      </c>
      <c r="F353" t="s">
        <v>8218</v>
      </c>
      <c r="G353">
        <v>104</v>
      </c>
      <c r="H353" t="s">
        <v>8223</v>
      </c>
      <c r="I353" t="s">
        <v>8245</v>
      </c>
      <c r="J353">
        <v>1407686340</v>
      </c>
      <c r="K353">
        <v>1404833442</v>
      </c>
      <c r="L353" t="b">
        <v>0</v>
      </c>
      <c r="M353">
        <v>9</v>
      </c>
      <c r="N353" t="b">
        <v>1</v>
      </c>
      <c r="O353" t="s">
        <v>8269</v>
      </c>
      <c r="P353">
        <v>57.78</v>
      </c>
      <c r="Q353" s="10" t="s">
        <v>8315</v>
      </c>
      <c r="R353" t="s">
        <v>8316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8" t="s">
        <v>3652</v>
      </c>
      <c r="C354" s="3" t="s">
        <v>7765</v>
      </c>
      <c r="D354" s="5">
        <v>5000</v>
      </c>
      <c r="E354" s="5">
        <v>5813</v>
      </c>
      <c r="F354" t="s">
        <v>8218</v>
      </c>
      <c r="G354">
        <v>116</v>
      </c>
      <c r="H354" t="s">
        <v>8223</v>
      </c>
      <c r="I354" t="s">
        <v>8245</v>
      </c>
      <c r="J354">
        <v>1437202740</v>
      </c>
      <c r="K354">
        <v>1434654998</v>
      </c>
      <c r="L354" t="b">
        <v>0</v>
      </c>
      <c r="M354">
        <v>79</v>
      </c>
      <c r="N354" t="b">
        <v>1</v>
      </c>
      <c r="O354" t="s">
        <v>8269</v>
      </c>
      <c r="P354">
        <v>73.58</v>
      </c>
      <c r="Q354" s="10" t="s">
        <v>8315</v>
      </c>
      <c r="R354" t="s">
        <v>8316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8" t="s">
        <v>3655</v>
      </c>
      <c r="C355" s="3" t="s">
        <v>7768</v>
      </c>
      <c r="D355" s="5">
        <v>1500</v>
      </c>
      <c r="E355" s="5">
        <v>1510</v>
      </c>
      <c r="F355" t="s">
        <v>8218</v>
      </c>
      <c r="G355">
        <v>101</v>
      </c>
      <c r="H355" t="s">
        <v>8223</v>
      </c>
      <c r="I355" t="s">
        <v>8245</v>
      </c>
      <c r="J355">
        <v>1404273540</v>
      </c>
      <c r="K355">
        <v>1400272580</v>
      </c>
      <c r="L355" t="b">
        <v>0</v>
      </c>
      <c r="M355">
        <v>20</v>
      </c>
      <c r="N355" t="b">
        <v>1</v>
      </c>
      <c r="O355" t="s">
        <v>8269</v>
      </c>
      <c r="P355">
        <v>75.5</v>
      </c>
      <c r="Q355" s="10" t="s">
        <v>8315</v>
      </c>
      <c r="R355" t="s">
        <v>8316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8" t="s">
        <v>3656</v>
      </c>
      <c r="C356" s="3" t="s">
        <v>7769</v>
      </c>
      <c r="D356" s="5">
        <v>3000</v>
      </c>
      <c r="E356" s="5">
        <v>3061</v>
      </c>
      <c r="F356" t="s">
        <v>8218</v>
      </c>
      <c r="G356">
        <v>102</v>
      </c>
      <c r="H356" t="s">
        <v>8223</v>
      </c>
      <c r="I356" t="s">
        <v>8245</v>
      </c>
      <c r="J356">
        <v>1426775940</v>
      </c>
      <c r="K356">
        <v>1424414350</v>
      </c>
      <c r="L356" t="b">
        <v>0</v>
      </c>
      <c r="M356">
        <v>13</v>
      </c>
      <c r="N356" t="b">
        <v>1</v>
      </c>
      <c r="O356" t="s">
        <v>8269</v>
      </c>
      <c r="P356">
        <v>235.46</v>
      </c>
      <c r="Q356" s="10" t="s">
        <v>8315</v>
      </c>
      <c r="R356" t="s">
        <v>8316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8" t="s">
        <v>3658</v>
      </c>
      <c r="C357" s="3" t="s">
        <v>7771</v>
      </c>
      <c r="D357" s="5">
        <v>3000</v>
      </c>
      <c r="E357" s="5">
        <v>3330</v>
      </c>
      <c r="F357" t="s">
        <v>8218</v>
      </c>
      <c r="G357">
        <v>111</v>
      </c>
      <c r="H357" t="s">
        <v>8223</v>
      </c>
      <c r="I357" t="s">
        <v>8245</v>
      </c>
      <c r="J357">
        <v>1460260800</v>
      </c>
      <c r="K357">
        <v>1458336672</v>
      </c>
      <c r="L357" t="b">
        <v>0</v>
      </c>
      <c r="M357">
        <v>36</v>
      </c>
      <c r="N357" t="b">
        <v>1</v>
      </c>
      <c r="O357" t="s">
        <v>8269</v>
      </c>
      <c r="P357">
        <v>92.5</v>
      </c>
      <c r="Q357" s="10" t="s">
        <v>8315</v>
      </c>
      <c r="R357" t="s">
        <v>8316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8" t="s">
        <v>3661</v>
      </c>
      <c r="C358" s="3" t="s">
        <v>7774</v>
      </c>
      <c r="D358" s="5">
        <v>800</v>
      </c>
      <c r="E358" s="5">
        <v>875</v>
      </c>
      <c r="F358" t="s">
        <v>8218</v>
      </c>
      <c r="G358">
        <v>109</v>
      </c>
      <c r="H358" t="s">
        <v>8223</v>
      </c>
      <c r="I358" t="s">
        <v>8245</v>
      </c>
      <c r="J358">
        <v>1466056689</v>
      </c>
      <c r="K358">
        <v>1464847089</v>
      </c>
      <c r="L358" t="b">
        <v>0</v>
      </c>
      <c r="M358">
        <v>19</v>
      </c>
      <c r="N358" t="b">
        <v>1</v>
      </c>
      <c r="O358" t="s">
        <v>8269</v>
      </c>
      <c r="P358">
        <v>46.05</v>
      </c>
      <c r="Q358" s="10" t="s">
        <v>8315</v>
      </c>
      <c r="R358" t="s">
        <v>8316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8" t="s">
        <v>3663</v>
      </c>
      <c r="C359" s="3" t="s">
        <v>7776</v>
      </c>
      <c r="D359" s="5">
        <v>1200</v>
      </c>
      <c r="E359" s="5">
        <v>1200</v>
      </c>
      <c r="F359" t="s">
        <v>8218</v>
      </c>
      <c r="G359">
        <v>100</v>
      </c>
      <c r="H359" t="s">
        <v>8223</v>
      </c>
      <c r="I359" t="s">
        <v>8245</v>
      </c>
      <c r="J359">
        <v>1406185200</v>
      </c>
      <c r="K359">
        <v>1404337382</v>
      </c>
      <c r="L359" t="b">
        <v>0</v>
      </c>
      <c r="M359">
        <v>38</v>
      </c>
      <c r="N359" t="b">
        <v>1</v>
      </c>
      <c r="O359" t="s">
        <v>8269</v>
      </c>
      <c r="P359">
        <v>31.58</v>
      </c>
      <c r="Q359" s="10" t="s">
        <v>8315</v>
      </c>
      <c r="R359" t="s">
        <v>8316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8" t="s">
        <v>3665</v>
      </c>
      <c r="C360" s="3" t="s">
        <v>7778</v>
      </c>
      <c r="D360" s="5">
        <v>1000</v>
      </c>
      <c r="E360" s="5">
        <v>1035</v>
      </c>
      <c r="F360" t="s">
        <v>8218</v>
      </c>
      <c r="G360">
        <v>104</v>
      </c>
      <c r="H360" t="s">
        <v>8223</v>
      </c>
      <c r="I360" t="s">
        <v>8245</v>
      </c>
      <c r="J360">
        <v>1437676380</v>
      </c>
      <c r="K360">
        <v>1435670452</v>
      </c>
      <c r="L360" t="b">
        <v>0</v>
      </c>
      <c r="M360">
        <v>28</v>
      </c>
      <c r="N360" t="b">
        <v>1</v>
      </c>
      <c r="O360" t="s">
        <v>8269</v>
      </c>
      <c r="P360">
        <v>36.96</v>
      </c>
      <c r="Q360" s="10" t="s">
        <v>8315</v>
      </c>
      <c r="R360" t="s">
        <v>8316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8" t="s">
        <v>3668</v>
      </c>
      <c r="C361" s="3" t="s">
        <v>7781</v>
      </c>
      <c r="D361" s="5">
        <v>3500</v>
      </c>
      <c r="E361" s="5">
        <v>3530</v>
      </c>
      <c r="F361" t="s">
        <v>8218</v>
      </c>
      <c r="G361">
        <v>101</v>
      </c>
      <c r="H361" t="s">
        <v>8223</v>
      </c>
      <c r="I361" t="s">
        <v>8245</v>
      </c>
      <c r="J361">
        <v>1405915140</v>
      </c>
      <c r="K361">
        <v>1404140667</v>
      </c>
      <c r="L361" t="b">
        <v>0</v>
      </c>
      <c r="M361">
        <v>40</v>
      </c>
      <c r="N361" t="b">
        <v>1</v>
      </c>
      <c r="O361" t="s">
        <v>8269</v>
      </c>
      <c r="P361">
        <v>88.25</v>
      </c>
      <c r="Q361" s="10" t="s">
        <v>8315</v>
      </c>
      <c r="R361" t="s">
        <v>8316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8" t="s">
        <v>3673</v>
      </c>
      <c r="C362" s="3" t="s">
        <v>7786</v>
      </c>
      <c r="D362" s="5">
        <v>800</v>
      </c>
      <c r="E362" s="5">
        <v>1030</v>
      </c>
      <c r="F362" t="s">
        <v>8218</v>
      </c>
      <c r="G362">
        <v>129</v>
      </c>
      <c r="H362" t="s">
        <v>8223</v>
      </c>
      <c r="I362" t="s">
        <v>8245</v>
      </c>
      <c r="J362">
        <v>1410550484</v>
      </c>
      <c r="K362">
        <v>1408995284</v>
      </c>
      <c r="L362" t="b">
        <v>0</v>
      </c>
      <c r="M362">
        <v>16</v>
      </c>
      <c r="N362" t="b">
        <v>1</v>
      </c>
      <c r="O362" t="s">
        <v>8269</v>
      </c>
      <c r="P362">
        <v>64.38</v>
      </c>
      <c r="Q362" s="10" t="s">
        <v>8315</v>
      </c>
      <c r="R362" t="s">
        <v>8316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8" t="s">
        <v>3674</v>
      </c>
      <c r="C363" s="3" t="s">
        <v>7787</v>
      </c>
      <c r="D363" s="5">
        <v>12000</v>
      </c>
      <c r="E363" s="5">
        <v>12348.5</v>
      </c>
      <c r="F363" t="s">
        <v>8218</v>
      </c>
      <c r="G363">
        <v>103</v>
      </c>
      <c r="H363" t="s">
        <v>8223</v>
      </c>
      <c r="I363" t="s">
        <v>8245</v>
      </c>
      <c r="J363">
        <v>1404359940</v>
      </c>
      <c r="K363">
        <v>1402580818</v>
      </c>
      <c r="L363" t="b">
        <v>0</v>
      </c>
      <c r="M363">
        <v>199</v>
      </c>
      <c r="N363" t="b">
        <v>1</v>
      </c>
      <c r="O363" t="s">
        <v>8269</v>
      </c>
      <c r="P363">
        <v>62.05</v>
      </c>
      <c r="Q363" s="10" t="s">
        <v>8315</v>
      </c>
      <c r="R363" t="s">
        <v>8316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8" t="s">
        <v>3676</v>
      </c>
      <c r="C364" s="3" t="s">
        <v>7789</v>
      </c>
      <c r="D364" s="5">
        <v>2000</v>
      </c>
      <c r="E364" s="5">
        <v>2202</v>
      </c>
      <c r="F364" t="s">
        <v>8218</v>
      </c>
      <c r="G364">
        <v>110</v>
      </c>
      <c r="H364" t="s">
        <v>8223</v>
      </c>
      <c r="I364" t="s">
        <v>8245</v>
      </c>
      <c r="J364">
        <v>1404190740</v>
      </c>
      <c r="K364">
        <v>1401214581</v>
      </c>
      <c r="L364" t="b">
        <v>0</v>
      </c>
      <c r="M364">
        <v>30</v>
      </c>
      <c r="N364" t="b">
        <v>1</v>
      </c>
      <c r="O364" t="s">
        <v>8269</v>
      </c>
      <c r="P364">
        <v>73.400000000000006</v>
      </c>
      <c r="Q364" s="10" t="s">
        <v>8315</v>
      </c>
      <c r="R364" t="s">
        <v>8316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8" t="s">
        <v>3677</v>
      </c>
      <c r="C365" s="3" t="s">
        <v>7790</v>
      </c>
      <c r="D365" s="5">
        <v>3000</v>
      </c>
      <c r="E365" s="5">
        <v>3383</v>
      </c>
      <c r="F365" t="s">
        <v>8218</v>
      </c>
      <c r="G365">
        <v>113</v>
      </c>
      <c r="H365" t="s">
        <v>8223</v>
      </c>
      <c r="I365" t="s">
        <v>8245</v>
      </c>
      <c r="J365">
        <v>1475664834</v>
      </c>
      <c r="K365">
        <v>1473850434</v>
      </c>
      <c r="L365" t="b">
        <v>0</v>
      </c>
      <c r="M365">
        <v>34</v>
      </c>
      <c r="N365" t="b">
        <v>1</v>
      </c>
      <c r="O365" t="s">
        <v>8269</v>
      </c>
      <c r="P365">
        <v>99.5</v>
      </c>
      <c r="Q365" s="10" t="s">
        <v>8315</v>
      </c>
      <c r="R365" t="s">
        <v>8316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8" t="s">
        <v>3678</v>
      </c>
      <c r="C366" s="3" t="s">
        <v>7791</v>
      </c>
      <c r="D366" s="5">
        <v>1000</v>
      </c>
      <c r="E366" s="5">
        <v>1119</v>
      </c>
      <c r="F366" t="s">
        <v>8218</v>
      </c>
      <c r="G366">
        <v>112</v>
      </c>
      <c r="H366" t="s">
        <v>8223</v>
      </c>
      <c r="I366" t="s">
        <v>8245</v>
      </c>
      <c r="J366">
        <v>1452872290</v>
      </c>
      <c r="K366">
        <v>1452008290</v>
      </c>
      <c r="L366" t="b">
        <v>0</v>
      </c>
      <c r="M366">
        <v>18</v>
      </c>
      <c r="N366" t="b">
        <v>1</v>
      </c>
      <c r="O366" t="s">
        <v>8269</v>
      </c>
      <c r="P366">
        <v>62.17</v>
      </c>
      <c r="Q366" s="10" t="s">
        <v>8315</v>
      </c>
      <c r="R366" t="s">
        <v>8316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8" t="s">
        <v>3679</v>
      </c>
      <c r="C367" s="3" t="s">
        <v>7792</v>
      </c>
      <c r="D367" s="5">
        <v>3000</v>
      </c>
      <c r="E367" s="5">
        <v>4176</v>
      </c>
      <c r="F367" t="s">
        <v>8218</v>
      </c>
      <c r="G367">
        <v>139</v>
      </c>
      <c r="H367" t="s">
        <v>8223</v>
      </c>
      <c r="I367" t="s">
        <v>8245</v>
      </c>
      <c r="J367">
        <v>1402901940</v>
      </c>
      <c r="K367">
        <v>1399998418</v>
      </c>
      <c r="L367" t="b">
        <v>0</v>
      </c>
      <c r="M367">
        <v>67</v>
      </c>
      <c r="N367" t="b">
        <v>1</v>
      </c>
      <c r="O367" t="s">
        <v>8269</v>
      </c>
      <c r="P367">
        <v>62.33</v>
      </c>
      <c r="Q367" s="10" t="s">
        <v>8315</v>
      </c>
      <c r="R367" t="s">
        <v>8316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8" t="s">
        <v>3680</v>
      </c>
      <c r="C368" s="3" t="s">
        <v>7793</v>
      </c>
      <c r="D368" s="5">
        <v>3500</v>
      </c>
      <c r="E368" s="5">
        <v>3880</v>
      </c>
      <c r="F368" t="s">
        <v>8218</v>
      </c>
      <c r="G368">
        <v>111</v>
      </c>
      <c r="H368" t="s">
        <v>8223</v>
      </c>
      <c r="I368" t="s">
        <v>8245</v>
      </c>
      <c r="J368">
        <v>1476931696</v>
      </c>
      <c r="K368">
        <v>1474339696</v>
      </c>
      <c r="L368" t="b">
        <v>0</v>
      </c>
      <c r="M368">
        <v>66</v>
      </c>
      <c r="N368" t="b">
        <v>1</v>
      </c>
      <c r="O368" t="s">
        <v>8269</v>
      </c>
      <c r="P368">
        <v>58.79</v>
      </c>
      <c r="Q368" s="10" t="s">
        <v>8315</v>
      </c>
      <c r="R368" t="s">
        <v>8316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8" t="s">
        <v>3681</v>
      </c>
      <c r="C369" s="3" t="s">
        <v>7794</v>
      </c>
      <c r="D369" s="5">
        <v>750</v>
      </c>
      <c r="E369" s="5">
        <v>1043</v>
      </c>
      <c r="F369" t="s">
        <v>8218</v>
      </c>
      <c r="G369">
        <v>139</v>
      </c>
      <c r="H369" t="s">
        <v>8223</v>
      </c>
      <c r="I369" t="s">
        <v>8245</v>
      </c>
      <c r="J369">
        <v>1441167586</v>
      </c>
      <c r="K369">
        <v>1438575586</v>
      </c>
      <c r="L369" t="b">
        <v>0</v>
      </c>
      <c r="M369">
        <v>23</v>
      </c>
      <c r="N369" t="b">
        <v>1</v>
      </c>
      <c r="O369" t="s">
        <v>8269</v>
      </c>
      <c r="P369">
        <v>45.35</v>
      </c>
      <c r="Q369" s="10" t="s">
        <v>8315</v>
      </c>
      <c r="R369" t="s">
        <v>8316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8" t="s">
        <v>3682</v>
      </c>
      <c r="C370" s="3" t="s">
        <v>7795</v>
      </c>
      <c r="D370" s="5">
        <v>5000</v>
      </c>
      <c r="E370" s="5">
        <v>5285</v>
      </c>
      <c r="F370" t="s">
        <v>8218</v>
      </c>
      <c r="G370">
        <v>106</v>
      </c>
      <c r="H370" t="s">
        <v>8223</v>
      </c>
      <c r="I370" t="s">
        <v>8245</v>
      </c>
      <c r="J370">
        <v>1400533200</v>
      </c>
      <c r="K370">
        <v>1398348859</v>
      </c>
      <c r="L370" t="b">
        <v>0</v>
      </c>
      <c r="M370">
        <v>126</v>
      </c>
      <c r="N370" t="b">
        <v>1</v>
      </c>
      <c r="O370" t="s">
        <v>8269</v>
      </c>
      <c r="P370">
        <v>41.94</v>
      </c>
      <c r="Q370" s="10" t="s">
        <v>8315</v>
      </c>
      <c r="R370" t="s">
        <v>8316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8" t="s">
        <v>3683</v>
      </c>
      <c r="C371" s="3" t="s">
        <v>7796</v>
      </c>
      <c r="D371" s="5">
        <v>350</v>
      </c>
      <c r="E371" s="5">
        <v>355</v>
      </c>
      <c r="F371" t="s">
        <v>8218</v>
      </c>
      <c r="G371">
        <v>101</v>
      </c>
      <c r="H371" t="s">
        <v>8223</v>
      </c>
      <c r="I371" t="s">
        <v>8245</v>
      </c>
      <c r="J371">
        <v>1440820740</v>
      </c>
      <c r="K371">
        <v>1439567660</v>
      </c>
      <c r="L371" t="b">
        <v>0</v>
      </c>
      <c r="M371">
        <v>6</v>
      </c>
      <c r="N371" t="b">
        <v>1</v>
      </c>
      <c r="O371" t="s">
        <v>8269</v>
      </c>
      <c r="P371">
        <v>59.17</v>
      </c>
      <c r="Q371" s="10" t="s">
        <v>8315</v>
      </c>
      <c r="R371" t="s">
        <v>8316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8" t="s">
        <v>3684</v>
      </c>
      <c r="C372" s="3" t="s">
        <v>7797</v>
      </c>
      <c r="D372" s="5">
        <v>5000</v>
      </c>
      <c r="E372" s="5">
        <v>5012.25</v>
      </c>
      <c r="F372" t="s">
        <v>8218</v>
      </c>
      <c r="G372">
        <v>100</v>
      </c>
      <c r="H372" t="s">
        <v>8223</v>
      </c>
      <c r="I372" t="s">
        <v>8245</v>
      </c>
      <c r="J372">
        <v>1403846055</v>
      </c>
      <c r="K372">
        <v>1401254055</v>
      </c>
      <c r="L372" t="b">
        <v>0</v>
      </c>
      <c r="M372">
        <v>25</v>
      </c>
      <c r="N372" t="b">
        <v>1</v>
      </c>
      <c r="O372" t="s">
        <v>8269</v>
      </c>
      <c r="P372">
        <v>200.49</v>
      </c>
      <c r="Q372" s="10" t="s">
        <v>8315</v>
      </c>
      <c r="R372" t="s">
        <v>8316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8" t="s">
        <v>3686</v>
      </c>
      <c r="C373" s="3" t="s">
        <v>7799</v>
      </c>
      <c r="D373" s="5">
        <v>3000</v>
      </c>
      <c r="E373" s="5">
        <v>3550</v>
      </c>
      <c r="F373" t="s">
        <v>8218</v>
      </c>
      <c r="G373">
        <v>118</v>
      </c>
      <c r="H373" t="s">
        <v>8223</v>
      </c>
      <c r="I373" t="s">
        <v>8245</v>
      </c>
      <c r="J373">
        <v>1434925500</v>
      </c>
      <c r="K373">
        <v>1432410639</v>
      </c>
      <c r="L373" t="b">
        <v>0</v>
      </c>
      <c r="M373">
        <v>62</v>
      </c>
      <c r="N373" t="b">
        <v>1</v>
      </c>
      <c r="O373" t="s">
        <v>8269</v>
      </c>
      <c r="P373">
        <v>57.26</v>
      </c>
      <c r="Q373" s="10" t="s">
        <v>8315</v>
      </c>
      <c r="R373" t="s">
        <v>8316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8" t="s">
        <v>3687</v>
      </c>
      <c r="C374" s="3" t="s">
        <v>7800</v>
      </c>
      <c r="D374" s="5">
        <v>1500</v>
      </c>
      <c r="E374" s="5">
        <v>1800</v>
      </c>
      <c r="F374" t="s">
        <v>8218</v>
      </c>
      <c r="G374">
        <v>120</v>
      </c>
      <c r="H374" t="s">
        <v>8223</v>
      </c>
      <c r="I374" t="s">
        <v>8245</v>
      </c>
      <c r="J374">
        <v>1417101683</v>
      </c>
      <c r="K374">
        <v>1414506083</v>
      </c>
      <c r="L374" t="b">
        <v>0</v>
      </c>
      <c r="M374">
        <v>31</v>
      </c>
      <c r="N374" t="b">
        <v>1</v>
      </c>
      <c r="O374" t="s">
        <v>8269</v>
      </c>
      <c r="P374">
        <v>58.06</v>
      </c>
      <c r="Q374" s="10" t="s">
        <v>8315</v>
      </c>
      <c r="R374" t="s">
        <v>8316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8" t="s">
        <v>3688</v>
      </c>
      <c r="C375" s="3" t="s">
        <v>7801</v>
      </c>
      <c r="D375" s="5">
        <v>40000</v>
      </c>
      <c r="E375" s="5">
        <v>51184</v>
      </c>
      <c r="F375" t="s">
        <v>8218</v>
      </c>
      <c r="G375">
        <v>128</v>
      </c>
      <c r="H375" t="s">
        <v>8223</v>
      </c>
      <c r="I375" t="s">
        <v>8245</v>
      </c>
      <c r="J375">
        <v>1425272340</v>
      </c>
      <c r="K375">
        <v>1421426929</v>
      </c>
      <c r="L375" t="b">
        <v>0</v>
      </c>
      <c r="M375">
        <v>274</v>
      </c>
      <c r="N375" t="b">
        <v>1</v>
      </c>
      <c r="O375" t="s">
        <v>8269</v>
      </c>
      <c r="P375">
        <v>186.8</v>
      </c>
      <c r="Q375" s="10" t="s">
        <v>8315</v>
      </c>
      <c r="R375" t="s">
        <v>8316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8" t="s">
        <v>3689</v>
      </c>
      <c r="C376" s="3" t="s">
        <v>7802</v>
      </c>
      <c r="D376" s="5">
        <v>1000</v>
      </c>
      <c r="E376" s="5">
        <v>1260</v>
      </c>
      <c r="F376" t="s">
        <v>8218</v>
      </c>
      <c r="G376">
        <v>126</v>
      </c>
      <c r="H376" t="s">
        <v>8223</v>
      </c>
      <c r="I376" t="s">
        <v>8245</v>
      </c>
      <c r="J376">
        <v>1411084800</v>
      </c>
      <c r="K376">
        <v>1410304179</v>
      </c>
      <c r="L376" t="b">
        <v>0</v>
      </c>
      <c r="M376">
        <v>17</v>
      </c>
      <c r="N376" t="b">
        <v>1</v>
      </c>
      <c r="O376" t="s">
        <v>8269</v>
      </c>
      <c r="P376">
        <v>74.12</v>
      </c>
      <c r="Q376" s="10" t="s">
        <v>8315</v>
      </c>
      <c r="R376" t="s">
        <v>8316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8" t="s">
        <v>3691</v>
      </c>
      <c r="C377" s="3" t="s">
        <v>7804</v>
      </c>
      <c r="D377" s="5">
        <v>3500</v>
      </c>
      <c r="E377" s="5">
        <v>3760</v>
      </c>
      <c r="F377" t="s">
        <v>8218</v>
      </c>
      <c r="G377">
        <v>107</v>
      </c>
      <c r="H377" t="s">
        <v>8223</v>
      </c>
      <c r="I377" t="s">
        <v>8245</v>
      </c>
      <c r="J377">
        <v>1465178400</v>
      </c>
      <c r="K377">
        <v>1461985967</v>
      </c>
      <c r="L377" t="b">
        <v>0</v>
      </c>
      <c r="M377">
        <v>60</v>
      </c>
      <c r="N377" t="b">
        <v>1</v>
      </c>
      <c r="O377" t="s">
        <v>8269</v>
      </c>
      <c r="P377">
        <v>62.67</v>
      </c>
      <c r="Q377" s="10" t="s">
        <v>8315</v>
      </c>
      <c r="R377" t="s">
        <v>8316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8" t="s">
        <v>3692</v>
      </c>
      <c r="C378" s="3" t="s">
        <v>7805</v>
      </c>
      <c r="D378" s="5">
        <v>4000</v>
      </c>
      <c r="E378" s="5">
        <v>4005</v>
      </c>
      <c r="F378" t="s">
        <v>8218</v>
      </c>
      <c r="G378">
        <v>100</v>
      </c>
      <c r="H378" t="s">
        <v>8223</v>
      </c>
      <c r="I378" t="s">
        <v>8245</v>
      </c>
      <c r="J378">
        <v>1421009610</v>
      </c>
      <c r="K378">
        <v>1419281610</v>
      </c>
      <c r="L378" t="b">
        <v>0</v>
      </c>
      <c r="M378">
        <v>33</v>
      </c>
      <c r="N378" t="b">
        <v>1</v>
      </c>
      <c r="O378" t="s">
        <v>8269</v>
      </c>
      <c r="P378">
        <v>121.36</v>
      </c>
      <c r="Q378" s="10" t="s">
        <v>8315</v>
      </c>
      <c r="R378" t="s">
        <v>8316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8" t="s">
        <v>3695</v>
      </c>
      <c r="C379" s="3" t="s">
        <v>7808</v>
      </c>
      <c r="D379" s="5">
        <v>5000</v>
      </c>
      <c r="E379" s="5">
        <v>5526</v>
      </c>
      <c r="F379" t="s">
        <v>8218</v>
      </c>
      <c r="G379">
        <v>111</v>
      </c>
      <c r="H379" t="s">
        <v>8223</v>
      </c>
      <c r="I379" t="s">
        <v>8245</v>
      </c>
      <c r="J379">
        <v>1456946487</v>
      </c>
      <c r="K379">
        <v>1454354487</v>
      </c>
      <c r="L379" t="b">
        <v>0</v>
      </c>
      <c r="M379">
        <v>136</v>
      </c>
      <c r="N379" t="b">
        <v>1</v>
      </c>
      <c r="O379" t="s">
        <v>8269</v>
      </c>
      <c r="P379">
        <v>40.630000000000003</v>
      </c>
      <c r="Q379" s="10" t="s">
        <v>8315</v>
      </c>
      <c r="R379" t="s">
        <v>8316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8" t="s">
        <v>3696</v>
      </c>
      <c r="C380" s="3" t="s">
        <v>7809</v>
      </c>
      <c r="D380" s="5">
        <v>2500</v>
      </c>
      <c r="E380" s="5">
        <v>2520</v>
      </c>
      <c r="F380" t="s">
        <v>8218</v>
      </c>
      <c r="G380">
        <v>101</v>
      </c>
      <c r="H380" t="s">
        <v>8223</v>
      </c>
      <c r="I380" t="s">
        <v>8245</v>
      </c>
      <c r="J380">
        <v>1413383216</v>
      </c>
      <c r="K380">
        <v>1410791216</v>
      </c>
      <c r="L380" t="b">
        <v>0</v>
      </c>
      <c r="M380">
        <v>40</v>
      </c>
      <c r="N380" t="b">
        <v>1</v>
      </c>
      <c r="O380" t="s">
        <v>8269</v>
      </c>
      <c r="P380">
        <v>63</v>
      </c>
      <c r="Q380" s="10" t="s">
        <v>8315</v>
      </c>
      <c r="R380" t="s">
        <v>8316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8" t="s">
        <v>3697</v>
      </c>
      <c r="C381" s="3" t="s">
        <v>7810</v>
      </c>
      <c r="D381" s="5">
        <v>500</v>
      </c>
      <c r="E381" s="5">
        <v>606</v>
      </c>
      <c r="F381" t="s">
        <v>8218</v>
      </c>
      <c r="G381">
        <v>121</v>
      </c>
      <c r="H381" t="s">
        <v>8223</v>
      </c>
      <c r="I381" t="s">
        <v>8245</v>
      </c>
      <c r="J381">
        <v>1412092800</v>
      </c>
      <c r="K381">
        <v>1409493800</v>
      </c>
      <c r="L381" t="b">
        <v>0</v>
      </c>
      <c r="M381">
        <v>18</v>
      </c>
      <c r="N381" t="b">
        <v>1</v>
      </c>
      <c r="O381" t="s">
        <v>8269</v>
      </c>
      <c r="P381">
        <v>33.67</v>
      </c>
      <c r="Q381" s="10" t="s">
        <v>8315</v>
      </c>
      <c r="R381" t="s">
        <v>8316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8" t="s">
        <v>3700</v>
      </c>
      <c r="C382" s="3" t="s">
        <v>7813</v>
      </c>
      <c r="D382" s="5">
        <v>1050</v>
      </c>
      <c r="E382" s="5">
        <v>1296</v>
      </c>
      <c r="F382" t="s">
        <v>8218</v>
      </c>
      <c r="G382">
        <v>123</v>
      </c>
      <c r="H382" t="s">
        <v>8223</v>
      </c>
      <c r="I382" t="s">
        <v>8245</v>
      </c>
      <c r="J382">
        <v>1471071540</v>
      </c>
      <c r="K382">
        <v>1467720388</v>
      </c>
      <c r="L382" t="b">
        <v>0</v>
      </c>
      <c r="M382">
        <v>30</v>
      </c>
      <c r="N382" t="b">
        <v>1</v>
      </c>
      <c r="O382" t="s">
        <v>8269</v>
      </c>
      <c r="P382">
        <v>43.2</v>
      </c>
      <c r="Q382" s="10" t="s">
        <v>8315</v>
      </c>
      <c r="R382" t="s">
        <v>8316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8" t="s">
        <v>3702</v>
      </c>
      <c r="C383" s="3" t="s">
        <v>7815</v>
      </c>
      <c r="D383" s="5">
        <v>2827</v>
      </c>
      <c r="E383" s="5">
        <v>2925</v>
      </c>
      <c r="F383" t="s">
        <v>8218</v>
      </c>
      <c r="G383">
        <v>103</v>
      </c>
      <c r="H383" t="s">
        <v>8223</v>
      </c>
      <c r="I383" t="s">
        <v>8245</v>
      </c>
      <c r="J383">
        <v>1403546400</v>
      </c>
      <c r="K383">
        <v>1401714114</v>
      </c>
      <c r="L383" t="b">
        <v>0</v>
      </c>
      <c r="M383">
        <v>35</v>
      </c>
      <c r="N383" t="b">
        <v>1</v>
      </c>
      <c r="O383" t="s">
        <v>8269</v>
      </c>
      <c r="P383">
        <v>83.57</v>
      </c>
      <c r="Q383" s="10" t="s">
        <v>8315</v>
      </c>
      <c r="R383" t="s">
        <v>8316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8" t="s">
        <v>3703</v>
      </c>
      <c r="C384" s="3" t="s">
        <v>7816</v>
      </c>
      <c r="D384" s="5">
        <v>1500</v>
      </c>
      <c r="E384" s="5">
        <v>1820</v>
      </c>
      <c r="F384" t="s">
        <v>8218</v>
      </c>
      <c r="G384">
        <v>121</v>
      </c>
      <c r="H384" t="s">
        <v>8223</v>
      </c>
      <c r="I384" t="s">
        <v>8245</v>
      </c>
      <c r="J384">
        <v>1410558949</v>
      </c>
      <c r="K384">
        <v>1409262949</v>
      </c>
      <c r="L384" t="b">
        <v>0</v>
      </c>
      <c r="M384">
        <v>13</v>
      </c>
      <c r="N384" t="b">
        <v>1</v>
      </c>
      <c r="O384" t="s">
        <v>8269</v>
      </c>
      <c r="P384">
        <v>140</v>
      </c>
      <c r="Q384" s="10" t="s">
        <v>8315</v>
      </c>
      <c r="R384" t="s">
        <v>8316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8" t="s">
        <v>3704</v>
      </c>
      <c r="C385" s="3" t="s">
        <v>7817</v>
      </c>
      <c r="D385" s="5">
        <v>1000</v>
      </c>
      <c r="E385" s="5">
        <v>1860</v>
      </c>
      <c r="F385" t="s">
        <v>8218</v>
      </c>
      <c r="G385">
        <v>186</v>
      </c>
      <c r="H385" t="s">
        <v>8223</v>
      </c>
      <c r="I385" t="s">
        <v>8245</v>
      </c>
      <c r="J385">
        <v>1469165160</v>
      </c>
      <c r="K385">
        <v>1467335378</v>
      </c>
      <c r="L385" t="b">
        <v>0</v>
      </c>
      <c r="M385">
        <v>23</v>
      </c>
      <c r="N385" t="b">
        <v>1</v>
      </c>
      <c r="O385" t="s">
        <v>8269</v>
      </c>
      <c r="P385">
        <v>80.87</v>
      </c>
      <c r="Q385" s="10" t="s">
        <v>8315</v>
      </c>
      <c r="R385" t="s">
        <v>8316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8" t="s">
        <v>3705</v>
      </c>
      <c r="C386" s="3" t="s">
        <v>7818</v>
      </c>
      <c r="D386" s="5">
        <v>700</v>
      </c>
      <c r="E386" s="5">
        <v>2100</v>
      </c>
      <c r="F386" t="s">
        <v>8218</v>
      </c>
      <c r="G386">
        <v>300</v>
      </c>
      <c r="H386" t="s">
        <v>8223</v>
      </c>
      <c r="I386" t="s">
        <v>8245</v>
      </c>
      <c r="J386">
        <v>1404444286</v>
      </c>
      <c r="K386">
        <v>1403234686</v>
      </c>
      <c r="L386" t="b">
        <v>0</v>
      </c>
      <c r="M386">
        <v>39</v>
      </c>
      <c r="N386" t="b">
        <v>1</v>
      </c>
      <c r="O386" t="s">
        <v>8269</v>
      </c>
      <c r="P386">
        <v>53.85</v>
      </c>
      <c r="Q386" s="10" t="s">
        <v>8315</v>
      </c>
      <c r="R386" t="s">
        <v>8316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8" t="s">
        <v>3707</v>
      </c>
      <c r="C387" s="3" t="s">
        <v>7820</v>
      </c>
      <c r="D387" s="5">
        <v>1300</v>
      </c>
      <c r="E387" s="5">
        <v>1835</v>
      </c>
      <c r="F387" t="s">
        <v>8218</v>
      </c>
      <c r="G387">
        <v>141</v>
      </c>
      <c r="H387" t="s">
        <v>8223</v>
      </c>
      <c r="I387" t="s">
        <v>8245</v>
      </c>
      <c r="J387">
        <v>1428068988</v>
      </c>
      <c r="K387">
        <v>1425908988</v>
      </c>
      <c r="L387" t="b">
        <v>0</v>
      </c>
      <c r="M387">
        <v>27</v>
      </c>
      <c r="N387" t="b">
        <v>1</v>
      </c>
      <c r="O387" t="s">
        <v>8269</v>
      </c>
      <c r="P387">
        <v>67.959999999999994</v>
      </c>
      <c r="Q387" s="10" t="s">
        <v>8315</v>
      </c>
      <c r="R387" t="s">
        <v>8316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8" t="s">
        <v>3708</v>
      </c>
      <c r="C388" s="3" t="s">
        <v>7821</v>
      </c>
      <c r="D388" s="5">
        <v>500</v>
      </c>
      <c r="E388" s="5">
        <v>570</v>
      </c>
      <c r="F388" t="s">
        <v>8218</v>
      </c>
      <c r="G388">
        <v>114</v>
      </c>
      <c r="H388" t="s">
        <v>8223</v>
      </c>
      <c r="I388" t="s">
        <v>8245</v>
      </c>
      <c r="J388">
        <v>1402848000</v>
      </c>
      <c r="K388">
        <v>1400606573</v>
      </c>
      <c r="L388" t="b">
        <v>0</v>
      </c>
      <c r="M388">
        <v>21</v>
      </c>
      <c r="N388" t="b">
        <v>1</v>
      </c>
      <c r="O388" t="s">
        <v>8269</v>
      </c>
      <c r="P388">
        <v>27.14</v>
      </c>
      <c r="Q388" s="10" t="s">
        <v>8315</v>
      </c>
      <c r="R388" t="s">
        <v>8316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8" t="s">
        <v>3709</v>
      </c>
      <c r="C389" s="3" t="s">
        <v>7822</v>
      </c>
      <c r="D389" s="5">
        <v>7500</v>
      </c>
      <c r="E389" s="5">
        <v>11530</v>
      </c>
      <c r="F389" t="s">
        <v>8218</v>
      </c>
      <c r="G389">
        <v>154</v>
      </c>
      <c r="H389" t="s">
        <v>8223</v>
      </c>
      <c r="I389" t="s">
        <v>8245</v>
      </c>
      <c r="J389">
        <v>1433055540</v>
      </c>
      <c r="K389">
        <v>1431230867</v>
      </c>
      <c r="L389" t="b">
        <v>0</v>
      </c>
      <c r="M389">
        <v>104</v>
      </c>
      <c r="N389" t="b">
        <v>1</v>
      </c>
      <c r="O389" t="s">
        <v>8269</v>
      </c>
      <c r="P389">
        <v>110.87</v>
      </c>
      <c r="Q389" s="10" t="s">
        <v>8315</v>
      </c>
      <c r="R389" t="s">
        <v>8316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8" t="s">
        <v>3710</v>
      </c>
      <c r="C390" s="3" t="s">
        <v>7823</v>
      </c>
      <c r="D390" s="5">
        <v>2000</v>
      </c>
      <c r="E390" s="5">
        <v>2030</v>
      </c>
      <c r="F390" t="s">
        <v>8218</v>
      </c>
      <c r="G390">
        <v>102</v>
      </c>
      <c r="H390" t="s">
        <v>8223</v>
      </c>
      <c r="I390" t="s">
        <v>8245</v>
      </c>
      <c r="J390">
        <v>1465062166</v>
      </c>
      <c r="K390">
        <v>1463334166</v>
      </c>
      <c r="L390" t="b">
        <v>0</v>
      </c>
      <c r="M390">
        <v>19</v>
      </c>
      <c r="N390" t="b">
        <v>1</v>
      </c>
      <c r="O390" t="s">
        <v>8269</v>
      </c>
      <c r="P390">
        <v>106.84</v>
      </c>
      <c r="Q390" s="10" t="s">
        <v>8315</v>
      </c>
      <c r="R390" t="s">
        <v>8316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8" t="s">
        <v>3711</v>
      </c>
      <c r="C391" s="3" t="s">
        <v>7824</v>
      </c>
      <c r="D391" s="5">
        <v>10000</v>
      </c>
      <c r="E391" s="5">
        <v>10235</v>
      </c>
      <c r="F391" t="s">
        <v>8218</v>
      </c>
      <c r="G391">
        <v>102</v>
      </c>
      <c r="H391" t="s">
        <v>8223</v>
      </c>
      <c r="I391" t="s">
        <v>8245</v>
      </c>
      <c r="J391">
        <v>1432612740</v>
      </c>
      <c r="K391">
        <v>1429881667</v>
      </c>
      <c r="L391" t="b">
        <v>0</v>
      </c>
      <c r="M391">
        <v>97</v>
      </c>
      <c r="N391" t="b">
        <v>1</v>
      </c>
      <c r="O391" t="s">
        <v>8269</v>
      </c>
      <c r="P391">
        <v>105.52</v>
      </c>
      <c r="Q391" s="10" t="s">
        <v>8315</v>
      </c>
      <c r="R391" t="s">
        <v>8316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8" t="s">
        <v>3713</v>
      </c>
      <c r="C392" s="3" t="s">
        <v>7826</v>
      </c>
      <c r="D392" s="5">
        <v>800</v>
      </c>
      <c r="E392" s="5">
        <v>1246</v>
      </c>
      <c r="F392" t="s">
        <v>8218</v>
      </c>
      <c r="G392">
        <v>156</v>
      </c>
      <c r="H392" t="s">
        <v>8223</v>
      </c>
      <c r="I392" t="s">
        <v>8245</v>
      </c>
      <c r="J392">
        <v>1453411109</v>
      </c>
      <c r="K392">
        <v>1450819109</v>
      </c>
      <c r="L392" t="b">
        <v>0</v>
      </c>
      <c r="M392">
        <v>24</v>
      </c>
      <c r="N392" t="b">
        <v>1</v>
      </c>
      <c r="O392" t="s">
        <v>8269</v>
      </c>
      <c r="P392">
        <v>51.92</v>
      </c>
      <c r="Q392" s="10" t="s">
        <v>8315</v>
      </c>
      <c r="R392" t="s">
        <v>8316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8" t="s">
        <v>3717</v>
      </c>
      <c r="C393" s="3" t="s">
        <v>7830</v>
      </c>
      <c r="D393" s="5">
        <v>3300</v>
      </c>
      <c r="E393" s="5">
        <v>3449</v>
      </c>
      <c r="F393" t="s">
        <v>8218</v>
      </c>
      <c r="G393">
        <v>105</v>
      </c>
      <c r="H393" t="s">
        <v>8223</v>
      </c>
      <c r="I393" t="s">
        <v>8245</v>
      </c>
      <c r="J393">
        <v>1435881006</v>
      </c>
      <c r="K393">
        <v>1433980206</v>
      </c>
      <c r="L393" t="b">
        <v>0</v>
      </c>
      <c r="M393">
        <v>40</v>
      </c>
      <c r="N393" t="b">
        <v>1</v>
      </c>
      <c r="O393" t="s">
        <v>8269</v>
      </c>
      <c r="P393">
        <v>86.23</v>
      </c>
      <c r="Q393" s="10" t="s">
        <v>8315</v>
      </c>
      <c r="R393" t="s">
        <v>8316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8" t="s">
        <v>3718</v>
      </c>
      <c r="C394" s="3" t="s">
        <v>7831</v>
      </c>
      <c r="D394" s="5">
        <v>5000</v>
      </c>
      <c r="E394" s="5">
        <v>5040</v>
      </c>
      <c r="F394" t="s">
        <v>8218</v>
      </c>
      <c r="G394">
        <v>101</v>
      </c>
      <c r="H394" t="s">
        <v>8223</v>
      </c>
      <c r="I394" t="s">
        <v>8245</v>
      </c>
      <c r="J394">
        <v>1415230084</v>
      </c>
      <c r="K394">
        <v>1413412084</v>
      </c>
      <c r="L394" t="b">
        <v>0</v>
      </c>
      <c r="M394">
        <v>44</v>
      </c>
      <c r="N394" t="b">
        <v>1</v>
      </c>
      <c r="O394" t="s">
        <v>8269</v>
      </c>
      <c r="P394">
        <v>114.55</v>
      </c>
      <c r="Q394" s="10" t="s">
        <v>8315</v>
      </c>
      <c r="R394" t="s">
        <v>8316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8" t="s">
        <v>3723</v>
      </c>
      <c r="C395" s="3" t="s">
        <v>7836</v>
      </c>
      <c r="D395" s="5">
        <v>850</v>
      </c>
      <c r="E395" s="5">
        <v>2879</v>
      </c>
      <c r="F395" t="s">
        <v>8218</v>
      </c>
      <c r="G395">
        <v>339</v>
      </c>
      <c r="H395" t="s">
        <v>8223</v>
      </c>
      <c r="I395" t="s">
        <v>8245</v>
      </c>
      <c r="J395">
        <v>1461963600</v>
      </c>
      <c r="K395">
        <v>1459567371</v>
      </c>
      <c r="L395" t="b">
        <v>0</v>
      </c>
      <c r="M395">
        <v>46</v>
      </c>
      <c r="N395" t="b">
        <v>1</v>
      </c>
      <c r="O395" t="s">
        <v>8269</v>
      </c>
      <c r="P395">
        <v>62.59</v>
      </c>
      <c r="Q395" s="10" t="s">
        <v>8315</v>
      </c>
      <c r="R395" t="s">
        <v>8316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8" t="s">
        <v>3724</v>
      </c>
      <c r="C396" s="3" t="s">
        <v>7837</v>
      </c>
      <c r="D396" s="5">
        <v>2000</v>
      </c>
      <c r="E396" s="5">
        <v>2015</v>
      </c>
      <c r="F396" t="s">
        <v>8218</v>
      </c>
      <c r="G396">
        <v>101</v>
      </c>
      <c r="H396" t="s">
        <v>8223</v>
      </c>
      <c r="I396" t="s">
        <v>8245</v>
      </c>
      <c r="J396">
        <v>1476939300</v>
      </c>
      <c r="K396">
        <v>1474273294</v>
      </c>
      <c r="L396" t="b">
        <v>0</v>
      </c>
      <c r="M396">
        <v>33</v>
      </c>
      <c r="N396" t="b">
        <v>1</v>
      </c>
      <c r="O396" t="s">
        <v>8269</v>
      </c>
      <c r="P396">
        <v>61.06</v>
      </c>
      <c r="Q396" s="10" t="s">
        <v>8315</v>
      </c>
      <c r="R396" t="s">
        <v>8316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8" t="s">
        <v>3807</v>
      </c>
      <c r="C397" s="3" t="s">
        <v>7920</v>
      </c>
      <c r="D397" s="5">
        <v>1500</v>
      </c>
      <c r="E397" s="5">
        <v>1826</v>
      </c>
      <c r="F397" t="s">
        <v>8218</v>
      </c>
      <c r="G397">
        <v>122</v>
      </c>
      <c r="H397" t="s">
        <v>8223</v>
      </c>
      <c r="I397" t="s">
        <v>8245</v>
      </c>
      <c r="J397">
        <v>1426965758</v>
      </c>
      <c r="K397">
        <v>1424377358</v>
      </c>
      <c r="L397" t="b">
        <v>0</v>
      </c>
      <c r="M397">
        <v>26</v>
      </c>
      <c r="N397" t="b">
        <v>1</v>
      </c>
      <c r="O397" t="s">
        <v>8269</v>
      </c>
      <c r="P397">
        <v>70.23</v>
      </c>
      <c r="Q397" s="10" t="s">
        <v>8315</v>
      </c>
      <c r="R397" t="s">
        <v>8316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8" t="s">
        <v>3810</v>
      </c>
      <c r="C398" s="3" t="s">
        <v>7923</v>
      </c>
      <c r="D398" s="5">
        <v>2100</v>
      </c>
      <c r="E398" s="5">
        <v>2119.9899999999998</v>
      </c>
      <c r="F398" t="s">
        <v>8218</v>
      </c>
      <c r="G398">
        <v>101</v>
      </c>
      <c r="H398" t="s">
        <v>8223</v>
      </c>
      <c r="I398" t="s">
        <v>8245</v>
      </c>
      <c r="J398">
        <v>1465940580</v>
      </c>
      <c r="K398">
        <v>1462603021</v>
      </c>
      <c r="L398" t="b">
        <v>0</v>
      </c>
      <c r="M398">
        <v>27</v>
      </c>
      <c r="N398" t="b">
        <v>1</v>
      </c>
      <c r="O398" t="s">
        <v>8269</v>
      </c>
      <c r="P398">
        <v>78.52</v>
      </c>
      <c r="Q398" s="10" t="s">
        <v>8315</v>
      </c>
      <c r="R398" t="s">
        <v>8316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8" t="s">
        <v>3811</v>
      </c>
      <c r="C399" s="3" t="s">
        <v>7924</v>
      </c>
      <c r="D399" s="5">
        <v>1500</v>
      </c>
      <c r="E399" s="5">
        <v>2102</v>
      </c>
      <c r="F399" t="s">
        <v>8218</v>
      </c>
      <c r="G399">
        <v>140</v>
      </c>
      <c r="H399" t="s">
        <v>8223</v>
      </c>
      <c r="I399" t="s">
        <v>8245</v>
      </c>
      <c r="J399">
        <v>1427860740</v>
      </c>
      <c r="K399">
        <v>1424727712</v>
      </c>
      <c r="L399" t="b">
        <v>0</v>
      </c>
      <c r="M399">
        <v>34</v>
      </c>
      <c r="N399" t="b">
        <v>1</v>
      </c>
      <c r="O399" t="s">
        <v>8269</v>
      </c>
      <c r="P399">
        <v>61.82</v>
      </c>
      <c r="Q399" s="10" t="s">
        <v>8315</v>
      </c>
      <c r="R399" t="s">
        <v>8316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8" t="s">
        <v>3813</v>
      </c>
      <c r="C400" s="3" t="s">
        <v>7926</v>
      </c>
      <c r="D400" s="5">
        <v>1500</v>
      </c>
      <c r="E400" s="5">
        <v>1788.57</v>
      </c>
      <c r="F400" t="s">
        <v>8218</v>
      </c>
      <c r="G400">
        <v>119</v>
      </c>
      <c r="H400" t="s">
        <v>8223</v>
      </c>
      <c r="I400" t="s">
        <v>8245</v>
      </c>
      <c r="J400">
        <v>1405614823</v>
      </c>
      <c r="K400">
        <v>1403022823</v>
      </c>
      <c r="L400" t="b">
        <v>0</v>
      </c>
      <c r="M400">
        <v>37</v>
      </c>
      <c r="N400" t="b">
        <v>1</v>
      </c>
      <c r="O400" t="s">
        <v>8269</v>
      </c>
      <c r="P400">
        <v>48.34</v>
      </c>
      <c r="Q400" s="10" t="s">
        <v>8315</v>
      </c>
      <c r="R400" t="s">
        <v>8316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8" t="s">
        <v>3814</v>
      </c>
      <c r="C401" s="3" t="s">
        <v>7927</v>
      </c>
      <c r="D401" s="5">
        <v>2000</v>
      </c>
      <c r="E401" s="5">
        <v>2145</v>
      </c>
      <c r="F401" t="s">
        <v>8218</v>
      </c>
      <c r="G401">
        <v>107</v>
      </c>
      <c r="H401" t="s">
        <v>8223</v>
      </c>
      <c r="I401" t="s">
        <v>8245</v>
      </c>
      <c r="J401">
        <v>1445659140</v>
      </c>
      <c r="K401">
        <v>1444236216</v>
      </c>
      <c r="L401" t="b">
        <v>0</v>
      </c>
      <c r="M401">
        <v>20</v>
      </c>
      <c r="N401" t="b">
        <v>1</v>
      </c>
      <c r="O401" t="s">
        <v>8269</v>
      </c>
      <c r="P401">
        <v>107.25</v>
      </c>
      <c r="Q401" s="10" t="s">
        <v>8315</v>
      </c>
      <c r="R401" t="s">
        <v>8316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8" t="s">
        <v>3815</v>
      </c>
      <c r="C402" s="3" t="s">
        <v>7928</v>
      </c>
      <c r="D402" s="5">
        <v>250</v>
      </c>
      <c r="E402" s="5">
        <v>570</v>
      </c>
      <c r="F402" t="s">
        <v>8218</v>
      </c>
      <c r="G402">
        <v>228</v>
      </c>
      <c r="H402" t="s">
        <v>8223</v>
      </c>
      <c r="I402" t="s">
        <v>8245</v>
      </c>
      <c r="J402">
        <v>1426187582</v>
      </c>
      <c r="K402">
        <v>1423599182</v>
      </c>
      <c r="L402" t="b">
        <v>0</v>
      </c>
      <c r="M402">
        <v>10</v>
      </c>
      <c r="N402" t="b">
        <v>1</v>
      </c>
      <c r="O402" t="s">
        <v>8269</v>
      </c>
      <c r="P402">
        <v>57</v>
      </c>
      <c r="Q402" s="10" t="s">
        <v>8315</v>
      </c>
      <c r="R402" t="s">
        <v>8316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8" t="s">
        <v>3816</v>
      </c>
      <c r="C403" s="3" t="s">
        <v>7817</v>
      </c>
      <c r="D403" s="5">
        <v>1000</v>
      </c>
      <c r="E403" s="5">
        <v>1064</v>
      </c>
      <c r="F403" t="s">
        <v>8218</v>
      </c>
      <c r="G403">
        <v>106</v>
      </c>
      <c r="H403" t="s">
        <v>8223</v>
      </c>
      <c r="I403" t="s">
        <v>8245</v>
      </c>
      <c r="J403">
        <v>1437166920</v>
      </c>
      <c r="K403">
        <v>1435554104</v>
      </c>
      <c r="L403" t="b">
        <v>0</v>
      </c>
      <c r="M403">
        <v>26</v>
      </c>
      <c r="N403" t="b">
        <v>1</v>
      </c>
      <c r="O403" t="s">
        <v>8269</v>
      </c>
      <c r="P403">
        <v>40.92</v>
      </c>
      <c r="Q403" s="10" t="s">
        <v>8315</v>
      </c>
      <c r="R403" t="s">
        <v>8316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8" t="s">
        <v>3818</v>
      </c>
      <c r="C404" s="3" t="s">
        <v>7930</v>
      </c>
      <c r="D404" s="5">
        <v>3500</v>
      </c>
      <c r="E404" s="5">
        <v>3659</v>
      </c>
      <c r="F404" t="s">
        <v>8218</v>
      </c>
      <c r="G404">
        <v>105</v>
      </c>
      <c r="H404" t="s">
        <v>8223</v>
      </c>
      <c r="I404" t="s">
        <v>8245</v>
      </c>
      <c r="J404">
        <v>1451881207</v>
      </c>
      <c r="K404">
        <v>1449116407</v>
      </c>
      <c r="L404" t="b">
        <v>0</v>
      </c>
      <c r="M404">
        <v>46</v>
      </c>
      <c r="N404" t="b">
        <v>1</v>
      </c>
      <c r="O404" t="s">
        <v>8269</v>
      </c>
      <c r="P404">
        <v>79.540000000000006</v>
      </c>
      <c r="Q404" s="10" t="s">
        <v>8315</v>
      </c>
      <c r="R404" t="s">
        <v>8316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8" t="s">
        <v>3820</v>
      </c>
      <c r="C405" s="3" t="s">
        <v>7932</v>
      </c>
      <c r="D405" s="5">
        <v>2500</v>
      </c>
      <c r="E405" s="5">
        <v>2650</v>
      </c>
      <c r="F405" t="s">
        <v>8218</v>
      </c>
      <c r="G405">
        <v>106</v>
      </c>
      <c r="H405" t="s">
        <v>8223</v>
      </c>
      <c r="I405" t="s">
        <v>8245</v>
      </c>
      <c r="J405">
        <v>1437364740</v>
      </c>
      <c r="K405">
        <v>1434405044</v>
      </c>
      <c r="L405" t="b">
        <v>0</v>
      </c>
      <c r="M405">
        <v>41</v>
      </c>
      <c r="N405" t="b">
        <v>1</v>
      </c>
      <c r="O405" t="s">
        <v>8269</v>
      </c>
      <c r="P405">
        <v>64.63</v>
      </c>
      <c r="Q405" s="10" t="s">
        <v>8315</v>
      </c>
      <c r="R405" t="s">
        <v>8316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8" t="s">
        <v>3822</v>
      </c>
      <c r="C406" s="3" t="s">
        <v>7934</v>
      </c>
      <c r="D406" s="5">
        <v>5000</v>
      </c>
      <c r="E406" s="5">
        <v>5271</v>
      </c>
      <c r="F406" t="s">
        <v>8218</v>
      </c>
      <c r="G406">
        <v>105</v>
      </c>
      <c r="H406" t="s">
        <v>8223</v>
      </c>
      <c r="I406" t="s">
        <v>8245</v>
      </c>
      <c r="J406">
        <v>1434505214</v>
      </c>
      <c r="K406">
        <v>1432690814</v>
      </c>
      <c r="L406" t="b">
        <v>0</v>
      </c>
      <c r="M406">
        <v>49</v>
      </c>
      <c r="N406" t="b">
        <v>1</v>
      </c>
      <c r="O406" t="s">
        <v>8269</v>
      </c>
      <c r="P406">
        <v>107.57</v>
      </c>
      <c r="Q406" s="10" t="s">
        <v>8315</v>
      </c>
      <c r="R406" t="s">
        <v>8316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8" t="s">
        <v>3825</v>
      </c>
      <c r="C407" s="3" t="s">
        <v>7937</v>
      </c>
      <c r="D407" s="5">
        <v>5000</v>
      </c>
      <c r="E407" s="5">
        <v>5000</v>
      </c>
      <c r="F407" t="s">
        <v>8218</v>
      </c>
      <c r="G407">
        <v>100</v>
      </c>
      <c r="H407" t="s">
        <v>8223</v>
      </c>
      <c r="I407" t="s">
        <v>8245</v>
      </c>
      <c r="J407">
        <v>1420033187</v>
      </c>
      <c r="K407">
        <v>1414845587</v>
      </c>
      <c r="L407" t="b">
        <v>0</v>
      </c>
      <c r="M407">
        <v>28</v>
      </c>
      <c r="N407" t="b">
        <v>1</v>
      </c>
      <c r="O407" t="s">
        <v>8269</v>
      </c>
      <c r="P407">
        <v>178.57</v>
      </c>
      <c r="Q407" s="10" t="s">
        <v>8315</v>
      </c>
      <c r="R407" t="s">
        <v>8316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8" t="s">
        <v>3826</v>
      </c>
      <c r="C408" s="3" t="s">
        <v>7938</v>
      </c>
      <c r="D408" s="5">
        <v>500</v>
      </c>
      <c r="E408" s="5">
        <v>501</v>
      </c>
      <c r="F408" t="s">
        <v>8218</v>
      </c>
      <c r="G408">
        <v>100</v>
      </c>
      <c r="H408" t="s">
        <v>8223</v>
      </c>
      <c r="I408" t="s">
        <v>8245</v>
      </c>
      <c r="J408">
        <v>1472676371</v>
      </c>
      <c r="K408">
        <v>1470948371</v>
      </c>
      <c r="L408" t="b">
        <v>0</v>
      </c>
      <c r="M408">
        <v>8</v>
      </c>
      <c r="N408" t="b">
        <v>1</v>
      </c>
      <c r="O408" t="s">
        <v>8269</v>
      </c>
      <c r="P408">
        <v>62.63</v>
      </c>
      <c r="Q408" s="10" t="s">
        <v>8315</v>
      </c>
      <c r="R408" t="s">
        <v>8316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8" t="s">
        <v>3827</v>
      </c>
      <c r="C409" s="3" t="s">
        <v>7939</v>
      </c>
      <c r="D409" s="5">
        <v>100</v>
      </c>
      <c r="E409" s="5">
        <v>225</v>
      </c>
      <c r="F409" t="s">
        <v>8218</v>
      </c>
      <c r="G409">
        <v>225</v>
      </c>
      <c r="H409" t="s">
        <v>8223</v>
      </c>
      <c r="I409" t="s">
        <v>8245</v>
      </c>
      <c r="J409">
        <v>1464371211</v>
      </c>
      <c r="K409">
        <v>1463161611</v>
      </c>
      <c r="L409" t="b">
        <v>0</v>
      </c>
      <c r="M409">
        <v>3</v>
      </c>
      <c r="N409" t="b">
        <v>1</v>
      </c>
      <c r="O409" t="s">
        <v>8269</v>
      </c>
      <c r="P409">
        <v>75</v>
      </c>
      <c r="Q409" s="10" t="s">
        <v>8315</v>
      </c>
      <c r="R409" t="s">
        <v>8316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8" t="s">
        <v>3828</v>
      </c>
      <c r="C410" s="3" t="s">
        <v>7940</v>
      </c>
      <c r="D410" s="5">
        <v>500</v>
      </c>
      <c r="E410" s="5">
        <v>530.11</v>
      </c>
      <c r="F410" t="s">
        <v>8218</v>
      </c>
      <c r="G410">
        <v>106</v>
      </c>
      <c r="H410" t="s">
        <v>8223</v>
      </c>
      <c r="I410" t="s">
        <v>8245</v>
      </c>
      <c r="J410">
        <v>1415222545</v>
      </c>
      <c r="K410">
        <v>1413404545</v>
      </c>
      <c r="L410" t="b">
        <v>0</v>
      </c>
      <c r="M410">
        <v>9</v>
      </c>
      <c r="N410" t="b">
        <v>1</v>
      </c>
      <c r="O410" t="s">
        <v>8269</v>
      </c>
      <c r="P410">
        <v>58.9</v>
      </c>
      <c r="Q410" s="10" t="s">
        <v>8315</v>
      </c>
      <c r="R410" t="s">
        <v>8316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8" t="s">
        <v>3829</v>
      </c>
      <c r="C411" s="3" t="s">
        <v>7941</v>
      </c>
      <c r="D411" s="5">
        <v>1200</v>
      </c>
      <c r="E411" s="5">
        <v>1256</v>
      </c>
      <c r="F411" t="s">
        <v>8218</v>
      </c>
      <c r="G411">
        <v>105</v>
      </c>
      <c r="H411" t="s">
        <v>8223</v>
      </c>
      <c r="I411" t="s">
        <v>8245</v>
      </c>
      <c r="J411">
        <v>1455936335</v>
      </c>
      <c r="K411">
        <v>1452048335</v>
      </c>
      <c r="L411" t="b">
        <v>0</v>
      </c>
      <c r="M411">
        <v>9</v>
      </c>
      <c r="N411" t="b">
        <v>1</v>
      </c>
      <c r="O411" t="s">
        <v>8269</v>
      </c>
      <c r="P411">
        <v>139.56</v>
      </c>
      <c r="Q411" s="10" t="s">
        <v>8315</v>
      </c>
      <c r="R411" t="s">
        <v>8316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8" t="s">
        <v>3833</v>
      </c>
      <c r="C412" s="3" t="s">
        <v>7945</v>
      </c>
      <c r="D412" s="5">
        <v>800</v>
      </c>
      <c r="E412" s="5">
        <v>900</v>
      </c>
      <c r="F412" t="s">
        <v>8218</v>
      </c>
      <c r="G412">
        <v>113</v>
      </c>
      <c r="H412" t="s">
        <v>8223</v>
      </c>
      <c r="I412" t="s">
        <v>8245</v>
      </c>
      <c r="J412">
        <v>1470197340</v>
      </c>
      <c r="K412">
        <v>1467497652</v>
      </c>
      <c r="L412" t="b">
        <v>0</v>
      </c>
      <c r="M412">
        <v>14</v>
      </c>
      <c r="N412" t="b">
        <v>1</v>
      </c>
      <c r="O412" t="s">
        <v>8269</v>
      </c>
      <c r="P412">
        <v>64.290000000000006</v>
      </c>
      <c r="Q412" s="10" t="s">
        <v>8315</v>
      </c>
      <c r="R412" t="s">
        <v>8316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8" t="s">
        <v>3836</v>
      </c>
      <c r="C413" s="3" t="s">
        <v>7948</v>
      </c>
      <c r="D413" s="5">
        <v>2000</v>
      </c>
      <c r="E413" s="5">
        <v>2025</v>
      </c>
      <c r="F413" t="s">
        <v>8218</v>
      </c>
      <c r="G413">
        <v>101</v>
      </c>
      <c r="H413" t="s">
        <v>8223</v>
      </c>
      <c r="I413" t="s">
        <v>8245</v>
      </c>
      <c r="J413">
        <v>1438226724</v>
      </c>
      <c r="K413">
        <v>1433042724</v>
      </c>
      <c r="L413" t="b">
        <v>0</v>
      </c>
      <c r="M413">
        <v>32</v>
      </c>
      <c r="N413" t="b">
        <v>1</v>
      </c>
      <c r="O413" t="s">
        <v>8269</v>
      </c>
      <c r="P413">
        <v>63.28</v>
      </c>
      <c r="Q413" s="10" t="s">
        <v>8315</v>
      </c>
      <c r="R413" t="s">
        <v>8316</v>
      </c>
      <c r="S413" s="14">
        <v>42155.142638888887</v>
      </c>
      <c r="T413" s="14">
        <v>42215.142638888887</v>
      </c>
    </row>
  </sheetData>
  <conditionalFormatting sqref="F1:G413">
    <cfRule type="containsText" dxfId="9" priority="2" operator="containsText" text="canceled">
      <formula>NOT(ISERROR(SEARCH("canceled",F1)))</formula>
    </cfRule>
    <cfRule type="containsText" dxfId="8" priority="3" operator="containsText" text="failed">
      <formula>NOT(ISERROR(SEARCH("failed",F1)))</formula>
    </cfRule>
    <cfRule type="containsText" dxfId="7" priority="4" operator="containsText" text="successful">
      <formula>NOT(ISERROR(SEARCH("successful",F1)))</formula>
    </cfRule>
    <cfRule type="containsText" dxfId="6" priority="5" operator="containsText" text="successful ">
      <formula>NOT(ISERROR(SEARCH("successful ",F1)))</formula>
    </cfRule>
    <cfRule type="containsText" dxfId="5" priority="6" operator="containsText" text="live">
      <formula>NOT(ISERROR(SEARCH("live",F1)))</formula>
    </cfRule>
  </conditionalFormatting>
  <conditionalFormatting sqref="G1:G413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BC3BF-843E-A046-8323-896F82C86270}">
  <dimension ref="A1:T251"/>
  <sheetViews>
    <sheetView workbookViewId="0">
      <selection activeCell="H4" sqref="H4"/>
    </sheetView>
  </sheetViews>
  <sheetFormatPr baseColWidth="10" defaultRowHeight="15" x14ac:dyDescent="0.2"/>
  <cols>
    <col min="3" max="3" width="25.6640625" customWidth="1"/>
  </cols>
  <sheetData>
    <row r="1" spans="1:20" ht="16" x14ac:dyDescent="0.2">
      <c r="A1" s="1" t="s">
        <v>0</v>
      </c>
      <c r="B1" s="7" t="s">
        <v>1</v>
      </c>
      <c r="C1" s="2" t="s">
        <v>4110</v>
      </c>
      <c r="D1" s="4" t="s">
        <v>8216</v>
      </c>
      <c r="E1" s="4" t="s">
        <v>8217</v>
      </c>
      <c r="F1" s="1" t="s">
        <v>8304</v>
      </c>
      <c r="G1" s="1" t="s">
        <v>8306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</row>
    <row r="2" spans="1:20" ht="116" customHeight="1" x14ac:dyDescent="0.2">
      <c r="A2">
        <v>2843</v>
      </c>
      <c r="B2" s="8" t="s">
        <v>2843</v>
      </c>
      <c r="C2" s="3" t="s">
        <v>6953</v>
      </c>
      <c r="D2" s="5">
        <v>1200</v>
      </c>
      <c r="E2" s="5">
        <v>0</v>
      </c>
      <c r="F2" t="s">
        <v>8220</v>
      </c>
      <c r="G2">
        <v>0</v>
      </c>
      <c r="H2" t="s">
        <v>8223</v>
      </c>
      <c r="I2" t="s">
        <v>8245</v>
      </c>
      <c r="J2">
        <v>1465790400</v>
      </c>
      <c r="K2">
        <v>1462210950</v>
      </c>
      <c r="L2" t="b">
        <v>0</v>
      </c>
      <c r="M2">
        <v>0</v>
      </c>
      <c r="N2" t="b">
        <v>0</v>
      </c>
      <c r="O2" t="s">
        <v>8269</v>
      </c>
      <c r="P2">
        <v>0</v>
      </c>
      <c r="Q2" s="10" t="s">
        <v>8315</v>
      </c>
      <c r="R2" t="s">
        <v>8316</v>
      </c>
      <c r="S2" s="14">
        <v>42492.737847222219</v>
      </c>
      <c r="T2" s="14">
        <v>42534.166666666672</v>
      </c>
    </row>
    <row r="3" spans="1:20" ht="96" x14ac:dyDescent="0.2">
      <c r="A3">
        <v>2845</v>
      </c>
      <c r="B3" s="8" t="s">
        <v>2845</v>
      </c>
      <c r="C3" s="3" t="s">
        <v>6955</v>
      </c>
      <c r="D3" s="5">
        <v>7500</v>
      </c>
      <c r="E3" s="5">
        <v>2366</v>
      </c>
      <c r="F3" t="s">
        <v>8220</v>
      </c>
      <c r="G3">
        <v>32</v>
      </c>
      <c r="H3" t="s">
        <v>8223</v>
      </c>
      <c r="I3" t="s">
        <v>8245</v>
      </c>
      <c r="J3">
        <v>1433723033</v>
      </c>
      <c r="K3">
        <v>1428539033</v>
      </c>
      <c r="L3" t="b">
        <v>0</v>
      </c>
      <c r="M3">
        <v>39</v>
      </c>
      <c r="N3" t="b">
        <v>0</v>
      </c>
      <c r="O3" t="s">
        <v>8269</v>
      </c>
      <c r="P3">
        <v>60.67</v>
      </c>
      <c r="Q3" s="10" t="s">
        <v>8315</v>
      </c>
      <c r="R3" t="s">
        <v>8316</v>
      </c>
      <c r="S3" s="14">
        <v>42103.016585648147</v>
      </c>
      <c r="T3" s="14">
        <v>42163.016585648147</v>
      </c>
    </row>
    <row r="4" spans="1:20" ht="96" x14ac:dyDescent="0.2">
      <c r="A4">
        <v>2846</v>
      </c>
      <c r="B4" s="8" t="s">
        <v>2846</v>
      </c>
      <c r="C4" s="3" t="s">
        <v>6956</v>
      </c>
      <c r="D4" s="5">
        <v>8000</v>
      </c>
      <c r="E4" s="5">
        <v>0</v>
      </c>
      <c r="F4" t="s">
        <v>8220</v>
      </c>
      <c r="G4">
        <v>0</v>
      </c>
      <c r="H4" t="s">
        <v>8223</v>
      </c>
      <c r="I4" t="s">
        <v>8245</v>
      </c>
      <c r="J4">
        <v>1432917394</v>
      </c>
      <c r="K4">
        <v>1429029394</v>
      </c>
      <c r="L4" t="b">
        <v>0</v>
      </c>
      <c r="M4">
        <v>0</v>
      </c>
      <c r="N4" t="b">
        <v>0</v>
      </c>
      <c r="O4" t="s">
        <v>8269</v>
      </c>
      <c r="P4">
        <v>0</v>
      </c>
      <c r="Q4" s="10" t="s">
        <v>8315</v>
      </c>
      <c r="R4" t="s">
        <v>8316</v>
      </c>
      <c r="S4" s="14">
        <v>42108.692060185189</v>
      </c>
      <c r="T4" s="14">
        <v>42153.692060185189</v>
      </c>
    </row>
    <row r="5" spans="1:20" ht="64" x14ac:dyDescent="0.2">
      <c r="A5">
        <v>2847</v>
      </c>
      <c r="B5" s="8" t="s">
        <v>2847</v>
      </c>
      <c r="C5" s="3" t="s">
        <v>6957</v>
      </c>
      <c r="D5" s="5">
        <v>2000</v>
      </c>
      <c r="E5" s="5">
        <v>0</v>
      </c>
      <c r="F5" t="s">
        <v>8220</v>
      </c>
      <c r="G5">
        <v>0</v>
      </c>
      <c r="H5" t="s">
        <v>8223</v>
      </c>
      <c r="I5" t="s">
        <v>8245</v>
      </c>
      <c r="J5">
        <v>1464031265</v>
      </c>
      <c r="K5">
        <v>1458847265</v>
      </c>
      <c r="L5" t="b">
        <v>0</v>
      </c>
      <c r="M5">
        <v>0</v>
      </c>
      <c r="N5" t="b">
        <v>0</v>
      </c>
      <c r="O5" t="s">
        <v>8269</v>
      </c>
      <c r="P5">
        <v>0</v>
      </c>
      <c r="Q5" s="10" t="s">
        <v>8315</v>
      </c>
      <c r="R5" t="s">
        <v>8316</v>
      </c>
      <c r="S5" s="14">
        <v>42453.806307870371</v>
      </c>
      <c r="T5" s="14">
        <v>42513.806307870371</v>
      </c>
    </row>
    <row r="6" spans="1:20" ht="96" x14ac:dyDescent="0.2">
      <c r="A6">
        <v>2848</v>
      </c>
      <c r="B6" s="8" t="s">
        <v>2848</v>
      </c>
      <c r="C6" s="3" t="s">
        <v>6958</v>
      </c>
      <c r="D6" s="5">
        <v>35000</v>
      </c>
      <c r="E6" s="5">
        <v>70</v>
      </c>
      <c r="F6" t="s">
        <v>8220</v>
      </c>
      <c r="G6">
        <v>0</v>
      </c>
      <c r="H6" t="s">
        <v>8223</v>
      </c>
      <c r="I6" t="s">
        <v>8245</v>
      </c>
      <c r="J6">
        <v>1432913659</v>
      </c>
      <c r="K6">
        <v>1430321659</v>
      </c>
      <c r="L6" t="b">
        <v>0</v>
      </c>
      <c r="M6">
        <v>3</v>
      </c>
      <c r="N6" t="b">
        <v>0</v>
      </c>
      <c r="O6" t="s">
        <v>8269</v>
      </c>
      <c r="P6">
        <v>23.33</v>
      </c>
      <c r="Q6" s="10" t="s">
        <v>8315</v>
      </c>
      <c r="R6" t="s">
        <v>8316</v>
      </c>
      <c r="S6" s="14">
        <v>42123.648831018523</v>
      </c>
      <c r="T6" s="14">
        <v>42153.648831018523</v>
      </c>
    </row>
    <row r="7" spans="1:20" ht="80" x14ac:dyDescent="0.2">
      <c r="A7">
        <v>2850</v>
      </c>
      <c r="B7" s="8" t="s">
        <v>2850</v>
      </c>
      <c r="C7" s="3" t="s">
        <v>6960</v>
      </c>
      <c r="D7" s="5">
        <v>8000</v>
      </c>
      <c r="E7" s="5">
        <v>311</v>
      </c>
      <c r="F7" t="s">
        <v>8220</v>
      </c>
      <c r="G7">
        <v>4</v>
      </c>
      <c r="H7" t="s">
        <v>8223</v>
      </c>
      <c r="I7" t="s">
        <v>8245</v>
      </c>
      <c r="J7">
        <v>1409962211</v>
      </c>
      <c r="K7">
        <v>1407370211</v>
      </c>
      <c r="L7" t="b">
        <v>0</v>
      </c>
      <c r="M7">
        <v>13</v>
      </c>
      <c r="N7" t="b">
        <v>0</v>
      </c>
      <c r="O7" t="s">
        <v>8269</v>
      </c>
      <c r="P7">
        <v>23.92</v>
      </c>
      <c r="Q7" s="10" t="s">
        <v>8315</v>
      </c>
      <c r="R7" t="s">
        <v>8316</v>
      </c>
      <c r="S7" s="14">
        <v>41858.007071759261</v>
      </c>
      <c r="T7" s="14">
        <v>41888.007071759261</v>
      </c>
    </row>
    <row r="8" spans="1:20" ht="64" x14ac:dyDescent="0.2">
      <c r="A8">
        <v>2852</v>
      </c>
      <c r="B8" s="8" t="s">
        <v>2852</v>
      </c>
      <c r="C8" s="3" t="s">
        <v>6962</v>
      </c>
      <c r="D8" s="5">
        <v>5000</v>
      </c>
      <c r="E8" s="5">
        <v>95</v>
      </c>
      <c r="F8" t="s">
        <v>8220</v>
      </c>
      <c r="G8">
        <v>2</v>
      </c>
      <c r="H8" t="s">
        <v>8223</v>
      </c>
      <c r="I8" t="s">
        <v>8245</v>
      </c>
      <c r="J8">
        <v>1403312703</v>
      </c>
      <c r="K8">
        <v>1400720703</v>
      </c>
      <c r="L8" t="b">
        <v>0</v>
      </c>
      <c r="M8">
        <v>6</v>
      </c>
      <c r="N8" t="b">
        <v>0</v>
      </c>
      <c r="O8" t="s">
        <v>8269</v>
      </c>
      <c r="P8">
        <v>15.83</v>
      </c>
      <c r="Q8" s="10" t="s">
        <v>8315</v>
      </c>
      <c r="R8" t="s">
        <v>8316</v>
      </c>
      <c r="S8" s="14">
        <v>41781.045173611114</v>
      </c>
      <c r="T8" s="14">
        <v>41811.045173611114</v>
      </c>
    </row>
    <row r="9" spans="1:20" ht="80" x14ac:dyDescent="0.2">
      <c r="A9">
        <v>2855</v>
      </c>
      <c r="B9" s="8" t="s">
        <v>2855</v>
      </c>
      <c r="C9" s="3" t="s">
        <v>6965</v>
      </c>
      <c r="D9" s="5">
        <v>600</v>
      </c>
      <c r="E9" s="5">
        <v>300</v>
      </c>
      <c r="F9" t="s">
        <v>8220</v>
      </c>
      <c r="G9">
        <v>50</v>
      </c>
      <c r="H9" t="s">
        <v>8223</v>
      </c>
      <c r="I9" t="s">
        <v>8245</v>
      </c>
      <c r="J9">
        <v>1454110440</v>
      </c>
      <c r="K9">
        <v>1451607071</v>
      </c>
      <c r="L9" t="b">
        <v>0</v>
      </c>
      <c r="M9">
        <v>5</v>
      </c>
      <c r="N9" t="b">
        <v>0</v>
      </c>
      <c r="O9" t="s">
        <v>8269</v>
      </c>
      <c r="P9">
        <v>60</v>
      </c>
      <c r="Q9" s="10" t="s">
        <v>8315</v>
      </c>
      <c r="R9" t="s">
        <v>8316</v>
      </c>
      <c r="S9" s="14">
        <v>42370.007766203707</v>
      </c>
      <c r="T9" s="14">
        <v>42398.981944444444</v>
      </c>
    </row>
    <row r="10" spans="1:20" ht="80" x14ac:dyDescent="0.2">
      <c r="A10">
        <v>2856</v>
      </c>
      <c r="B10" s="8" t="s">
        <v>2856</v>
      </c>
      <c r="C10" s="3" t="s">
        <v>6966</v>
      </c>
      <c r="D10" s="5">
        <v>3000</v>
      </c>
      <c r="E10" s="5">
        <v>146</v>
      </c>
      <c r="F10" t="s">
        <v>8220</v>
      </c>
      <c r="G10">
        <v>5</v>
      </c>
      <c r="H10" t="s">
        <v>8223</v>
      </c>
      <c r="I10" t="s">
        <v>8245</v>
      </c>
      <c r="J10">
        <v>1439069640</v>
      </c>
      <c r="K10">
        <v>1433897647</v>
      </c>
      <c r="L10" t="b">
        <v>0</v>
      </c>
      <c r="M10">
        <v>6</v>
      </c>
      <c r="N10" t="b">
        <v>0</v>
      </c>
      <c r="O10" t="s">
        <v>8269</v>
      </c>
      <c r="P10">
        <v>24.33</v>
      </c>
      <c r="Q10" s="10" t="s">
        <v>8315</v>
      </c>
      <c r="R10" t="s">
        <v>8316</v>
      </c>
      <c r="S10" s="14">
        <v>42165.037581018521</v>
      </c>
      <c r="T10" s="14">
        <v>42224.898611111115</v>
      </c>
    </row>
    <row r="11" spans="1:20" ht="80" x14ac:dyDescent="0.2">
      <c r="A11">
        <v>2860</v>
      </c>
      <c r="B11" s="8" t="s">
        <v>2860</v>
      </c>
      <c r="C11" s="3" t="s">
        <v>6970</v>
      </c>
      <c r="D11" s="5">
        <v>4000</v>
      </c>
      <c r="E11" s="5">
        <v>266</v>
      </c>
      <c r="F11" t="s">
        <v>8220</v>
      </c>
      <c r="G11">
        <v>7</v>
      </c>
      <c r="H11" t="s">
        <v>8223</v>
      </c>
      <c r="I11" t="s">
        <v>8245</v>
      </c>
      <c r="J11">
        <v>1466363576</v>
      </c>
      <c r="K11">
        <v>1461179576</v>
      </c>
      <c r="L11" t="b">
        <v>0</v>
      </c>
      <c r="M11">
        <v>9</v>
      </c>
      <c r="N11" t="b">
        <v>0</v>
      </c>
      <c r="O11" t="s">
        <v>8269</v>
      </c>
      <c r="P11">
        <v>29.56</v>
      </c>
      <c r="Q11" s="10" t="s">
        <v>8315</v>
      </c>
      <c r="R11" t="s">
        <v>8316</v>
      </c>
      <c r="S11" s="14">
        <v>42480.800648148142</v>
      </c>
      <c r="T11" s="14">
        <v>42540.800648148142</v>
      </c>
    </row>
    <row r="12" spans="1:20" ht="64" x14ac:dyDescent="0.2">
      <c r="A12">
        <v>2862</v>
      </c>
      <c r="B12" s="8" t="s">
        <v>2862</v>
      </c>
      <c r="C12" s="3" t="s">
        <v>6972</v>
      </c>
      <c r="D12" s="5">
        <v>12700</v>
      </c>
      <c r="E12" s="5">
        <v>55</v>
      </c>
      <c r="F12" t="s">
        <v>8220</v>
      </c>
      <c r="G12">
        <v>0</v>
      </c>
      <c r="H12" t="s">
        <v>8223</v>
      </c>
      <c r="I12" t="s">
        <v>8245</v>
      </c>
      <c r="J12">
        <v>1403636229</v>
      </c>
      <c r="K12">
        <v>1401044229</v>
      </c>
      <c r="L12" t="b">
        <v>0</v>
      </c>
      <c r="M12">
        <v>3</v>
      </c>
      <c r="N12" t="b">
        <v>0</v>
      </c>
      <c r="O12" t="s">
        <v>8269</v>
      </c>
      <c r="P12">
        <v>18.329999999999998</v>
      </c>
      <c r="Q12" s="10" t="s">
        <v>8315</v>
      </c>
      <c r="R12" t="s">
        <v>8316</v>
      </c>
      <c r="S12" s="14">
        <v>41784.789687500001</v>
      </c>
      <c r="T12" s="14">
        <v>41814.789687500001</v>
      </c>
    </row>
    <row r="13" spans="1:20" ht="80" x14ac:dyDescent="0.2">
      <c r="A13">
        <v>2863</v>
      </c>
      <c r="B13" s="8" t="s">
        <v>2863</v>
      </c>
      <c r="C13" s="3" t="s">
        <v>6973</v>
      </c>
      <c r="D13" s="5">
        <v>50000</v>
      </c>
      <c r="E13" s="5">
        <v>20</v>
      </c>
      <c r="F13" t="s">
        <v>8220</v>
      </c>
      <c r="G13">
        <v>0</v>
      </c>
      <c r="H13" t="s">
        <v>8223</v>
      </c>
      <c r="I13" t="s">
        <v>8245</v>
      </c>
      <c r="J13">
        <v>1410279123</v>
      </c>
      <c r="K13">
        <v>1405095123</v>
      </c>
      <c r="L13" t="b">
        <v>0</v>
      </c>
      <c r="M13">
        <v>1</v>
      </c>
      <c r="N13" t="b">
        <v>0</v>
      </c>
      <c r="O13" t="s">
        <v>8269</v>
      </c>
      <c r="P13">
        <v>20</v>
      </c>
      <c r="Q13" s="10" t="s">
        <v>8315</v>
      </c>
      <c r="R13" t="s">
        <v>8316</v>
      </c>
      <c r="S13" s="14">
        <v>41831.675034722226</v>
      </c>
      <c r="T13" s="14">
        <v>41891.675034722226</v>
      </c>
    </row>
    <row r="14" spans="1:20" ht="80" x14ac:dyDescent="0.2">
      <c r="A14">
        <v>2865</v>
      </c>
      <c r="B14" s="8" t="s">
        <v>2865</v>
      </c>
      <c r="C14" s="3" t="s">
        <v>6975</v>
      </c>
      <c r="D14" s="5">
        <v>2888</v>
      </c>
      <c r="E14" s="5">
        <v>0</v>
      </c>
      <c r="F14" t="s">
        <v>8220</v>
      </c>
      <c r="G14">
        <v>0</v>
      </c>
      <c r="H14" t="s">
        <v>8223</v>
      </c>
      <c r="I14" t="s">
        <v>8245</v>
      </c>
      <c r="J14">
        <v>1420512259</v>
      </c>
      <c r="K14">
        <v>1415328259</v>
      </c>
      <c r="L14" t="b">
        <v>0</v>
      </c>
      <c r="M14">
        <v>0</v>
      </c>
      <c r="N14" t="b">
        <v>0</v>
      </c>
      <c r="O14" t="s">
        <v>8269</v>
      </c>
      <c r="P14">
        <v>0</v>
      </c>
      <c r="Q14" s="10" t="s">
        <v>8315</v>
      </c>
      <c r="R14" t="s">
        <v>8316</v>
      </c>
      <c r="S14" s="14">
        <v>41950.114108796297</v>
      </c>
      <c r="T14" s="14">
        <v>42010.114108796297</v>
      </c>
    </row>
    <row r="15" spans="1:20" ht="80" x14ac:dyDescent="0.2">
      <c r="A15">
        <v>2866</v>
      </c>
      <c r="B15" s="8" t="s">
        <v>2866</v>
      </c>
      <c r="C15" s="3" t="s">
        <v>6976</v>
      </c>
      <c r="D15" s="5">
        <v>5000</v>
      </c>
      <c r="E15" s="5">
        <v>45</v>
      </c>
      <c r="F15" t="s">
        <v>8220</v>
      </c>
      <c r="G15">
        <v>1</v>
      </c>
      <c r="H15" t="s">
        <v>8223</v>
      </c>
      <c r="I15" t="s">
        <v>8245</v>
      </c>
      <c r="J15">
        <v>1476482400</v>
      </c>
      <c r="K15">
        <v>1473893721</v>
      </c>
      <c r="L15" t="b">
        <v>0</v>
      </c>
      <c r="M15">
        <v>2</v>
      </c>
      <c r="N15" t="b">
        <v>0</v>
      </c>
      <c r="O15" t="s">
        <v>8269</v>
      </c>
      <c r="P15">
        <v>22.5</v>
      </c>
      <c r="Q15" s="10" t="s">
        <v>8315</v>
      </c>
      <c r="R15" t="s">
        <v>8316</v>
      </c>
      <c r="S15" s="14">
        <v>42627.955104166671</v>
      </c>
      <c r="T15" s="14">
        <v>42657.916666666672</v>
      </c>
    </row>
    <row r="16" spans="1:20" ht="80" x14ac:dyDescent="0.2">
      <c r="A16">
        <v>2867</v>
      </c>
      <c r="B16" s="8" t="s">
        <v>2867</v>
      </c>
      <c r="C16" s="3" t="s">
        <v>6977</v>
      </c>
      <c r="D16" s="5">
        <v>2500</v>
      </c>
      <c r="E16" s="5">
        <v>504</v>
      </c>
      <c r="F16" t="s">
        <v>8220</v>
      </c>
      <c r="G16">
        <v>20</v>
      </c>
      <c r="H16" t="s">
        <v>8223</v>
      </c>
      <c r="I16" t="s">
        <v>8245</v>
      </c>
      <c r="J16">
        <v>1467604800</v>
      </c>
      <c r="K16">
        <v>1465533672</v>
      </c>
      <c r="L16" t="b">
        <v>0</v>
      </c>
      <c r="M16">
        <v>10</v>
      </c>
      <c r="N16" t="b">
        <v>0</v>
      </c>
      <c r="O16" t="s">
        <v>8269</v>
      </c>
      <c r="P16">
        <v>50.4</v>
      </c>
      <c r="Q16" s="10" t="s">
        <v>8315</v>
      </c>
      <c r="R16" t="s">
        <v>8316</v>
      </c>
      <c r="S16" s="14">
        <v>42531.195277777777</v>
      </c>
      <c r="T16" s="14">
        <v>42555.166666666672</v>
      </c>
    </row>
    <row r="17" spans="1:20" ht="80" x14ac:dyDescent="0.2">
      <c r="A17">
        <v>2868</v>
      </c>
      <c r="B17" s="8" t="s">
        <v>2868</v>
      </c>
      <c r="C17" s="3" t="s">
        <v>6978</v>
      </c>
      <c r="D17" s="5">
        <v>15000</v>
      </c>
      <c r="E17" s="5">
        <v>6301.76</v>
      </c>
      <c r="F17" t="s">
        <v>8220</v>
      </c>
      <c r="G17">
        <v>42</v>
      </c>
      <c r="H17" t="s">
        <v>8223</v>
      </c>
      <c r="I17" t="s">
        <v>8245</v>
      </c>
      <c r="J17">
        <v>1475697054</v>
      </c>
      <c r="K17">
        <v>1473105054</v>
      </c>
      <c r="L17" t="b">
        <v>0</v>
      </c>
      <c r="M17">
        <v>60</v>
      </c>
      <c r="N17" t="b">
        <v>0</v>
      </c>
      <c r="O17" t="s">
        <v>8269</v>
      </c>
      <c r="P17">
        <v>105.03</v>
      </c>
      <c r="Q17" s="10" t="s">
        <v>8315</v>
      </c>
      <c r="R17" t="s">
        <v>8316</v>
      </c>
      <c r="S17" s="14">
        <v>42618.827013888891</v>
      </c>
      <c r="T17" s="14">
        <v>42648.827013888891</v>
      </c>
    </row>
    <row r="18" spans="1:20" ht="96" x14ac:dyDescent="0.2">
      <c r="A18">
        <v>2869</v>
      </c>
      <c r="B18" s="8" t="s">
        <v>2869</v>
      </c>
      <c r="C18" s="3" t="s">
        <v>6979</v>
      </c>
      <c r="D18" s="5">
        <v>20000</v>
      </c>
      <c r="E18" s="5">
        <v>177</v>
      </c>
      <c r="F18" t="s">
        <v>8220</v>
      </c>
      <c r="G18">
        <v>1</v>
      </c>
      <c r="H18" t="s">
        <v>8223</v>
      </c>
      <c r="I18" t="s">
        <v>8245</v>
      </c>
      <c r="J18">
        <v>1468937681</v>
      </c>
      <c r="K18">
        <v>1466345681</v>
      </c>
      <c r="L18" t="b">
        <v>0</v>
      </c>
      <c r="M18">
        <v>5</v>
      </c>
      <c r="N18" t="b">
        <v>0</v>
      </c>
      <c r="O18" t="s">
        <v>8269</v>
      </c>
      <c r="P18">
        <v>35.4</v>
      </c>
      <c r="Q18" s="10" t="s">
        <v>8315</v>
      </c>
      <c r="R18" t="s">
        <v>8316</v>
      </c>
      <c r="S18" s="14">
        <v>42540.593530092592</v>
      </c>
      <c r="T18" s="14">
        <v>42570.593530092592</v>
      </c>
    </row>
    <row r="19" spans="1:20" ht="80" x14ac:dyDescent="0.2">
      <c r="A19">
        <v>2870</v>
      </c>
      <c r="B19" s="8" t="s">
        <v>2870</v>
      </c>
      <c r="C19" s="3" t="s">
        <v>6980</v>
      </c>
      <c r="D19" s="5">
        <v>5000</v>
      </c>
      <c r="E19" s="5">
        <v>750</v>
      </c>
      <c r="F19" t="s">
        <v>8220</v>
      </c>
      <c r="G19">
        <v>15</v>
      </c>
      <c r="H19" t="s">
        <v>8223</v>
      </c>
      <c r="I19" t="s">
        <v>8245</v>
      </c>
      <c r="J19">
        <v>1400301165</v>
      </c>
      <c r="K19">
        <v>1397709165</v>
      </c>
      <c r="L19" t="b">
        <v>0</v>
      </c>
      <c r="M19">
        <v>9</v>
      </c>
      <c r="N19" t="b">
        <v>0</v>
      </c>
      <c r="O19" t="s">
        <v>8269</v>
      </c>
      <c r="P19">
        <v>83.33</v>
      </c>
      <c r="Q19" s="10" t="s">
        <v>8315</v>
      </c>
      <c r="R19" t="s">
        <v>8316</v>
      </c>
      <c r="S19" s="14">
        <v>41746.189409722225</v>
      </c>
      <c r="T19" s="14">
        <v>41776.189409722225</v>
      </c>
    </row>
    <row r="20" spans="1:20" ht="64" x14ac:dyDescent="0.2">
      <c r="A20">
        <v>2871</v>
      </c>
      <c r="B20" s="8" t="s">
        <v>2871</v>
      </c>
      <c r="C20" s="3" t="s">
        <v>6981</v>
      </c>
      <c r="D20" s="5">
        <v>10000</v>
      </c>
      <c r="E20" s="5">
        <v>467</v>
      </c>
      <c r="F20" t="s">
        <v>8220</v>
      </c>
      <c r="G20">
        <v>5</v>
      </c>
      <c r="H20" t="s">
        <v>8223</v>
      </c>
      <c r="I20" t="s">
        <v>8245</v>
      </c>
      <c r="J20">
        <v>1419183813</v>
      </c>
      <c r="K20">
        <v>1417455813</v>
      </c>
      <c r="L20" t="b">
        <v>0</v>
      </c>
      <c r="M20">
        <v>13</v>
      </c>
      <c r="N20" t="b">
        <v>0</v>
      </c>
      <c r="O20" t="s">
        <v>8269</v>
      </c>
      <c r="P20">
        <v>35.92</v>
      </c>
      <c r="Q20" s="10" t="s">
        <v>8315</v>
      </c>
      <c r="R20" t="s">
        <v>8316</v>
      </c>
      <c r="S20" s="14">
        <v>41974.738576388889</v>
      </c>
      <c r="T20" s="14">
        <v>41994.738576388889</v>
      </c>
    </row>
    <row r="21" spans="1:20" ht="48" x14ac:dyDescent="0.2">
      <c r="A21">
        <v>2872</v>
      </c>
      <c r="B21" s="8" t="s">
        <v>2872</v>
      </c>
      <c r="C21" s="3" t="s">
        <v>6982</v>
      </c>
      <c r="D21" s="5">
        <v>3000</v>
      </c>
      <c r="E21" s="5">
        <v>0</v>
      </c>
      <c r="F21" t="s">
        <v>8220</v>
      </c>
      <c r="G21">
        <v>0</v>
      </c>
      <c r="H21" t="s">
        <v>8223</v>
      </c>
      <c r="I21" t="s">
        <v>8245</v>
      </c>
      <c r="J21">
        <v>1434768438</v>
      </c>
      <c r="K21">
        <v>1429584438</v>
      </c>
      <c r="L21" t="b">
        <v>0</v>
      </c>
      <c r="M21">
        <v>0</v>
      </c>
      <c r="N21" t="b">
        <v>0</v>
      </c>
      <c r="O21" t="s">
        <v>8269</v>
      </c>
      <c r="P21">
        <v>0</v>
      </c>
      <c r="Q21" s="10" t="s">
        <v>8315</v>
      </c>
      <c r="R21" t="s">
        <v>8316</v>
      </c>
      <c r="S21" s="14">
        <v>42115.11618055556</v>
      </c>
      <c r="T21" s="14">
        <v>42175.11618055556</v>
      </c>
    </row>
    <row r="22" spans="1:20" ht="80" x14ac:dyDescent="0.2">
      <c r="A22">
        <v>2873</v>
      </c>
      <c r="B22" s="8" t="s">
        <v>2873</v>
      </c>
      <c r="C22" s="3" t="s">
        <v>6983</v>
      </c>
      <c r="D22" s="5">
        <v>2500</v>
      </c>
      <c r="E22" s="5">
        <v>953</v>
      </c>
      <c r="F22" t="s">
        <v>8220</v>
      </c>
      <c r="G22">
        <v>38</v>
      </c>
      <c r="H22" t="s">
        <v>8223</v>
      </c>
      <c r="I22" t="s">
        <v>8245</v>
      </c>
      <c r="J22">
        <v>1422473831</v>
      </c>
      <c r="K22">
        <v>1419881831</v>
      </c>
      <c r="L22" t="b">
        <v>0</v>
      </c>
      <c r="M22">
        <v>8</v>
      </c>
      <c r="N22" t="b">
        <v>0</v>
      </c>
      <c r="O22" t="s">
        <v>8269</v>
      </c>
      <c r="P22">
        <v>119.13</v>
      </c>
      <c r="Q22" s="10" t="s">
        <v>8315</v>
      </c>
      <c r="R22" t="s">
        <v>8316</v>
      </c>
      <c r="S22" s="14">
        <v>42002.817488425921</v>
      </c>
      <c r="T22" s="14">
        <v>42032.817488425921</v>
      </c>
    </row>
    <row r="23" spans="1:20" ht="80" x14ac:dyDescent="0.2">
      <c r="A23">
        <v>2874</v>
      </c>
      <c r="B23" s="8" t="s">
        <v>2874</v>
      </c>
      <c r="C23" s="3" t="s">
        <v>6984</v>
      </c>
      <c r="D23" s="5">
        <v>5000</v>
      </c>
      <c r="E23" s="5">
        <v>271</v>
      </c>
      <c r="F23" t="s">
        <v>8220</v>
      </c>
      <c r="G23">
        <v>5</v>
      </c>
      <c r="H23" t="s">
        <v>8223</v>
      </c>
      <c r="I23" t="s">
        <v>8245</v>
      </c>
      <c r="J23">
        <v>1484684186</v>
      </c>
      <c r="K23">
        <v>1482092186</v>
      </c>
      <c r="L23" t="b">
        <v>0</v>
      </c>
      <c r="M23">
        <v>3</v>
      </c>
      <c r="N23" t="b">
        <v>0</v>
      </c>
      <c r="O23" t="s">
        <v>8269</v>
      </c>
      <c r="P23">
        <v>90.33</v>
      </c>
      <c r="Q23" s="10" t="s">
        <v>8315</v>
      </c>
      <c r="R23" t="s">
        <v>8316</v>
      </c>
      <c r="S23" s="14">
        <v>42722.84474537037</v>
      </c>
      <c r="T23" s="14">
        <v>42752.84474537037</v>
      </c>
    </row>
    <row r="24" spans="1:20" ht="80" x14ac:dyDescent="0.2">
      <c r="A24">
        <v>2875</v>
      </c>
      <c r="B24" s="8" t="s">
        <v>2875</v>
      </c>
      <c r="C24" s="3" t="s">
        <v>6985</v>
      </c>
      <c r="D24" s="5">
        <v>20000</v>
      </c>
      <c r="E24" s="5">
        <v>7</v>
      </c>
      <c r="F24" t="s">
        <v>8220</v>
      </c>
      <c r="G24">
        <v>0</v>
      </c>
      <c r="H24" t="s">
        <v>8223</v>
      </c>
      <c r="I24" t="s">
        <v>8245</v>
      </c>
      <c r="J24">
        <v>1462417493</v>
      </c>
      <c r="K24">
        <v>1459825493</v>
      </c>
      <c r="L24" t="b">
        <v>0</v>
      </c>
      <c r="M24">
        <v>3</v>
      </c>
      <c r="N24" t="b">
        <v>0</v>
      </c>
      <c r="O24" t="s">
        <v>8269</v>
      </c>
      <c r="P24">
        <v>2.33</v>
      </c>
      <c r="Q24" s="10" t="s">
        <v>8315</v>
      </c>
      <c r="R24" t="s">
        <v>8316</v>
      </c>
      <c r="S24" s="14">
        <v>42465.128391203703</v>
      </c>
      <c r="T24" s="14">
        <v>42495.128391203703</v>
      </c>
    </row>
    <row r="25" spans="1:20" ht="64" x14ac:dyDescent="0.2">
      <c r="A25">
        <v>2876</v>
      </c>
      <c r="B25" s="8" t="s">
        <v>2876</v>
      </c>
      <c r="C25" s="3" t="s">
        <v>6986</v>
      </c>
      <c r="D25" s="5">
        <v>150000</v>
      </c>
      <c r="E25" s="5">
        <v>0</v>
      </c>
      <c r="F25" t="s">
        <v>8220</v>
      </c>
      <c r="G25">
        <v>0</v>
      </c>
      <c r="H25" t="s">
        <v>8223</v>
      </c>
      <c r="I25" t="s">
        <v>8245</v>
      </c>
      <c r="J25">
        <v>1437069079</v>
      </c>
      <c r="K25">
        <v>1434477079</v>
      </c>
      <c r="L25" t="b">
        <v>0</v>
      </c>
      <c r="M25">
        <v>0</v>
      </c>
      <c r="N25" t="b">
        <v>0</v>
      </c>
      <c r="O25" t="s">
        <v>8269</v>
      </c>
      <c r="P25">
        <v>0</v>
      </c>
      <c r="Q25" s="10" t="s">
        <v>8315</v>
      </c>
      <c r="R25" t="s">
        <v>8316</v>
      </c>
      <c r="S25" s="14">
        <v>42171.743969907402</v>
      </c>
      <c r="T25" s="14">
        <v>42201.743969907402</v>
      </c>
    </row>
    <row r="26" spans="1:20" ht="80" x14ac:dyDescent="0.2">
      <c r="A26">
        <v>2877</v>
      </c>
      <c r="B26" s="8" t="s">
        <v>2877</v>
      </c>
      <c r="C26" s="3" t="s">
        <v>6987</v>
      </c>
      <c r="D26" s="5">
        <v>6000</v>
      </c>
      <c r="E26" s="5">
        <v>650</v>
      </c>
      <c r="F26" t="s">
        <v>8220</v>
      </c>
      <c r="G26">
        <v>11</v>
      </c>
      <c r="H26" t="s">
        <v>8223</v>
      </c>
      <c r="I26" t="s">
        <v>8245</v>
      </c>
      <c r="J26">
        <v>1480525200</v>
      </c>
      <c r="K26">
        <v>1477781724</v>
      </c>
      <c r="L26" t="b">
        <v>0</v>
      </c>
      <c r="M26">
        <v>6</v>
      </c>
      <c r="N26" t="b">
        <v>0</v>
      </c>
      <c r="O26" t="s">
        <v>8269</v>
      </c>
      <c r="P26">
        <v>108.33</v>
      </c>
      <c r="Q26" s="10" t="s">
        <v>8315</v>
      </c>
      <c r="R26" t="s">
        <v>8316</v>
      </c>
      <c r="S26" s="14">
        <v>42672.955138888887</v>
      </c>
      <c r="T26" s="14">
        <v>42704.708333333328</v>
      </c>
    </row>
    <row r="27" spans="1:20" ht="64" x14ac:dyDescent="0.2">
      <c r="A27">
        <v>2879</v>
      </c>
      <c r="B27" s="8" t="s">
        <v>2879</v>
      </c>
      <c r="C27" s="3" t="s">
        <v>6989</v>
      </c>
      <c r="D27" s="5">
        <v>11200</v>
      </c>
      <c r="E27" s="5">
        <v>29</v>
      </c>
      <c r="F27" t="s">
        <v>8220</v>
      </c>
      <c r="G27">
        <v>0</v>
      </c>
      <c r="H27" t="s">
        <v>8223</v>
      </c>
      <c r="I27" t="s">
        <v>8245</v>
      </c>
      <c r="J27">
        <v>1453310661</v>
      </c>
      <c r="K27">
        <v>1450718661</v>
      </c>
      <c r="L27" t="b">
        <v>0</v>
      </c>
      <c r="M27">
        <v>1</v>
      </c>
      <c r="N27" t="b">
        <v>0</v>
      </c>
      <c r="O27" t="s">
        <v>8269</v>
      </c>
      <c r="P27">
        <v>29</v>
      </c>
      <c r="Q27" s="10" t="s">
        <v>8315</v>
      </c>
      <c r="R27" t="s">
        <v>8316</v>
      </c>
      <c r="S27" s="14">
        <v>42359.725243055553</v>
      </c>
      <c r="T27" s="14">
        <v>42389.725243055553</v>
      </c>
    </row>
    <row r="28" spans="1:20" ht="80" x14ac:dyDescent="0.2">
      <c r="A28">
        <v>2880</v>
      </c>
      <c r="B28" s="8" t="s">
        <v>2880</v>
      </c>
      <c r="C28" s="3" t="s">
        <v>6990</v>
      </c>
      <c r="D28" s="5">
        <v>12000</v>
      </c>
      <c r="E28" s="5">
        <v>2800</v>
      </c>
      <c r="F28" t="s">
        <v>8220</v>
      </c>
      <c r="G28">
        <v>23</v>
      </c>
      <c r="H28" t="s">
        <v>8223</v>
      </c>
      <c r="I28" t="s">
        <v>8245</v>
      </c>
      <c r="J28">
        <v>1440090300</v>
      </c>
      <c r="K28">
        <v>1436305452</v>
      </c>
      <c r="L28" t="b">
        <v>0</v>
      </c>
      <c r="M28">
        <v>29</v>
      </c>
      <c r="N28" t="b">
        <v>0</v>
      </c>
      <c r="O28" t="s">
        <v>8269</v>
      </c>
      <c r="P28">
        <v>96.55</v>
      </c>
      <c r="Q28" s="10" t="s">
        <v>8315</v>
      </c>
      <c r="R28" t="s">
        <v>8316</v>
      </c>
      <c r="S28" s="14">
        <v>42192.905694444446</v>
      </c>
      <c r="T28" s="14">
        <v>42236.711805555555</v>
      </c>
    </row>
    <row r="29" spans="1:20" ht="96" x14ac:dyDescent="0.2">
      <c r="A29">
        <v>2881</v>
      </c>
      <c r="B29" s="8" t="s">
        <v>2881</v>
      </c>
      <c r="C29" s="3" t="s">
        <v>6991</v>
      </c>
      <c r="D29" s="5">
        <v>5500</v>
      </c>
      <c r="E29" s="5">
        <v>0</v>
      </c>
      <c r="F29" t="s">
        <v>8220</v>
      </c>
      <c r="G29">
        <v>0</v>
      </c>
      <c r="H29" t="s">
        <v>8223</v>
      </c>
      <c r="I29" t="s">
        <v>8245</v>
      </c>
      <c r="J29">
        <v>1417620036</v>
      </c>
      <c r="K29">
        <v>1412432436</v>
      </c>
      <c r="L29" t="b">
        <v>0</v>
      </c>
      <c r="M29">
        <v>0</v>
      </c>
      <c r="N29" t="b">
        <v>0</v>
      </c>
      <c r="O29" t="s">
        <v>8269</v>
      </c>
      <c r="P29">
        <v>0</v>
      </c>
      <c r="Q29" s="10" t="s">
        <v>8315</v>
      </c>
      <c r="R29" t="s">
        <v>8316</v>
      </c>
      <c r="S29" s="14">
        <v>41916.597638888888</v>
      </c>
      <c r="T29" s="14">
        <v>41976.639305555553</v>
      </c>
    </row>
    <row r="30" spans="1:20" ht="112" x14ac:dyDescent="0.2">
      <c r="A30">
        <v>2882</v>
      </c>
      <c r="B30" s="8" t="s">
        <v>2882</v>
      </c>
      <c r="C30" s="3" t="s">
        <v>6992</v>
      </c>
      <c r="D30" s="5">
        <v>750</v>
      </c>
      <c r="E30" s="5">
        <v>252</v>
      </c>
      <c r="F30" t="s">
        <v>8220</v>
      </c>
      <c r="G30">
        <v>34</v>
      </c>
      <c r="H30" t="s">
        <v>8223</v>
      </c>
      <c r="I30" t="s">
        <v>8245</v>
      </c>
      <c r="J30">
        <v>1462112318</v>
      </c>
      <c r="K30">
        <v>1459520318</v>
      </c>
      <c r="L30" t="b">
        <v>0</v>
      </c>
      <c r="M30">
        <v>4</v>
      </c>
      <c r="N30" t="b">
        <v>0</v>
      </c>
      <c r="O30" t="s">
        <v>8269</v>
      </c>
      <c r="P30">
        <v>63</v>
      </c>
      <c r="Q30" s="10" t="s">
        <v>8315</v>
      </c>
      <c r="R30" t="s">
        <v>8316</v>
      </c>
      <c r="S30" s="14">
        <v>42461.596273148149</v>
      </c>
      <c r="T30" s="14">
        <v>42491.596273148149</v>
      </c>
    </row>
    <row r="31" spans="1:20" ht="80" x14ac:dyDescent="0.2">
      <c r="A31">
        <v>2883</v>
      </c>
      <c r="B31" s="8" t="s">
        <v>2883</v>
      </c>
      <c r="C31" s="3" t="s">
        <v>6993</v>
      </c>
      <c r="D31" s="5">
        <v>10000</v>
      </c>
      <c r="E31" s="5">
        <v>1908</v>
      </c>
      <c r="F31" t="s">
        <v>8220</v>
      </c>
      <c r="G31">
        <v>19</v>
      </c>
      <c r="H31" t="s">
        <v>8223</v>
      </c>
      <c r="I31" t="s">
        <v>8245</v>
      </c>
      <c r="J31">
        <v>1454734740</v>
      </c>
      <c r="K31">
        <v>1451684437</v>
      </c>
      <c r="L31" t="b">
        <v>0</v>
      </c>
      <c r="M31">
        <v>5</v>
      </c>
      <c r="N31" t="b">
        <v>0</v>
      </c>
      <c r="O31" t="s">
        <v>8269</v>
      </c>
      <c r="P31">
        <v>381.6</v>
      </c>
      <c r="Q31" s="10" t="s">
        <v>8315</v>
      </c>
      <c r="R31" t="s">
        <v>8316</v>
      </c>
      <c r="S31" s="14">
        <v>42370.90320601852</v>
      </c>
      <c r="T31" s="14">
        <v>42406.207638888889</v>
      </c>
    </row>
    <row r="32" spans="1:20" ht="64" x14ac:dyDescent="0.2">
      <c r="A32">
        <v>2884</v>
      </c>
      <c r="B32" s="8" t="s">
        <v>2884</v>
      </c>
      <c r="C32" s="3" t="s">
        <v>6994</v>
      </c>
      <c r="D32" s="5">
        <v>45000</v>
      </c>
      <c r="E32" s="5">
        <v>185</v>
      </c>
      <c r="F32" t="s">
        <v>8220</v>
      </c>
      <c r="G32">
        <v>0</v>
      </c>
      <c r="H32" t="s">
        <v>8223</v>
      </c>
      <c r="I32" t="s">
        <v>8245</v>
      </c>
      <c r="J32">
        <v>1417800435</v>
      </c>
      <c r="K32">
        <v>1415208435</v>
      </c>
      <c r="L32" t="b">
        <v>0</v>
      </c>
      <c r="M32">
        <v>4</v>
      </c>
      <c r="N32" t="b">
        <v>0</v>
      </c>
      <c r="O32" t="s">
        <v>8269</v>
      </c>
      <c r="P32">
        <v>46.25</v>
      </c>
      <c r="Q32" s="10" t="s">
        <v>8315</v>
      </c>
      <c r="R32" t="s">
        <v>8316</v>
      </c>
      <c r="S32" s="14">
        <v>41948.727256944447</v>
      </c>
      <c r="T32" s="14">
        <v>41978.727256944447</v>
      </c>
    </row>
    <row r="33" spans="1:20" ht="48" x14ac:dyDescent="0.2">
      <c r="A33">
        <v>2885</v>
      </c>
      <c r="B33" s="8" t="s">
        <v>2885</v>
      </c>
      <c r="C33" s="3" t="s">
        <v>6995</v>
      </c>
      <c r="D33" s="5">
        <v>400</v>
      </c>
      <c r="E33" s="5">
        <v>130</v>
      </c>
      <c r="F33" t="s">
        <v>8220</v>
      </c>
      <c r="G33">
        <v>33</v>
      </c>
      <c r="H33" t="s">
        <v>8223</v>
      </c>
      <c r="I33" t="s">
        <v>8245</v>
      </c>
      <c r="J33">
        <v>1426294201</v>
      </c>
      <c r="K33">
        <v>1423705801</v>
      </c>
      <c r="L33" t="b">
        <v>0</v>
      </c>
      <c r="M33">
        <v>5</v>
      </c>
      <c r="N33" t="b">
        <v>0</v>
      </c>
      <c r="O33" t="s">
        <v>8269</v>
      </c>
      <c r="P33">
        <v>26</v>
      </c>
      <c r="Q33" s="10" t="s">
        <v>8315</v>
      </c>
      <c r="R33" t="s">
        <v>8316</v>
      </c>
      <c r="S33" s="14">
        <v>42047.07640046296</v>
      </c>
      <c r="T33" s="14">
        <v>42077.034733796296</v>
      </c>
    </row>
    <row r="34" spans="1:20" ht="80" x14ac:dyDescent="0.2">
      <c r="A34">
        <v>2886</v>
      </c>
      <c r="B34" s="8" t="s">
        <v>2886</v>
      </c>
      <c r="C34" s="3" t="s">
        <v>6996</v>
      </c>
      <c r="D34" s="5">
        <v>200</v>
      </c>
      <c r="E34" s="5">
        <v>10</v>
      </c>
      <c r="F34" t="s">
        <v>8220</v>
      </c>
      <c r="G34">
        <v>5</v>
      </c>
      <c r="H34" t="s">
        <v>8223</v>
      </c>
      <c r="I34" t="s">
        <v>8245</v>
      </c>
      <c r="J34">
        <v>1442635140</v>
      </c>
      <c r="K34">
        <v>1442243484</v>
      </c>
      <c r="L34" t="b">
        <v>0</v>
      </c>
      <c r="M34">
        <v>1</v>
      </c>
      <c r="N34" t="b">
        <v>0</v>
      </c>
      <c r="O34" t="s">
        <v>8269</v>
      </c>
      <c r="P34">
        <v>10</v>
      </c>
      <c r="Q34" s="10" t="s">
        <v>8315</v>
      </c>
      <c r="R34" t="s">
        <v>8316</v>
      </c>
      <c r="S34" s="14">
        <v>42261.632916666669</v>
      </c>
      <c r="T34" s="14">
        <v>42266.165972222225</v>
      </c>
    </row>
    <row r="35" spans="1:20" ht="80" x14ac:dyDescent="0.2">
      <c r="A35">
        <v>2887</v>
      </c>
      <c r="B35" s="8" t="s">
        <v>2887</v>
      </c>
      <c r="C35" s="3" t="s">
        <v>6997</v>
      </c>
      <c r="D35" s="5">
        <v>3000</v>
      </c>
      <c r="E35" s="5">
        <v>5</v>
      </c>
      <c r="F35" t="s">
        <v>8220</v>
      </c>
      <c r="G35">
        <v>0</v>
      </c>
      <c r="H35" t="s">
        <v>8223</v>
      </c>
      <c r="I35" t="s">
        <v>8245</v>
      </c>
      <c r="J35">
        <v>1420971324</v>
      </c>
      <c r="K35">
        <v>1418379324</v>
      </c>
      <c r="L35" t="b">
        <v>0</v>
      </c>
      <c r="M35">
        <v>1</v>
      </c>
      <c r="N35" t="b">
        <v>0</v>
      </c>
      <c r="O35" t="s">
        <v>8269</v>
      </c>
      <c r="P35">
        <v>5</v>
      </c>
      <c r="Q35" s="10" t="s">
        <v>8315</v>
      </c>
      <c r="R35" t="s">
        <v>8316</v>
      </c>
      <c r="S35" s="14">
        <v>41985.427361111113</v>
      </c>
      <c r="T35" s="14">
        <v>42015.427361111113</v>
      </c>
    </row>
    <row r="36" spans="1:20" ht="80" x14ac:dyDescent="0.2">
      <c r="A36">
        <v>2888</v>
      </c>
      <c r="B36" s="8" t="s">
        <v>2888</v>
      </c>
      <c r="C36" s="3" t="s">
        <v>6998</v>
      </c>
      <c r="D36" s="5">
        <v>30000</v>
      </c>
      <c r="E36" s="5">
        <v>0</v>
      </c>
      <c r="F36" t="s">
        <v>8220</v>
      </c>
      <c r="G36">
        <v>0</v>
      </c>
      <c r="H36" t="s">
        <v>8223</v>
      </c>
      <c r="I36" t="s">
        <v>8245</v>
      </c>
      <c r="J36">
        <v>1413608340</v>
      </c>
      <c r="K36">
        <v>1412945440</v>
      </c>
      <c r="L36" t="b">
        <v>0</v>
      </c>
      <c r="M36">
        <v>0</v>
      </c>
      <c r="N36" t="b">
        <v>0</v>
      </c>
      <c r="O36" t="s">
        <v>8269</v>
      </c>
      <c r="P36">
        <v>0</v>
      </c>
      <c r="Q36" s="10" t="s">
        <v>8315</v>
      </c>
      <c r="R36" t="s">
        <v>8316</v>
      </c>
      <c r="S36" s="14">
        <v>41922.535185185188</v>
      </c>
      <c r="T36" s="14">
        <v>41930.207638888889</v>
      </c>
    </row>
    <row r="37" spans="1:20" ht="64" x14ac:dyDescent="0.2">
      <c r="A37">
        <v>2889</v>
      </c>
      <c r="B37" s="8" t="s">
        <v>2889</v>
      </c>
      <c r="C37" s="3" t="s">
        <v>6999</v>
      </c>
      <c r="D37" s="5">
        <v>3000</v>
      </c>
      <c r="E37" s="5">
        <v>1142</v>
      </c>
      <c r="F37" t="s">
        <v>8220</v>
      </c>
      <c r="G37">
        <v>38</v>
      </c>
      <c r="H37" t="s">
        <v>8223</v>
      </c>
      <c r="I37" t="s">
        <v>8245</v>
      </c>
      <c r="J37">
        <v>1409344985</v>
      </c>
      <c r="K37">
        <v>1406752985</v>
      </c>
      <c r="L37" t="b">
        <v>0</v>
      </c>
      <c r="M37">
        <v>14</v>
      </c>
      <c r="N37" t="b">
        <v>0</v>
      </c>
      <c r="O37" t="s">
        <v>8269</v>
      </c>
      <c r="P37">
        <v>81.569999999999993</v>
      </c>
      <c r="Q37" s="10" t="s">
        <v>8315</v>
      </c>
      <c r="R37" t="s">
        <v>8316</v>
      </c>
      <c r="S37" s="14">
        <v>41850.863252314812</v>
      </c>
      <c r="T37" s="14">
        <v>41880.863252314812</v>
      </c>
    </row>
    <row r="38" spans="1:20" ht="80" x14ac:dyDescent="0.2">
      <c r="A38">
        <v>2890</v>
      </c>
      <c r="B38" s="8" t="s">
        <v>2890</v>
      </c>
      <c r="C38" s="3" t="s">
        <v>7000</v>
      </c>
      <c r="D38" s="5">
        <v>2000</v>
      </c>
      <c r="E38" s="5">
        <v>21</v>
      </c>
      <c r="F38" t="s">
        <v>8220</v>
      </c>
      <c r="G38">
        <v>1</v>
      </c>
      <c r="H38" t="s">
        <v>8223</v>
      </c>
      <c r="I38" t="s">
        <v>8245</v>
      </c>
      <c r="J38">
        <v>1407553200</v>
      </c>
      <c r="K38">
        <v>1405100992</v>
      </c>
      <c r="L38" t="b">
        <v>0</v>
      </c>
      <c r="M38">
        <v>3</v>
      </c>
      <c r="N38" t="b">
        <v>0</v>
      </c>
      <c r="O38" t="s">
        <v>8269</v>
      </c>
      <c r="P38">
        <v>7</v>
      </c>
      <c r="Q38" s="10" t="s">
        <v>8315</v>
      </c>
      <c r="R38" t="s">
        <v>8316</v>
      </c>
      <c r="S38" s="14">
        <v>41831.742962962962</v>
      </c>
      <c r="T38" s="14">
        <v>41860.125</v>
      </c>
    </row>
    <row r="39" spans="1:20" ht="80" x14ac:dyDescent="0.2">
      <c r="A39">
        <v>2891</v>
      </c>
      <c r="B39" s="8" t="s">
        <v>2891</v>
      </c>
      <c r="C39" s="3" t="s">
        <v>7001</v>
      </c>
      <c r="D39" s="5">
        <v>10000</v>
      </c>
      <c r="E39" s="5">
        <v>273</v>
      </c>
      <c r="F39" t="s">
        <v>8220</v>
      </c>
      <c r="G39">
        <v>3</v>
      </c>
      <c r="H39" t="s">
        <v>8223</v>
      </c>
      <c r="I39" t="s">
        <v>8245</v>
      </c>
      <c r="J39">
        <v>1460751128</v>
      </c>
      <c r="K39">
        <v>1455570728</v>
      </c>
      <c r="L39" t="b">
        <v>0</v>
      </c>
      <c r="M39">
        <v>10</v>
      </c>
      <c r="N39" t="b">
        <v>0</v>
      </c>
      <c r="O39" t="s">
        <v>8269</v>
      </c>
      <c r="P39">
        <v>27.3</v>
      </c>
      <c r="Q39" s="10" t="s">
        <v>8315</v>
      </c>
      <c r="R39" t="s">
        <v>8316</v>
      </c>
      <c r="S39" s="14">
        <v>42415.883425925931</v>
      </c>
      <c r="T39" s="14">
        <v>42475.84175925926</v>
      </c>
    </row>
    <row r="40" spans="1:20" ht="64" x14ac:dyDescent="0.2">
      <c r="A40">
        <v>2892</v>
      </c>
      <c r="B40" s="8" t="s">
        <v>2892</v>
      </c>
      <c r="C40" s="3" t="s">
        <v>7002</v>
      </c>
      <c r="D40" s="5">
        <v>5500</v>
      </c>
      <c r="E40" s="5">
        <v>500</v>
      </c>
      <c r="F40" t="s">
        <v>8220</v>
      </c>
      <c r="G40">
        <v>9</v>
      </c>
      <c r="H40" t="s">
        <v>8223</v>
      </c>
      <c r="I40" t="s">
        <v>8245</v>
      </c>
      <c r="J40">
        <v>1409000400</v>
      </c>
      <c r="K40">
        <v>1408381704</v>
      </c>
      <c r="L40" t="b">
        <v>0</v>
      </c>
      <c r="M40">
        <v>17</v>
      </c>
      <c r="N40" t="b">
        <v>0</v>
      </c>
      <c r="O40" t="s">
        <v>8269</v>
      </c>
      <c r="P40">
        <v>29.41</v>
      </c>
      <c r="Q40" s="10" t="s">
        <v>8315</v>
      </c>
      <c r="R40" t="s">
        <v>8316</v>
      </c>
      <c r="S40" s="14">
        <v>41869.714166666665</v>
      </c>
      <c r="T40" s="14">
        <v>41876.875</v>
      </c>
    </row>
    <row r="41" spans="1:20" ht="48" x14ac:dyDescent="0.2">
      <c r="A41">
        <v>2893</v>
      </c>
      <c r="B41" s="8" t="s">
        <v>2893</v>
      </c>
      <c r="C41" s="3" t="s">
        <v>7003</v>
      </c>
      <c r="D41" s="5">
        <v>5000</v>
      </c>
      <c r="E41" s="5">
        <v>25</v>
      </c>
      <c r="F41" t="s">
        <v>8220</v>
      </c>
      <c r="G41">
        <v>1</v>
      </c>
      <c r="H41" t="s">
        <v>8223</v>
      </c>
      <c r="I41" t="s">
        <v>8245</v>
      </c>
      <c r="J41">
        <v>1420768800</v>
      </c>
      <c r="K41">
        <v>1415644395</v>
      </c>
      <c r="L41" t="b">
        <v>0</v>
      </c>
      <c r="M41">
        <v>2</v>
      </c>
      <c r="N41" t="b">
        <v>0</v>
      </c>
      <c r="O41" t="s">
        <v>8269</v>
      </c>
      <c r="P41">
        <v>12.5</v>
      </c>
      <c r="Q41" s="10" t="s">
        <v>8315</v>
      </c>
      <c r="R41" t="s">
        <v>8316</v>
      </c>
      <c r="S41" s="14">
        <v>41953.773090277777</v>
      </c>
      <c r="T41" s="14">
        <v>42013.083333333328</v>
      </c>
    </row>
    <row r="42" spans="1:20" ht="64" x14ac:dyDescent="0.2">
      <c r="A42">
        <v>2894</v>
      </c>
      <c r="B42" s="8" t="s">
        <v>2894</v>
      </c>
      <c r="C42" s="3" t="s">
        <v>7004</v>
      </c>
      <c r="D42" s="5">
        <v>50000</v>
      </c>
      <c r="E42" s="5">
        <v>0</v>
      </c>
      <c r="F42" t="s">
        <v>8220</v>
      </c>
      <c r="G42">
        <v>0</v>
      </c>
      <c r="H42" t="s">
        <v>8223</v>
      </c>
      <c r="I42" t="s">
        <v>8245</v>
      </c>
      <c r="J42">
        <v>1428100815</v>
      </c>
      <c r="K42">
        <v>1422920415</v>
      </c>
      <c r="L42" t="b">
        <v>0</v>
      </c>
      <c r="M42">
        <v>0</v>
      </c>
      <c r="N42" t="b">
        <v>0</v>
      </c>
      <c r="O42" t="s">
        <v>8269</v>
      </c>
      <c r="P42">
        <v>0</v>
      </c>
      <c r="Q42" s="10" t="s">
        <v>8315</v>
      </c>
      <c r="R42" t="s">
        <v>8316</v>
      </c>
      <c r="S42" s="14">
        <v>42037.986284722225</v>
      </c>
      <c r="T42" s="14">
        <v>42097.944618055553</v>
      </c>
    </row>
    <row r="43" spans="1:20" ht="96" x14ac:dyDescent="0.2">
      <c r="A43">
        <v>2895</v>
      </c>
      <c r="B43" s="8" t="s">
        <v>2895</v>
      </c>
      <c r="C43" s="3" t="s">
        <v>7005</v>
      </c>
      <c r="D43" s="5">
        <v>500</v>
      </c>
      <c r="E43" s="5">
        <v>23</v>
      </c>
      <c r="F43" t="s">
        <v>8220</v>
      </c>
      <c r="G43">
        <v>5</v>
      </c>
      <c r="H43" t="s">
        <v>8223</v>
      </c>
      <c r="I43" t="s">
        <v>8245</v>
      </c>
      <c r="J43">
        <v>1403470800</v>
      </c>
      <c r="K43">
        <v>1403356792</v>
      </c>
      <c r="L43" t="b">
        <v>0</v>
      </c>
      <c r="M43">
        <v>4</v>
      </c>
      <c r="N43" t="b">
        <v>0</v>
      </c>
      <c r="O43" t="s">
        <v>8269</v>
      </c>
      <c r="P43">
        <v>5.75</v>
      </c>
      <c r="Q43" s="10" t="s">
        <v>8315</v>
      </c>
      <c r="R43" t="s">
        <v>8316</v>
      </c>
      <c r="S43" s="14">
        <v>41811.555462962962</v>
      </c>
      <c r="T43" s="14">
        <v>41812.875</v>
      </c>
    </row>
    <row r="44" spans="1:20" ht="96" x14ac:dyDescent="0.2">
      <c r="A44">
        <v>2896</v>
      </c>
      <c r="B44" s="8" t="s">
        <v>2896</v>
      </c>
      <c r="C44" s="3" t="s">
        <v>7006</v>
      </c>
      <c r="D44" s="5">
        <v>3000</v>
      </c>
      <c r="E44" s="5">
        <v>625</v>
      </c>
      <c r="F44" t="s">
        <v>8220</v>
      </c>
      <c r="G44">
        <v>21</v>
      </c>
      <c r="H44" t="s">
        <v>8223</v>
      </c>
      <c r="I44" t="s">
        <v>8245</v>
      </c>
      <c r="J44">
        <v>1481522400</v>
      </c>
      <c r="K44">
        <v>1480283321</v>
      </c>
      <c r="L44" t="b">
        <v>0</v>
      </c>
      <c r="M44">
        <v>12</v>
      </c>
      <c r="N44" t="b">
        <v>0</v>
      </c>
      <c r="O44" t="s">
        <v>8269</v>
      </c>
      <c r="P44">
        <v>52.08</v>
      </c>
      <c r="Q44" s="10" t="s">
        <v>8315</v>
      </c>
      <c r="R44" t="s">
        <v>8316</v>
      </c>
      <c r="S44" s="14">
        <v>42701.908807870372</v>
      </c>
      <c r="T44" s="14">
        <v>42716.25</v>
      </c>
    </row>
    <row r="45" spans="1:20" ht="80" x14ac:dyDescent="0.2">
      <c r="A45">
        <v>2897</v>
      </c>
      <c r="B45" s="8" t="s">
        <v>2897</v>
      </c>
      <c r="C45" s="3" t="s">
        <v>7007</v>
      </c>
      <c r="D45" s="5">
        <v>12000</v>
      </c>
      <c r="E45" s="5">
        <v>550</v>
      </c>
      <c r="F45" t="s">
        <v>8220</v>
      </c>
      <c r="G45">
        <v>5</v>
      </c>
      <c r="H45" t="s">
        <v>8223</v>
      </c>
      <c r="I45" t="s">
        <v>8245</v>
      </c>
      <c r="J45">
        <v>1444577345</v>
      </c>
      <c r="K45">
        <v>1441985458</v>
      </c>
      <c r="L45" t="b">
        <v>0</v>
      </c>
      <c r="M45">
        <v>3</v>
      </c>
      <c r="N45" t="b">
        <v>0</v>
      </c>
      <c r="O45" t="s">
        <v>8269</v>
      </c>
      <c r="P45">
        <v>183.33</v>
      </c>
      <c r="Q45" s="10" t="s">
        <v>8315</v>
      </c>
      <c r="R45" t="s">
        <v>8316</v>
      </c>
      <c r="S45" s="14">
        <v>42258.646504629629</v>
      </c>
      <c r="T45" s="14">
        <v>42288.645196759258</v>
      </c>
    </row>
    <row r="46" spans="1:20" ht="80" x14ac:dyDescent="0.2">
      <c r="A46">
        <v>2898</v>
      </c>
      <c r="B46" s="8" t="s">
        <v>2898</v>
      </c>
      <c r="C46" s="3" t="s">
        <v>7008</v>
      </c>
      <c r="D46" s="5">
        <v>7500</v>
      </c>
      <c r="E46" s="5">
        <v>316</v>
      </c>
      <c r="F46" t="s">
        <v>8220</v>
      </c>
      <c r="G46">
        <v>4</v>
      </c>
      <c r="H46" t="s">
        <v>8223</v>
      </c>
      <c r="I46" t="s">
        <v>8245</v>
      </c>
      <c r="J46">
        <v>1446307053</v>
      </c>
      <c r="K46">
        <v>1443715053</v>
      </c>
      <c r="L46" t="b">
        <v>0</v>
      </c>
      <c r="M46">
        <v>12</v>
      </c>
      <c r="N46" t="b">
        <v>0</v>
      </c>
      <c r="O46" t="s">
        <v>8269</v>
      </c>
      <c r="P46">
        <v>26.33</v>
      </c>
      <c r="Q46" s="10" t="s">
        <v>8315</v>
      </c>
      <c r="R46" t="s">
        <v>8316</v>
      </c>
      <c r="S46" s="14">
        <v>42278.664965277778</v>
      </c>
      <c r="T46" s="14">
        <v>42308.664965277778</v>
      </c>
    </row>
    <row r="47" spans="1:20" ht="80" x14ac:dyDescent="0.2">
      <c r="A47">
        <v>2899</v>
      </c>
      <c r="B47" s="8" t="s">
        <v>2899</v>
      </c>
      <c r="C47" s="3" t="s">
        <v>7009</v>
      </c>
      <c r="D47" s="5">
        <v>10000</v>
      </c>
      <c r="E47" s="5">
        <v>0</v>
      </c>
      <c r="F47" t="s">
        <v>8220</v>
      </c>
      <c r="G47">
        <v>0</v>
      </c>
      <c r="H47" t="s">
        <v>8223</v>
      </c>
      <c r="I47" t="s">
        <v>8245</v>
      </c>
      <c r="J47">
        <v>1469325158</v>
      </c>
      <c r="K47">
        <v>1464141158</v>
      </c>
      <c r="L47" t="b">
        <v>0</v>
      </c>
      <c r="M47">
        <v>0</v>
      </c>
      <c r="N47" t="b">
        <v>0</v>
      </c>
      <c r="O47" t="s">
        <v>8269</v>
      </c>
      <c r="P47">
        <v>0</v>
      </c>
      <c r="Q47" s="10" t="s">
        <v>8315</v>
      </c>
      <c r="R47" t="s">
        <v>8316</v>
      </c>
      <c r="S47" s="14">
        <v>42515.078217592592</v>
      </c>
      <c r="T47" s="14">
        <v>42575.078217592592</v>
      </c>
    </row>
    <row r="48" spans="1:20" ht="80" x14ac:dyDescent="0.2">
      <c r="A48">
        <v>2900</v>
      </c>
      <c r="B48" s="8" t="s">
        <v>2900</v>
      </c>
      <c r="C48" s="3" t="s">
        <v>7010</v>
      </c>
      <c r="D48" s="5">
        <v>5500</v>
      </c>
      <c r="E48" s="5">
        <v>3405</v>
      </c>
      <c r="F48" t="s">
        <v>8220</v>
      </c>
      <c r="G48">
        <v>62</v>
      </c>
      <c r="H48" t="s">
        <v>8223</v>
      </c>
      <c r="I48" t="s">
        <v>8245</v>
      </c>
      <c r="J48">
        <v>1407562632</v>
      </c>
      <c r="K48">
        <v>1404970632</v>
      </c>
      <c r="L48" t="b">
        <v>0</v>
      </c>
      <c r="M48">
        <v>7</v>
      </c>
      <c r="N48" t="b">
        <v>0</v>
      </c>
      <c r="O48" t="s">
        <v>8269</v>
      </c>
      <c r="P48">
        <v>486.43</v>
      </c>
      <c r="Q48" s="10" t="s">
        <v>8315</v>
      </c>
      <c r="R48" t="s">
        <v>8316</v>
      </c>
      <c r="S48" s="14">
        <v>41830.234166666669</v>
      </c>
      <c r="T48" s="14">
        <v>41860.234166666669</v>
      </c>
    </row>
    <row r="49" spans="1:20" ht="80" x14ac:dyDescent="0.2">
      <c r="A49">
        <v>2901</v>
      </c>
      <c r="B49" s="8" t="s">
        <v>2901</v>
      </c>
      <c r="C49" s="3" t="s">
        <v>7011</v>
      </c>
      <c r="D49" s="5">
        <v>750</v>
      </c>
      <c r="E49" s="5">
        <v>6</v>
      </c>
      <c r="F49" t="s">
        <v>8220</v>
      </c>
      <c r="G49">
        <v>1</v>
      </c>
      <c r="H49" t="s">
        <v>8223</v>
      </c>
      <c r="I49" t="s">
        <v>8245</v>
      </c>
      <c r="J49">
        <v>1423345339</v>
      </c>
      <c r="K49">
        <v>1418161339</v>
      </c>
      <c r="L49" t="b">
        <v>0</v>
      </c>
      <c r="M49">
        <v>2</v>
      </c>
      <c r="N49" t="b">
        <v>0</v>
      </c>
      <c r="O49" t="s">
        <v>8269</v>
      </c>
      <c r="P49">
        <v>3</v>
      </c>
      <c r="Q49" s="10" t="s">
        <v>8315</v>
      </c>
      <c r="R49" t="s">
        <v>8316</v>
      </c>
      <c r="S49" s="14">
        <v>41982.904386574075</v>
      </c>
      <c r="T49" s="14">
        <v>42042.904386574075</v>
      </c>
    </row>
    <row r="50" spans="1:20" ht="80" x14ac:dyDescent="0.2">
      <c r="A50">
        <v>2902</v>
      </c>
      <c r="B50" s="8" t="s">
        <v>2902</v>
      </c>
      <c r="C50" s="3" t="s">
        <v>7012</v>
      </c>
      <c r="D50" s="5">
        <v>150000</v>
      </c>
      <c r="E50" s="5">
        <v>25</v>
      </c>
      <c r="F50" t="s">
        <v>8220</v>
      </c>
      <c r="G50">
        <v>0</v>
      </c>
      <c r="H50" t="s">
        <v>8223</v>
      </c>
      <c r="I50" t="s">
        <v>8245</v>
      </c>
      <c r="J50">
        <v>1440412396</v>
      </c>
      <c r="K50">
        <v>1437820396</v>
      </c>
      <c r="L50" t="b">
        <v>0</v>
      </c>
      <c r="M50">
        <v>1</v>
      </c>
      <c r="N50" t="b">
        <v>0</v>
      </c>
      <c r="O50" t="s">
        <v>8269</v>
      </c>
      <c r="P50">
        <v>25</v>
      </c>
      <c r="Q50" s="10" t="s">
        <v>8315</v>
      </c>
      <c r="R50" t="s">
        <v>8316</v>
      </c>
      <c r="S50" s="14">
        <v>42210.439768518518</v>
      </c>
      <c r="T50" s="14">
        <v>42240.439768518518</v>
      </c>
    </row>
    <row r="51" spans="1:20" ht="96" x14ac:dyDescent="0.2">
      <c r="A51">
        <v>2903</v>
      </c>
      <c r="B51" s="8" t="s">
        <v>2903</v>
      </c>
      <c r="C51" s="3" t="s">
        <v>7013</v>
      </c>
      <c r="D51" s="5">
        <v>5000</v>
      </c>
      <c r="E51" s="5">
        <v>39</v>
      </c>
      <c r="F51" t="s">
        <v>8220</v>
      </c>
      <c r="G51">
        <v>1</v>
      </c>
      <c r="H51" t="s">
        <v>8223</v>
      </c>
      <c r="I51" t="s">
        <v>8245</v>
      </c>
      <c r="J51">
        <v>1441771218</v>
      </c>
      <c r="K51">
        <v>1436587218</v>
      </c>
      <c r="L51" t="b">
        <v>0</v>
      </c>
      <c r="M51">
        <v>4</v>
      </c>
      <c r="N51" t="b">
        <v>0</v>
      </c>
      <c r="O51" t="s">
        <v>8269</v>
      </c>
      <c r="P51">
        <v>9.75</v>
      </c>
      <c r="Q51" s="10" t="s">
        <v>8315</v>
      </c>
      <c r="R51" t="s">
        <v>8316</v>
      </c>
      <c r="S51" s="14">
        <v>42196.166874999995</v>
      </c>
      <c r="T51" s="14">
        <v>42256.166874999995</v>
      </c>
    </row>
    <row r="52" spans="1:20" ht="80" x14ac:dyDescent="0.2">
      <c r="A52">
        <v>2905</v>
      </c>
      <c r="B52" s="8" t="s">
        <v>2905</v>
      </c>
      <c r="C52" s="3" t="s">
        <v>7015</v>
      </c>
      <c r="D52" s="5">
        <v>3500</v>
      </c>
      <c r="E52" s="5">
        <v>622</v>
      </c>
      <c r="F52" t="s">
        <v>8220</v>
      </c>
      <c r="G52">
        <v>18</v>
      </c>
      <c r="H52" t="s">
        <v>8223</v>
      </c>
      <c r="I52" t="s">
        <v>8245</v>
      </c>
      <c r="J52">
        <v>1473211313</v>
      </c>
      <c r="K52">
        <v>1472001713</v>
      </c>
      <c r="L52" t="b">
        <v>0</v>
      </c>
      <c r="M52">
        <v>17</v>
      </c>
      <c r="N52" t="b">
        <v>0</v>
      </c>
      <c r="O52" t="s">
        <v>8269</v>
      </c>
      <c r="P52">
        <v>36.590000000000003</v>
      </c>
      <c r="Q52" s="10" t="s">
        <v>8315</v>
      </c>
      <c r="R52" t="s">
        <v>8316</v>
      </c>
      <c r="S52" s="14">
        <v>42606.056863425925</v>
      </c>
      <c r="T52" s="14">
        <v>42620.056863425925</v>
      </c>
    </row>
    <row r="53" spans="1:20" ht="80" x14ac:dyDescent="0.2">
      <c r="A53">
        <v>2906</v>
      </c>
      <c r="B53" s="8" t="s">
        <v>2906</v>
      </c>
      <c r="C53" s="3" t="s">
        <v>7016</v>
      </c>
      <c r="D53" s="5">
        <v>6000</v>
      </c>
      <c r="E53" s="5">
        <v>565</v>
      </c>
      <c r="F53" t="s">
        <v>8220</v>
      </c>
      <c r="G53">
        <v>9</v>
      </c>
      <c r="H53" t="s">
        <v>8223</v>
      </c>
      <c r="I53" t="s">
        <v>8245</v>
      </c>
      <c r="J53">
        <v>1438390800</v>
      </c>
      <c r="K53">
        <v>1436888066</v>
      </c>
      <c r="L53" t="b">
        <v>0</v>
      </c>
      <c r="M53">
        <v>7</v>
      </c>
      <c r="N53" t="b">
        <v>0</v>
      </c>
      <c r="O53" t="s">
        <v>8269</v>
      </c>
      <c r="P53">
        <v>80.709999999999994</v>
      </c>
      <c r="Q53" s="10" t="s">
        <v>8315</v>
      </c>
      <c r="R53" t="s">
        <v>8316</v>
      </c>
      <c r="S53" s="14">
        <v>42199.648912037039</v>
      </c>
      <c r="T53" s="14">
        <v>42217.041666666672</v>
      </c>
    </row>
    <row r="54" spans="1:20" ht="80" x14ac:dyDescent="0.2">
      <c r="A54">
        <v>2907</v>
      </c>
      <c r="B54" s="8" t="s">
        <v>2907</v>
      </c>
      <c r="C54" s="3" t="s">
        <v>7017</v>
      </c>
      <c r="D54" s="5">
        <v>2500</v>
      </c>
      <c r="E54" s="5">
        <v>2</v>
      </c>
      <c r="F54" t="s">
        <v>8220</v>
      </c>
      <c r="G54">
        <v>0</v>
      </c>
      <c r="H54" t="s">
        <v>8223</v>
      </c>
      <c r="I54" t="s">
        <v>8245</v>
      </c>
      <c r="J54">
        <v>1463259837</v>
      </c>
      <c r="K54">
        <v>1458075837</v>
      </c>
      <c r="L54" t="b">
        <v>0</v>
      </c>
      <c r="M54">
        <v>2</v>
      </c>
      <c r="N54" t="b">
        <v>0</v>
      </c>
      <c r="O54" t="s">
        <v>8269</v>
      </c>
      <c r="P54">
        <v>1</v>
      </c>
      <c r="Q54" s="10" t="s">
        <v>8315</v>
      </c>
      <c r="R54" t="s">
        <v>8316</v>
      </c>
      <c r="S54" s="14">
        <v>42444.877743055549</v>
      </c>
      <c r="T54" s="14">
        <v>42504.877743055549</v>
      </c>
    </row>
    <row r="55" spans="1:20" ht="80" x14ac:dyDescent="0.2">
      <c r="A55">
        <v>2908</v>
      </c>
      <c r="B55" s="8" t="s">
        <v>2908</v>
      </c>
      <c r="C55" s="3" t="s">
        <v>7018</v>
      </c>
      <c r="D55" s="5">
        <v>9600</v>
      </c>
      <c r="E55" s="5">
        <v>264</v>
      </c>
      <c r="F55" t="s">
        <v>8220</v>
      </c>
      <c r="G55">
        <v>3</v>
      </c>
      <c r="H55" t="s">
        <v>8223</v>
      </c>
      <c r="I55" t="s">
        <v>8245</v>
      </c>
      <c r="J55">
        <v>1465407219</v>
      </c>
      <c r="K55">
        <v>1462815219</v>
      </c>
      <c r="L55" t="b">
        <v>0</v>
      </c>
      <c r="M55">
        <v>5</v>
      </c>
      <c r="N55" t="b">
        <v>0</v>
      </c>
      <c r="O55" t="s">
        <v>8269</v>
      </c>
      <c r="P55">
        <v>52.8</v>
      </c>
      <c r="Q55" s="10" t="s">
        <v>8315</v>
      </c>
      <c r="R55" t="s">
        <v>8316</v>
      </c>
      <c r="S55" s="14">
        <v>42499.731701388882</v>
      </c>
      <c r="T55" s="14">
        <v>42529.731701388882</v>
      </c>
    </row>
    <row r="56" spans="1:20" ht="80" x14ac:dyDescent="0.2">
      <c r="A56">
        <v>2909</v>
      </c>
      <c r="B56" s="8" t="s">
        <v>2909</v>
      </c>
      <c r="C56" s="3" t="s">
        <v>7019</v>
      </c>
      <c r="D56" s="5">
        <v>180000</v>
      </c>
      <c r="E56" s="5">
        <v>20</v>
      </c>
      <c r="F56" t="s">
        <v>8220</v>
      </c>
      <c r="G56">
        <v>0</v>
      </c>
      <c r="H56" t="s">
        <v>8223</v>
      </c>
      <c r="I56" t="s">
        <v>8245</v>
      </c>
      <c r="J56">
        <v>1416944760</v>
      </c>
      <c r="K56">
        <v>1413527001</v>
      </c>
      <c r="L56" t="b">
        <v>0</v>
      </c>
      <c r="M56">
        <v>1</v>
      </c>
      <c r="N56" t="b">
        <v>0</v>
      </c>
      <c r="O56" t="s">
        <v>8269</v>
      </c>
      <c r="P56">
        <v>20</v>
      </c>
      <c r="Q56" s="10" t="s">
        <v>8315</v>
      </c>
      <c r="R56" t="s">
        <v>8316</v>
      </c>
      <c r="S56" s="14">
        <v>41929.266215277778</v>
      </c>
      <c r="T56" s="14">
        <v>41968.823611111111</v>
      </c>
    </row>
    <row r="57" spans="1:20" ht="80" x14ac:dyDescent="0.2">
      <c r="A57">
        <v>2911</v>
      </c>
      <c r="B57" s="8" t="s">
        <v>2911</v>
      </c>
      <c r="C57" s="3" t="s">
        <v>7021</v>
      </c>
      <c r="D57" s="5">
        <v>1800</v>
      </c>
      <c r="E57" s="5">
        <v>657</v>
      </c>
      <c r="F57" t="s">
        <v>8220</v>
      </c>
      <c r="G57">
        <v>37</v>
      </c>
      <c r="H57" t="s">
        <v>8223</v>
      </c>
      <c r="I57" t="s">
        <v>8245</v>
      </c>
      <c r="J57">
        <v>1435429626</v>
      </c>
      <c r="K57">
        <v>1431973626</v>
      </c>
      <c r="L57" t="b">
        <v>0</v>
      </c>
      <c r="M57">
        <v>14</v>
      </c>
      <c r="N57" t="b">
        <v>0</v>
      </c>
      <c r="O57" t="s">
        <v>8269</v>
      </c>
      <c r="P57">
        <v>46.93</v>
      </c>
      <c r="Q57" s="10" t="s">
        <v>8315</v>
      </c>
      <c r="R57" t="s">
        <v>8316</v>
      </c>
      <c r="S57" s="14">
        <v>42142.768819444449</v>
      </c>
      <c r="T57" s="14">
        <v>42182.768819444449</v>
      </c>
    </row>
    <row r="58" spans="1:20" ht="80" x14ac:dyDescent="0.2">
      <c r="A58">
        <v>2912</v>
      </c>
      <c r="B58" s="8" t="s">
        <v>2912</v>
      </c>
      <c r="C58" s="3" t="s">
        <v>7022</v>
      </c>
      <c r="D58" s="5">
        <v>14440</v>
      </c>
      <c r="E58" s="5">
        <v>2030</v>
      </c>
      <c r="F58" t="s">
        <v>8220</v>
      </c>
      <c r="G58">
        <v>14</v>
      </c>
      <c r="H58" t="s">
        <v>8223</v>
      </c>
      <c r="I58" t="s">
        <v>8245</v>
      </c>
      <c r="J58">
        <v>1452827374</v>
      </c>
      <c r="K58">
        <v>1450235374</v>
      </c>
      <c r="L58" t="b">
        <v>0</v>
      </c>
      <c r="M58">
        <v>26</v>
      </c>
      <c r="N58" t="b">
        <v>0</v>
      </c>
      <c r="O58" t="s">
        <v>8269</v>
      </c>
      <c r="P58">
        <v>78.08</v>
      </c>
      <c r="Q58" s="10" t="s">
        <v>8315</v>
      </c>
      <c r="R58" t="s">
        <v>8316</v>
      </c>
      <c r="S58" s="14">
        <v>42354.131643518514</v>
      </c>
      <c r="T58" s="14">
        <v>42384.131643518514</v>
      </c>
    </row>
    <row r="59" spans="1:20" ht="80" x14ac:dyDescent="0.2">
      <c r="A59">
        <v>2913</v>
      </c>
      <c r="B59" s="8" t="s">
        <v>2913</v>
      </c>
      <c r="C59" s="3" t="s">
        <v>7023</v>
      </c>
      <c r="D59" s="5">
        <v>10000</v>
      </c>
      <c r="E59" s="5">
        <v>2</v>
      </c>
      <c r="F59" t="s">
        <v>8220</v>
      </c>
      <c r="G59">
        <v>0</v>
      </c>
      <c r="H59" t="s">
        <v>8223</v>
      </c>
      <c r="I59" t="s">
        <v>8245</v>
      </c>
      <c r="J59">
        <v>1410041339</v>
      </c>
      <c r="K59">
        <v>1404857339</v>
      </c>
      <c r="L59" t="b">
        <v>0</v>
      </c>
      <c r="M59">
        <v>2</v>
      </c>
      <c r="N59" t="b">
        <v>0</v>
      </c>
      <c r="O59" t="s">
        <v>8269</v>
      </c>
      <c r="P59">
        <v>1</v>
      </c>
      <c r="Q59" s="10" t="s">
        <v>8315</v>
      </c>
      <c r="R59" t="s">
        <v>8316</v>
      </c>
      <c r="S59" s="14">
        <v>41828.922905092593</v>
      </c>
      <c r="T59" s="14">
        <v>41888.922905092593</v>
      </c>
    </row>
    <row r="60" spans="1:20" ht="64" x14ac:dyDescent="0.2">
      <c r="A60">
        <v>2917</v>
      </c>
      <c r="B60" s="8" t="s">
        <v>2917</v>
      </c>
      <c r="C60" s="3" t="s">
        <v>7027</v>
      </c>
      <c r="D60" s="5">
        <v>2000</v>
      </c>
      <c r="E60" s="5">
        <v>437</v>
      </c>
      <c r="F60" t="s">
        <v>8220</v>
      </c>
      <c r="G60">
        <v>22</v>
      </c>
      <c r="H60" t="s">
        <v>8223</v>
      </c>
      <c r="I60" t="s">
        <v>8245</v>
      </c>
      <c r="J60">
        <v>1442381847</v>
      </c>
      <c r="K60">
        <v>1440826647</v>
      </c>
      <c r="L60" t="b">
        <v>0</v>
      </c>
      <c r="M60">
        <v>9</v>
      </c>
      <c r="N60" t="b">
        <v>0</v>
      </c>
      <c r="O60" t="s">
        <v>8269</v>
      </c>
      <c r="P60">
        <v>48.56</v>
      </c>
      <c r="Q60" s="10" t="s">
        <v>8315</v>
      </c>
      <c r="R60" t="s">
        <v>8316</v>
      </c>
      <c r="S60" s="14">
        <v>42245.234340277777</v>
      </c>
      <c r="T60" s="14">
        <v>42263.234340277777</v>
      </c>
    </row>
    <row r="61" spans="1:20" ht="80" x14ac:dyDescent="0.2">
      <c r="A61">
        <v>2918</v>
      </c>
      <c r="B61" s="8" t="s">
        <v>2918</v>
      </c>
      <c r="C61" s="3" t="s">
        <v>7028</v>
      </c>
      <c r="D61" s="5">
        <v>5000</v>
      </c>
      <c r="E61" s="5">
        <v>1362</v>
      </c>
      <c r="F61" t="s">
        <v>8220</v>
      </c>
      <c r="G61">
        <v>27</v>
      </c>
      <c r="H61" t="s">
        <v>8223</v>
      </c>
      <c r="I61" t="s">
        <v>8245</v>
      </c>
      <c r="J61">
        <v>1446131207</v>
      </c>
      <c r="K61">
        <v>1443712007</v>
      </c>
      <c r="L61" t="b">
        <v>0</v>
      </c>
      <c r="M61">
        <v>20</v>
      </c>
      <c r="N61" t="b">
        <v>0</v>
      </c>
      <c r="O61" t="s">
        <v>8269</v>
      </c>
      <c r="P61">
        <v>68.099999999999994</v>
      </c>
      <c r="Q61" s="10" t="s">
        <v>8315</v>
      </c>
      <c r="R61" t="s">
        <v>8316</v>
      </c>
      <c r="S61" s="14">
        <v>42278.629710648151</v>
      </c>
      <c r="T61" s="14">
        <v>42306.629710648151</v>
      </c>
    </row>
    <row r="62" spans="1:20" ht="64" x14ac:dyDescent="0.2">
      <c r="A62">
        <v>2919</v>
      </c>
      <c r="B62" s="8" t="s">
        <v>2919</v>
      </c>
      <c r="C62" s="3" t="s">
        <v>7029</v>
      </c>
      <c r="D62" s="5">
        <v>600</v>
      </c>
      <c r="E62" s="5">
        <v>51</v>
      </c>
      <c r="F62" t="s">
        <v>8220</v>
      </c>
      <c r="G62">
        <v>9</v>
      </c>
      <c r="H62" t="s">
        <v>8223</v>
      </c>
      <c r="I62" t="s">
        <v>8245</v>
      </c>
      <c r="J62">
        <v>1407250329</v>
      </c>
      <c r="K62">
        <v>1404658329</v>
      </c>
      <c r="L62" t="b">
        <v>0</v>
      </c>
      <c r="M62">
        <v>6</v>
      </c>
      <c r="N62" t="b">
        <v>0</v>
      </c>
      <c r="O62" t="s">
        <v>8269</v>
      </c>
      <c r="P62">
        <v>8.5</v>
      </c>
      <c r="Q62" s="10" t="s">
        <v>8315</v>
      </c>
      <c r="R62" t="s">
        <v>8316</v>
      </c>
      <c r="S62" s="14">
        <v>41826.61954861111</v>
      </c>
      <c r="T62" s="14">
        <v>41856.61954861111</v>
      </c>
    </row>
    <row r="63" spans="1:20" ht="64" x14ac:dyDescent="0.2">
      <c r="A63">
        <v>3728</v>
      </c>
      <c r="B63" s="8" t="s">
        <v>3725</v>
      </c>
      <c r="C63" s="3" t="s">
        <v>7838</v>
      </c>
      <c r="D63" s="5">
        <v>20000</v>
      </c>
      <c r="E63" s="5">
        <v>1862</v>
      </c>
      <c r="F63" t="s">
        <v>8220</v>
      </c>
      <c r="G63">
        <v>9</v>
      </c>
      <c r="H63" t="s">
        <v>8223</v>
      </c>
      <c r="I63" t="s">
        <v>8245</v>
      </c>
      <c r="J63">
        <v>1439957176</v>
      </c>
      <c r="K63">
        <v>1437365176</v>
      </c>
      <c r="L63" t="b">
        <v>0</v>
      </c>
      <c r="M63">
        <v>31</v>
      </c>
      <c r="N63" t="b">
        <v>0</v>
      </c>
      <c r="O63" t="s">
        <v>8269</v>
      </c>
      <c r="P63">
        <v>60.06</v>
      </c>
      <c r="Q63" s="10" t="s">
        <v>8315</v>
      </c>
      <c r="R63" t="s">
        <v>8316</v>
      </c>
      <c r="S63" s="14">
        <v>42205.171018518522</v>
      </c>
      <c r="T63" s="14">
        <v>42235.171018518522</v>
      </c>
    </row>
    <row r="64" spans="1:20" ht="80" x14ac:dyDescent="0.2">
      <c r="A64">
        <v>3729</v>
      </c>
      <c r="B64" s="8" t="s">
        <v>3726</v>
      </c>
      <c r="C64" s="3" t="s">
        <v>7839</v>
      </c>
      <c r="D64" s="5">
        <v>5000</v>
      </c>
      <c r="E64" s="5">
        <v>362</v>
      </c>
      <c r="F64" t="s">
        <v>8220</v>
      </c>
      <c r="G64">
        <v>7</v>
      </c>
      <c r="H64" t="s">
        <v>8223</v>
      </c>
      <c r="I64" t="s">
        <v>8245</v>
      </c>
      <c r="J64">
        <v>1427082912</v>
      </c>
      <c r="K64">
        <v>1423198512</v>
      </c>
      <c r="L64" t="b">
        <v>0</v>
      </c>
      <c r="M64">
        <v>5</v>
      </c>
      <c r="N64" t="b">
        <v>0</v>
      </c>
      <c r="O64" t="s">
        <v>8269</v>
      </c>
      <c r="P64">
        <v>72.400000000000006</v>
      </c>
      <c r="Q64" s="10" t="s">
        <v>8315</v>
      </c>
      <c r="R64" t="s">
        <v>8316</v>
      </c>
      <c r="S64" s="14">
        <v>42041.205000000002</v>
      </c>
      <c r="T64" s="14">
        <v>42086.16333333333</v>
      </c>
    </row>
    <row r="65" spans="1:20" ht="80" x14ac:dyDescent="0.2">
      <c r="A65">
        <v>3730</v>
      </c>
      <c r="B65" s="8" t="s">
        <v>3727</v>
      </c>
      <c r="C65" s="3" t="s">
        <v>7840</v>
      </c>
      <c r="D65" s="5">
        <v>1000</v>
      </c>
      <c r="E65" s="5">
        <v>100</v>
      </c>
      <c r="F65" t="s">
        <v>8220</v>
      </c>
      <c r="G65">
        <v>10</v>
      </c>
      <c r="H65" t="s">
        <v>8223</v>
      </c>
      <c r="I65" t="s">
        <v>8245</v>
      </c>
      <c r="J65">
        <v>1439828159</v>
      </c>
      <c r="K65">
        <v>1437236159</v>
      </c>
      <c r="L65" t="b">
        <v>0</v>
      </c>
      <c r="M65">
        <v>1</v>
      </c>
      <c r="N65" t="b">
        <v>0</v>
      </c>
      <c r="O65" t="s">
        <v>8269</v>
      </c>
      <c r="P65">
        <v>100</v>
      </c>
      <c r="Q65" s="10" t="s">
        <v>8315</v>
      </c>
      <c r="R65" t="s">
        <v>8316</v>
      </c>
      <c r="S65" s="14">
        <v>42203.677766203706</v>
      </c>
      <c r="T65" s="14">
        <v>42233.677766203706</v>
      </c>
    </row>
    <row r="66" spans="1:20" ht="80" x14ac:dyDescent="0.2">
      <c r="A66">
        <v>3731</v>
      </c>
      <c r="B66" s="8" t="s">
        <v>3728</v>
      </c>
      <c r="C66" s="3" t="s">
        <v>7841</v>
      </c>
      <c r="D66" s="5">
        <v>5500</v>
      </c>
      <c r="E66" s="5">
        <v>620</v>
      </c>
      <c r="F66" t="s">
        <v>8220</v>
      </c>
      <c r="G66">
        <v>11</v>
      </c>
      <c r="H66" t="s">
        <v>8223</v>
      </c>
      <c r="I66" t="s">
        <v>8245</v>
      </c>
      <c r="J66">
        <v>1420860180</v>
      </c>
      <c r="K66">
        <v>1418234646</v>
      </c>
      <c r="L66" t="b">
        <v>0</v>
      </c>
      <c r="M66">
        <v>12</v>
      </c>
      <c r="N66" t="b">
        <v>0</v>
      </c>
      <c r="O66" t="s">
        <v>8269</v>
      </c>
      <c r="P66">
        <v>51.67</v>
      </c>
      <c r="Q66" s="10" t="s">
        <v>8315</v>
      </c>
      <c r="R66" t="s">
        <v>8316</v>
      </c>
      <c r="S66" s="14">
        <v>41983.752847222218</v>
      </c>
      <c r="T66" s="14">
        <v>42014.140972222223</v>
      </c>
    </row>
    <row r="67" spans="1:20" ht="64" x14ac:dyDescent="0.2">
      <c r="A67">
        <v>3733</v>
      </c>
      <c r="B67" s="8" t="s">
        <v>3730</v>
      </c>
      <c r="C67" s="3" t="s">
        <v>7843</v>
      </c>
      <c r="D67" s="5">
        <v>1500</v>
      </c>
      <c r="E67" s="5">
        <v>0</v>
      </c>
      <c r="F67" t="s">
        <v>8220</v>
      </c>
      <c r="G67">
        <v>0</v>
      </c>
      <c r="H67" t="s">
        <v>8223</v>
      </c>
      <c r="I67" t="s">
        <v>8245</v>
      </c>
      <c r="J67">
        <v>1429396200</v>
      </c>
      <c r="K67">
        <v>1428539708</v>
      </c>
      <c r="L67" t="b">
        <v>0</v>
      </c>
      <c r="M67">
        <v>0</v>
      </c>
      <c r="N67" t="b">
        <v>0</v>
      </c>
      <c r="O67" t="s">
        <v>8269</v>
      </c>
      <c r="P67">
        <v>0</v>
      </c>
      <c r="Q67" s="10" t="s">
        <v>8315</v>
      </c>
      <c r="R67" t="s">
        <v>8316</v>
      </c>
      <c r="S67" s="14">
        <v>42103.024398148147</v>
      </c>
      <c r="T67" s="14">
        <v>42112.9375</v>
      </c>
    </row>
    <row r="68" spans="1:20" ht="80" x14ac:dyDescent="0.2">
      <c r="A68">
        <v>3734</v>
      </c>
      <c r="B68" s="8" t="s">
        <v>3731</v>
      </c>
      <c r="C68" s="3" t="s">
        <v>7844</v>
      </c>
      <c r="D68" s="5">
        <v>1500</v>
      </c>
      <c r="E68" s="5">
        <v>427</v>
      </c>
      <c r="F68" t="s">
        <v>8220</v>
      </c>
      <c r="G68">
        <v>28</v>
      </c>
      <c r="H68" t="s">
        <v>8223</v>
      </c>
      <c r="I68" t="s">
        <v>8245</v>
      </c>
      <c r="J68">
        <v>1432589896</v>
      </c>
      <c r="K68">
        <v>1427405896</v>
      </c>
      <c r="L68" t="b">
        <v>0</v>
      </c>
      <c r="M68">
        <v>7</v>
      </c>
      <c r="N68" t="b">
        <v>0</v>
      </c>
      <c r="O68" t="s">
        <v>8269</v>
      </c>
      <c r="P68">
        <v>61</v>
      </c>
      <c r="Q68" s="10" t="s">
        <v>8315</v>
      </c>
      <c r="R68" t="s">
        <v>8316</v>
      </c>
      <c r="S68" s="14">
        <v>42089.901574074072</v>
      </c>
      <c r="T68" s="14">
        <v>42149.901574074072</v>
      </c>
    </row>
    <row r="69" spans="1:20" ht="64" x14ac:dyDescent="0.2">
      <c r="A69">
        <v>3737</v>
      </c>
      <c r="B69" s="8" t="s">
        <v>3734</v>
      </c>
      <c r="C69" s="3" t="s">
        <v>7847</v>
      </c>
      <c r="D69" s="5">
        <v>700</v>
      </c>
      <c r="E69" s="5">
        <v>150</v>
      </c>
      <c r="F69" t="s">
        <v>8220</v>
      </c>
      <c r="G69">
        <v>21</v>
      </c>
      <c r="H69" t="s">
        <v>8223</v>
      </c>
      <c r="I69" t="s">
        <v>8245</v>
      </c>
      <c r="J69">
        <v>1447311540</v>
      </c>
      <c r="K69">
        <v>1445358903</v>
      </c>
      <c r="L69" t="b">
        <v>0</v>
      </c>
      <c r="M69">
        <v>4</v>
      </c>
      <c r="N69" t="b">
        <v>0</v>
      </c>
      <c r="O69" t="s">
        <v>8269</v>
      </c>
      <c r="P69">
        <v>37.5</v>
      </c>
      <c r="Q69" s="10" t="s">
        <v>8315</v>
      </c>
      <c r="R69" t="s">
        <v>8316</v>
      </c>
      <c r="S69" s="14">
        <v>42297.691006944442</v>
      </c>
      <c r="T69" s="14">
        <v>42320.290972222225</v>
      </c>
    </row>
    <row r="70" spans="1:20" ht="80" x14ac:dyDescent="0.2">
      <c r="A70">
        <v>3740</v>
      </c>
      <c r="B70" s="8" t="s">
        <v>3737</v>
      </c>
      <c r="C70" s="3" t="s">
        <v>7850</v>
      </c>
      <c r="D70" s="5">
        <v>2000</v>
      </c>
      <c r="E70" s="5">
        <v>358</v>
      </c>
      <c r="F70" t="s">
        <v>8220</v>
      </c>
      <c r="G70">
        <v>18</v>
      </c>
      <c r="H70" t="s">
        <v>8223</v>
      </c>
      <c r="I70" t="s">
        <v>8245</v>
      </c>
      <c r="J70">
        <v>1407808438</v>
      </c>
      <c r="K70">
        <v>1405217355</v>
      </c>
      <c r="L70" t="b">
        <v>0</v>
      </c>
      <c r="M70">
        <v>14</v>
      </c>
      <c r="N70" t="b">
        <v>0</v>
      </c>
      <c r="O70" t="s">
        <v>8269</v>
      </c>
      <c r="P70">
        <v>25.57</v>
      </c>
      <c r="Q70" s="10" t="s">
        <v>8315</v>
      </c>
      <c r="R70" t="s">
        <v>8316</v>
      </c>
      <c r="S70" s="14">
        <v>41833.089756944442</v>
      </c>
      <c r="T70" s="14">
        <v>41863.079143518517</v>
      </c>
    </row>
    <row r="71" spans="1:20" ht="64" x14ac:dyDescent="0.2">
      <c r="A71">
        <v>3741</v>
      </c>
      <c r="B71" s="8" t="s">
        <v>3738</v>
      </c>
      <c r="C71" s="3" t="s">
        <v>7851</v>
      </c>
      <c r="D71" s="5">
        <v>20000</v>
      </c>
      <c r="E71" s="5">
        <v>0</v>
      </c>
      <c r="F71" t="s">
        <v>8220</v>
      </c>
      <c r="G71">
        <v>0</v>
      </c>
      <c r="H71" t="s">
        <v>8223</v>
      </c>
      <c r="I71" t="s">
        <v>8245</v>
      </c>
      <c r="J71">
        <v>1450389950</v>
      </c>
      <c r="K71">
        <v>1447797950</v>
      </c>
      <c r="L71" t="b">
        <v>0</v>
      </c>
      <c r="M71">
        <v>0</v>
      </c>
      <c r="N71" t="b">
        <v>0</v>
      </c>
      <c r="O71" t="s">
        <v>8269</v>
      </c>
      <c r="P71">
        <v>0</v>
      </c>
      <c r="Q71" s="10" t="s">
        <v>8315</v>
      </c>
      <c r="R71" t="s">
        <v>8316</v>
      </c>
      <c r="S71" s="14">
        <v>42325.920717592591</v>
      </c>
      <c r="T71" s="14">
        <v>42355.920717592591</v>
      </c>
    </row>
    <row r="72" spans="1:20" ht="80" x14ac:dyDescent="0.2">
      <c r="A72">
        <v>3742</v>
      </c>
      <c r="B72" s="8" t="s">
        <v>3739</v>
      </c>
      <c r="C72" s="3" t="s">
        <v>7852</v>
      </c>
      <c r="D72" s="5">
        <v>5000</v>
      </c>
      <c r="E72" s="5">
        <v>100</v>
      </c>
      <c r="F72" t="s">
        <v>8220</v>
      </c>
      <c r="G72">
        <v>2</v>
      </c>
      <c r="H72" t="s">
        <v>8223</v>
      </c>
      <c r="I72" t="s">
        <v>8245</v>
      </c>
      <c r="J72">
        <v>1409980144</v>
      </c>
      <c r="K72">
        <v>1407388144</v>
      </c>
      <c r="L72" t="b">
        <v>0</v>
      </c>
      <c r="M72">
        <v>4</v>
      </c>
      <c r="N72" t="b">
        <v>0</v>
      </c>
      <c r="O72" t="s">
        <v>8269</v>
      </c>
      <c r="P72">
        <v>25</v>
      </c>
      <c r="Q72" s="10" t="s">
        <v>8315</v>
      </c>
      <c r="R72" t="s">
        <v>8316</v>
      </c>
      <c r="S72" s="14">
        <v>41858.214629629627</v>
      </c>
      <c r="T72" s="14">
        <v>41888.214629629627</v>
      </c>
    </row>
    <row r="73" spans="1:20" ht="48" x14ac:dyDescent="0.2">
      <c r="A73">
        <v>3743</v>
      </c>
      <c r="B73" s="8" t="s">
        <v>3740</v>
      </c>
      <c r="C73" s="3" t="s">
        <v>7853</v>
      </c>
      <c r="D73" s="5">
        <v>2200</v>
      </c>
      <c r="E73" s="5">
        <v>0</v>
      </c>
      <c r="F73" t="s">
        <v>8220</v>
      </c>
      <c r="G73">
        <v>0</v>
      </c>
      <c r="H73" t="s">
        <v>8223</v>
      </c>
      <c r="I73" t="s">
        <v>8245</v>
      </c>
      <c r="J73">
        <v>1404406964</v>
      </c>
      <c r="K73">
        <v>1401814964</v>
      </c>
      <c r="L73" t="b">
        <v>0</v>
      </c>
      <c r="M73">
        <v>0</v>
      </c>
      <c r="N73" t="b">
        <v>0</v>
      </c>
      <c r="O73" t="s">
        <v>8269</v>
      </c>
      <c r="P73">
        <v>0</v>
      </c>
      <c r="Q73" s="10" t="s">
        <v>8315</v>
      </c>
      <c r="R73" t="s">
        <v>8316</v>
      </c>
      <c r="S73" s="14">
        <v>41793.710231481484</v>
      </c>
      <c r="T73" s="14">
        <v>41823.710231481484</v>
      </c>
    </row>
    <row r="74" spans="1:20" ht="80" x14ac:dyDescent="0.2">
      <c r="A74">
        <v>3744</v>
      </c>
      <c r="B74" s="8" t="s">
        <v>3741</v>
      </c>
      <c r="C74" s="3" t="s">
        <v>7854</v>
      </c>
      <c r="D74" s="5">
        <v>1200</v>
      </c>
      <c r="E74" s="5">
        <v>0</v>
      </c>
      <c r="F74" t="s">
        <v>8220</v>
      </c>
      <c r="G74">
        <v>0</v>
      </c>
      <c r="H74" t="s">
        <v>8223</v>
      </c>
      <c r="I74" t="s">
        <v>8245</v>
      </c>
      <c r="J74">
        <v>1404532740</v>
      </c>
      <c r="K74">
        <v>1401823952</v>
      </c>
      <c r="L74" t="b">
        <v>0</v>
      </c>
      <c r="M74">
        <v>0</v>
      </c>
      <c r="N74" t="b">
        <v>0</v>
      </c>
      <c r="O74" t="s">
        <v>8269</v>
      </c>
      <c r="P74">
        <v>0</v>
      </c>
      <c r="Q74" s="10" t="s">
        <v>8315</v>
      </c>
      <c r="R74" t="s">
        <v>8316</v>
      </c>
      <c r="S74" s="14">
        <v>41793.814259259263</v>
      </c>
      <c r="T74" s="14">
        <v>41825.165972222225</v>
      </c>
    </row>
    <row r="75" spans="1:20" ht="64" x14ac:dyDescent="0.2">
      <c r="A75">
        <v>3745</v>
      </c>
      <c r="B75" s="8" t="s">
        <v>3742</v>
      </c>
      <c r="C75" s="3" t="s">
        <v>7855</v>
      </c>
      <c r="D75" s="5">
        <v>100</v>
      </c>
      <c r="E75" s="5">
        <v>10</v>
      </c>
      <c r="F75" t="s">
        <v>8220</v>
      </c>
      <c r="G75">
        <v>10</v>
      </c>
      <c r="H75" t="s">
        <v>8223</v>
      </c>
      <c r="I75" t="s">
        <v>8245</v>
      </c>
      <c r="J75">
        <v>1407689102</v>
      </c>
      <c r="K75">
        <v>1405097102</v>
      </c>
      <c r="L75" t="b">
        <v>0</v>
      </c>
      <c r="M75">
        <v>1</v>
      </c>
      <c r="N75" t="b">
        <v>0</v>
      </c>
      <c r="O75" t="s">
        <v>8269</v>
      </c>
      <c r="P75">
        <v>10</v>
      </c>
      <c r="Q75" s="10" t="s">
        <v>8315</v>
      </c>
      <c r="R75" t="s">
        <v>8316</v>
      </c>
      <c r="S75" s="14">
        <v>41831.697939814818</v>
      </c>
      <c r="T75" s="14">
        <v>41861.697939814818</v>
      </c>
    </row>
    <row r="76" spans="1:20" ht="64" x14ac:dyDescent="0.2">
      <c r="A76">
        <v>3746</v>
      </c>
      <c r="B76" s="8" t="s">
        <v>3743</v>
      </c>
      <c r="C76" s="3" t="s">
        <v>7856</v>
      </c>
      <c r="D76" s="5">
        <v>8500</v>
      </c>
      <c r="E76" s="5">
        <v>202</v>
      </c>
      <c r="F76" t="s">
        <v>8220</v>
      </c>
      <c r="G76">
        <v>2</v>
      </c>
      <c r="H76" t="s">
        <v>8223</v>
      </c>
      <c r="I76" t="s">
        <v>8245</v>
      </c>
      <c r="J76">
        <v>1475918439</v>
      </c>
      <c r="K76">
        <v>1473326439</v>
      </c>
      <c r="L76" t="b">
        <v>0</v>
      </c>
      <c r="M76">
        <v>1</v>
      </c>
      <c r="N76" t="b">
        <v>0</v>
      </c>
      <c r="O76" t="s">
        <v>8269</v>
      </c>
      <c r="P76">
        <v>202</v>
      </c>
      <c r="Q76" s="10" t="s">
        <v>8315</v>
      </c>
      <c r="R76" t="s">
        <v>8316</v>
      </c>
      <c r="S76" s="14">
        <v>42621.389340277776</v>
      </c>
      <c r="T76" s="14">
        <v>42651.389340277776</v>
      </c>
    </row>
    <row r="77" spans="1:20" ht="80" x14ac:dyDescent="0.2">
      <c r="A77">
        <v>3841</v>
      </c>
      <c r="B77" s="8" t="s">
        <v>3838</v>
      </c>
      <c r="C77" s="3" t="s">
        <v>7950</v>
      </c>
      <c r="D77" s="5">
        <v>10000</v>
      </c>
      <c r="E77" s="5">
        <v>872</v>
      </c>
      <c r="F77" t="s">
        <v>8220</v>
      </c>
      <c r="G77">
        <v>9</v>
      </c>
      <c r="H77" t="s">
        <v>8223</v>
      </c>
      <c r="I77" t="s">
        <v>8245</v>
      </c>
      <c r="J77">
        <v>1405882287</v>
      </c>
      <c r="K77">
        <v>1400698287</v>
      </c>
      <c r="L77" t="b">
        <v>1</v>
      </c>
      <c r="M77">
        <v>34</v>
      </c>
      <c r="N77" t="b">
        <v>0</v>
      </c>
      <c r="O77" t="s">
        <v>8269</v>
      </c>
      <c r="P77">
        <v>25.65</v>
      </c>
      <c r="Q77" s="10" t="s">
        <v>8315</v>
      </c>
      <c r="R77" t="s">
        <v>8316</v>
      </c>
      <c r="S77" s="14">
        <v>41780.785729166666</v>
      </c>
      <c r="T77" s="14">
        <v>41840.785729166666</v>
      </c>
    </row>
    <row r="78" spans="1:20" ht="80" x14ac:dyDescent="0.2">
      <c r="A78">
        <v>3843</v>
      </c>
      <c r="B78" s="8" t="s">
        <v>3840</v>
      </c>
      <c r="C78" s="3" t="s">
        <v>7952</v>
      </c>
      <c r="D78" s="5">
        <v>5000</v>
      </c>
      <c r="E78" s="5">
        <v>1065</v>
      </c>
      <c r="F78" t="s">
        <v>8220</v>
      </c>
      <c r="G78">
        <v>21</v>
      </c>
      <c r="H78" t="s">
        <v>8223</v>
      </c>
      <c r="I78" t="s">
        <v>8245</v>
      </c>
      <c r="J78">
        <v>1401587064</v>
      </c>
      <c r="K78">
        <v>1399427064</v>
      </c>
      <c r="L78" t="b">
        <v>1</v>
      </c>
      <c r="M78">
        <v>19</v>
      </c>
      <c r="N78" t="b">
        <v>0</v>
      </c>
      <c r="O78" t="s">
        <v>8269</v>
      </c>
      <c r="P78">
        <v>56.05</v>
      </c>
      <c r="Q78" s="10" t="s">
        <v>8315</v>
      </c>
      <c r="R78" t="s">
        <v>8316</v>
      </c>
      <c r="S78" s="14">
        <v>41766.072500000002</v>
      </c>
      <c r="T78" s="14">
        <v>41791.072500000002</v>
      </c>
    </row>
    <row r="79" spans="1:20" ht="96" x14ac:dyDescent="0.2">
      <c r="A79">
        <v>3844</v>
      </c>
      <c r="B79" s="8" t="s">
        <v>3841</v>
      </c>
      <c r="C79" s="3" t="s">
        <v>7953</v>
      </c>
      <c r="D79" s="5">
        <v>9800</v>
      </c>
      <c r="E79" s="5">
        <v>4066</v>
      </c>
      <c r="F79" t="s">
        <v>8220</v>
      </c>
      <c r="G79">
        <v>41</v>
      </c>
      <c r="H79" t="s">
        <v>8223</v>
      </c>
      <c r="I79" t="s">
        <v>8245</v>
      </c>
      <c r="J79">
        <v>1401778740</v>
      </c>
      <c r="K79">
        <v>1399474134</v>
      </c>
      <c r="L79" t="b">
        <v>1</v>
      </c>
      <c r="M79">
        <v>50</v>
      </c>
      <c r="N79" t="b">
        <v>0</v>
      </c>
      <c r="O79" t="s">
        <v>8269</v>
      </c>
      <c r="P79">
        <v>81.319999999999993</v>
      </c>
      <c r="Q79" s="10" t="s">
        <v>8315</v>
      </c>
      <c r="R79" t="s">
        <v>8316</v>
      </c>
      <c r="S79" s="14">
        <v>41766.617291666669</v>
      </c>
      <c r="T79" s="14">
        <v>41793.290972222225</v>
      </c>
    </row>
    <row r="80" spans="1:20" ht="96" x14ac:dyDescent="0.2">
      <c r="A80">
        <v>3845</v>
      </c>
      <c r="B80" s="8" t="s">
        <v>3842</v>
      </c>
      <c r="C80" s="3" t="s">
        <v>7954</v>
      </c>
      <c r="D80" s="5">
        <v>40000</v>
      </c>
      <c r="E80" s="5">
        <v>842</v>
      </c>
      <c r="F80" t="s">
        <v>8220</v>
      </c>
      <c r="G80">
        <v>2</v>
      </c>
      <c r="H80" t="s">
        <v>8223</v>
      </c>
      <c r="I80" t="s">
        <v>8245</v>
      </c>
      <c r="J80">
        <v>1443711774</v>
      </c>
      <c r="K80">
        <v>1441119774</v>
      </c>
      <c r="L80" t="b">
        <v>1</v>
      </c>
      <c r="M80">
        <v>12</v>
      </c>
      <c r="N80" t="b">
        <v>0</v>
      </c>
      <c r="O80" t="s">
        <v>8269</v>
      </c>
      <c r="P80">
        <v>70.17</v>
      </c>
      <c r="Q80" s="10" t="s">
        <v>8315</v>
      </c>
      <c r="R80" t="s">
        <v>8316</v>
      </c>
      <c r="S80" s="14">
        <v>42248.627013888887</v>
      </c>
      <c r="T80" s="14">
        <v>42278.627013888887</v>
      </c>
    </row>
    <row r="81" spans="1:20" ht="64" x14ac:dyDescent="0.2">
      <c r="A81">
        <v>3846</v>
      </c>
      <c r="B81" s="8" t="s">
        <v>3843</v>
      </c>
      <c r="C81" s="3" t="s">
        <v>7955</v>
      </c>
      <c r="D81" s="5">
        <v>7000</v>
      </c>
      <c r="E81" s="5">
        <v>189</v>
      </c>
      <c r="F81" t="s">
        <v>8220</v>
      </c>
      <c r="G81">
        <v>3</v>
      </c>
      <c r="H81" t="s">
        <v>8223</v>
      </c>
      <c r="I81" t="s">
        <v>8245</v>
      </c>
      <c r="J81">
        <v>1412405940</v>
      </c>
      <c r="K81">
        <v>1409721542</v>
      </c>
      <c r="L81" t="b">
        <v>1</v>
      </c>
      <c r="M81">
        <v>8</v>
      </c>
      <c r="N81" t="b">
        <v>0</v>
      </c>
      <c r="O81" t="s">
        <v>8269</v>
      </c>
      <c r="P81">
        <v>23.63</v>
      </c>
      <c r="Q81" s="10" t="s">
        <v>8315</v>
      </c>
      <c r="R81" t="s">
        <v>8316</v>
      </c>
      <c r="S81" s="14">
        <v>41885.221550925926</v>
      </c>
      <c r="T81" s="14">
        <v>41916.290972222225</v>
      </c>
    </row>
    <row r="82" spans="1:20" ht="64" x14ac:dyDescent="0.2">
      <c r="A82">
        <v>3847</v>
      </c>
      <c r="B82" s="8" t="s">
        <v>3844</v>
      </c>
      <c r="C82" s="3" t="s">
        <v>7956</v>
      </c>
      <c r="D82" s="5">
        <v>10500</v>
      </c>
      <c r="E82" s="5">
        <v>1697</v>
      </c>
      <c r="F82" t="s">
        <v>8220</v>
      </c>
      <c r="G82">
        <v>16</v>
      </c>
      <c r="H82" t="s">
        <v>8223</v>
      </c>
      <c r="I82" t="s">
        <v>8245</v>
      </c>
      <c r="J82">
        <v>1437283391</v>
      </c>
      <c r="K82">
        <v>1433395391</v>
      </c>
      <c r="L82" t="b">
        <v>1</v>
      </c>
      <c r="M82">
        <v>9</v>
      </c>
      <c r="N82" t="b">
        <v>0</v>
      </c>
      <c r="O82" t="s">
        <v>8269</v>
      </c>
      <c r="P82">
        <v>188.56</v>
      </c>
      <c r="Q82" s="10" t="s">
        <v>8315</v>
      </c>
      <c r="R82" t="s">
        <v>8316</v>
      </c>
      <c r="S82" s="14">
        <v>42159.224432870367</v>
      </c>
      <c r="T82" s="14">
        <v>42204.224432870367</v>
      </c>
    </row>
    <row r="83" spans="1:20" ht="96" x14ac:dyDescent="0.2">
      <c r="A83">
        <v>3848</v>
      </c>
      <c r="B83" s="8" t="s">
        <v>3845</v>
      </c>
      <c r="C83" s="3" t="s">
        <v>7957</v>
      </c>
      <c r="D83" s="5">
        <v>13000</v>
      </c>
      <c r="E83" s="5">
        <v>2129</v>
      </c>
      <c r="F83" t="s">
        <v>8220</v>
      </c>
      <c r="G83">
        <v>16</v>
      </c>
      <c r="H83" t="s">
        <v>8223</v>
      </c>
      <c r="I83" t="s">
        <v>8245</v>
      </c>
      <c r="J83">
        <v>1445196989</v>
      </c>
      <c r="K83">
        <v>1442604989</v>
      </c>
      <c r="L83" t="b">
        <v>1</v>
      </c>
      <c r="M83">
        <v>43</v>
      </c>
      <c r="N83" t="b">
        <v>0</v>
      </c>
      <c r="O83" t="s">
        <v>8269</v>
      </c>
      <c r="P83">
        <v>49.51</v>
      </c>
      <c r="Q83" s="10" t="s">
        <v>8315</v>
      </c>
      <c r="R83" t="s">
        <v>8316</v>
      </c>
      <c r="S83" s="14">
        <v>42265.817002314812</v>
      </c>
      <c r="T83" s="14">
        <v>42295.817002314812</v>
      </c>
    </row>
    <row r="84" spans="1:20" ht="48" x14ac:dyDescent="0.2">
      <c r="A84">
        <v>3850</v>
      </c>
      <c r="B84" s="8" t="s">
        <v>3847</v>
      </c>
      <c r="C84" s="3" t="s">
        <v>7959</v>
      </c>
      <c r="D84" s="5">
        <v>1000</v>
      </c>
      <c r="E84" s="5">
        <v>38</v>
      </c>
      <c r="F84" t="s">
        <v>8220</v>
      </c>
      <c r="G84">
        <v>4</v>
      </c>
      <c r="H84" t="s">
        <v>8223</v>
      </c>
      <c r="I84" t="s">
        <v>8245</v>
      </c>
      <c r="J84">
        <v>1420081143</v>
      </c>
      <c r="K84">
        <v>1417489143</v>
      </c>
      <c r="L84" t="b">
        <v>1</v>
      </c>
      <c r="M84">
        <v>4</v>
      </c>
      <c r="N84" t="b">
        <v>0</v>
      </c>
      <c r="O84" t="s">
        <v>8269</v>
      </c>
      <c r="P84">
        <v>9.5</v>
      </c>
      <c r="Q84" s="10" t="s">
        <v>8315</v>
      </c>
      <c r="R84" t="s">
        <v>8316</v>
      </c>
      <c r="S84" s="14">
        <v>41975.124340277776</v>
      </c>
      <c r="T84" s="14">
        <v>42005.124340277776</v>
      </c>
    </row>
    <row r="85" spans="1:20" ht="80" x14ac:dyDescent="0.2">
      <c r="A85">
        <v>3852</v>
      </c>
      <c r="B85" s="8" t="s">
        <v>3849</v>
      </c>
      <c r="C85" s="3" t="s">
        <v>7961</v>
      </c>
      <c r="D85" s="5">
        <v>10000</v>
      </c>
      <c r="E85" s="5">
        <v>20</v>
      </c>
      <c r="F85" t="s">
        <v>8220</v>
      </c>
      <c r="G85">
        <v>0</v>
      </c>
      <c r="H85" t="s">
        <v>8223</v>
      </c>
      <c r="I85" t="s">
        <v>8245</v>
      </c>
      <c r="J85">
        <v>1427427276</v>
      </c>
      <c r="K85">
        <v>1425270876</v>
      </c>
      <c r="L85" t="b">
        <v>0</v>
      </c>
      <c r="M85">
        <v>2</v>
      </c>
      <c r="N85" t="b">
        <v>0</v>
      </c>
      <c r="O85" t="s">
        <v>8269</v>
      </c>
      <c r="P85">
        <v>10</v>
      </c>
      <c r="Q85" s="10" t="s">
        <v>8315</v>
      </c>
      <c r="R85" t="s">
        <v>8316</v>
      </c>
      <c r="S85" s="14">
        <v>42065.190694444449</v>
      </c>
      <c r="T85" s="14">
        <v>42090.149027777778</v>
      </c>
    </row>
    <row r="86" spans="1:20" ht="64" x14ac:dyDescent="0.2">
      <c r="A86">
        <v>3853</v>
      </c>
      <c r="B86" s="8" t="s">
        <v>3850</v>
      </c>
      <c r="C86" s="3" t="s">
        <v>7962</v>
      </c>
      <c r="D86" s="5">
        <v>100000</v>
      </c>
      <c r="E86" s="5">
        <v>26</v>
      </c>
      <c r="F86" t="s">
        <v>8220</v>
      </c>
      <c r="G86">
        <v>0</v>
      </c>
      <c r="H86" t="s">
        <v>8223</v>
      </c>
      <c r="I86" t="s">
        <v>8245</v>
      </c>
      <c r="J86">
        <v>1409602178</v>
      </c>
      <c r="K86">
        <v>1406578178</v>
      </c>
      <c r="L86" t="b">
        <v>0</v>
      </c>
      <c r="M86">
        <v>2</v>
      </c>
      <c r="N86" t="b">
        <v>0</v>
      </c>
      <c r="O86" t="s">
        <v>8269</v>
      </c>
      <c r="P86">
        <v>13</v>
      </c>
      <c r="Q86" s="10" t="s">
        <v>8315</v>
      </c>
      <c r="R86" t="s">
        <v>8316</v>
      </c>
      <c r="S86" s="14">
        <v>41848.84002314815</v>
      </c>
      <c r="T86" s="14">
        <v>41883.84002314815</v>
      </c>
    </row>
    <row r="87" spans="1:20" ht="48" x14ac:dyDescent="0.2">
      <c r="A87">
        <v>3854</v>
      </c>
      <c r="B87" s="8" t="s">
        <v>3851</v>
      </c>
      <c r="C87" s="3" t="s">
        <v>7963</v>
      </c>
      <c r="D87" s="5">
        <v>11000</v>
      </c>
      <c r="E87" s="5">
        <v>1788</v>
      </c>
      <c r="F87" t="s">
        <v>8220</v>
      </c>
      <c r="G87">
        <v>16</v>
      </c>
      <c r="H87" t="s">
        <v>8223</v>
      </c>
      <c r="I87" t="s">
        <v>8245</v>
      </c>
      <c r="J87">
        <v>1431206058</v>
      </c>
      <c r="K87">
        <v>1428614058</v>
      </c>
      <c r="L87" t="b">
        <v>0</v>
      </c>
      <c r="M87">
        <v>20</v>
      </c>
      <c r="N87" t="b">
        <v>0</v>
      </c>
      <c r="O87" t="s">
        <v>8269</v>
      </c>
      <c r="P87">
        <v>89.4</v>
      </c>
      <c r="Q87" s="10" t="s">
        <v>8315</v>
      </c>
      <c r="R87" t="s">
        <v>8316</v>
      </c>
      <c r="S87" s="14">
        <v>42103.884930555556</v>
      </c>
      <c r="T87" s="14">
        <v>42133.884930555556</v>
      </c>
    </row>
    <row r="88" spans="1:20" ht="96" x14ac:dyDescent="0.2">
      <c r="A88">
        <v>3855</v>
      </c>
      <c r="B88" s="8" t="s">
        <v>3852</v>
      </c>
      <c r="C88" s="3" t="s">
        <v>7964</v>
      </c>
      <c r="D88" s="5">
        <v>1000</v>
      </c>
      <c r="E88" s="5">
        <v>25</v>
      </c>
      <c r="F88" t="s">
        <v>8220</v>
      </c>
      <c r="G88">
        <v>3</v>
      </c>
      <c r="H88" t="s">
        <v>8223</v>
      </c>
      <c r="I88" t="s">
        <v>8245</v>
      </c>
      <c r="J88">
        <v>1427408271</v>
      </c>
      <c r="K88">
        <v>1424819871</v>
      </c>
      <c r="L88" t="b">
        <v>0</v>
      </c>
      <c r="M88">
        <v>1</v>
      </c>
      <c r="N88" t="b">
        <v>0</v>
      </c>
      <c r="O88" t="s">
        <v>8269</v>
      </c>
      <c r="P88">
        <v>25</v>
      </c>
      <c r="Q88" s="10" t="s">
        <v>8315</v>
      </c>
      <c r="R88" t="s">
        <v>8316</v>
      </c>
      <c r="S88" s="14">
        <v>42059.970729166671</v>
      </c>
      <c r="T88" s="14">
        <v>42089.929062499999</v>
      </c>
    </row>
    <row r="89" spans="1:20" ht="80" x14ac:dyDescent="0.2">
      <c r="A89">
        <v>3856</v>
      </c>
      <c r="B89" s="8" t="s">
        <v>3853</v>
      </c>
      <c r="C89" s="3" t="s">
        <v>7965</v>
      </c>
      <c r="D89" s="5">
        <v>5000</v>
      </c>
      <c r="E89" s="5">
        <v>1</v>
      </c>
      <c r="F89" t="s">
        <v>8220</v>
      </c>
      <c r="G89">
        <v>0</v>
      </c>
      <c r="H89" t="s">
        <v>8223</v>
      </c>
      <c r="I89" t="s">
        <v>8245</v>
      </c>
      <c r="J89">
        <v>1425833403</v>
      </c>
      <c r="K89">
        <v>1423245003</v>
      </c>
      <c r="L89" t="b">
        <v>0</v>
      </c>
      <c r="M89">
        <v>1</v>
      </c>
      <c r="N89" t="b">
        <v>0</v>
      </c>
      <c r="O89" t="s">
        <v>8269</v>
      </c>
      <c r="P89">
        <v>1</v>
      </c>
      <c r="Q89" s="10" t="s">
        <v>8315</v>
      </c>
      <c r="R89" t="s">
        <v>8316</v>
      </c>
      <c r="S89" s="14">
        <v>42041.743090277778</v>
      </c>
      <c r="T89" s="14">
        <v>42071.701423611114</v>
      </c>
    </row>
    <row r="90" spans="1:20" ht="80" x14ac:dyDescent="0.2">
      <c r="A90">
        <v>3857</v>
      </c>
      <c r="B90" s="8" t="s">
        <v>3854</v>
      </c>
      <c r="C90" s="3" t="s">
        <v>7966</v>
      </c>
      <c r="D90" s="5">
        <v>5000</v>
      </c>
      <c r="E90" s="5">
        <v>260</v>
      </c>
      <c r="F90" t="s">
        <v>8220</v>
      </c>
      <c r="G90">
        <v>5</v>
      </c>
      <c r="H90" t="s">
        <v>8223</v>
      </c>
      <c r="I90" t="s">
        <v>8245</v>
      </c>
      <c r="J90">
        <v>1406913120</v>
      </c>
      <c r="K90">
        <v>1404927690</v>
      </c>
      <c r="L90" t="b">
        <v>0</v>
      </c>
      <c r="M90">
        <v>4</v>
      </c>
      <c r="N90" t="b">
        <v>0</v>
      </c>
      <c r="O90" t="s">
        <v>8269</v>
      </c>
      <c r="P90">
        <v>65</v>
      </c>
      <c r="Q90" s="10" t="s">
        <v>8315</v>
      </c>
      <c r="R90" t="s">
        <v>8316</v>
      </c>
      <c r="S90" s="14">
        <v>41829.73715277778</v>
      </c>
      <c r="T90" s="14">
        <v>41852.716666666667</v>
      </c>
    </row>
    <row r="91" spans="1:20" ht="64" x14ac:dyDescent="0.2">
      <c r="A91">
        <v>3859</v>
      </c>
      <c r="B91" s="8" t="s">
        <v>3856</v>
      </c>
      <c r="C91" s="3" t="s">
        <v>7968</v>
      </c>
      <c r="D91" s="5">
        <v>2500</v>
      </c>
      <c r="E91" s="5">
        <v>1</v>
      </c>
      <c r="F91" t="s">
        <v>8220</v>
      </c>
      <c r="G91">
        <v>0</v>
      </c>
      <c r="H91" t="s">
        <v>8223</v>
      </c>
      <c r="I91" t="s">
        <v>8245</v>
      </c>
      <c r="J91">
        <v>1403730000</v>
      </c>
      <c r="K91">
        <v>1401485207</v>
      </c>
      <c r="L91" t="b">
        <v>0</v>
      </c>
      <c r="M91">
        <v>1</v>
      </c>
      <c r="N91" t="b">
        <v>0</v>
      </c>
      <c r="O91" t="s">
        <v>8269</v>
      </c>
      <c r="P91">
        <v>1</v>
      </c>
      <c r="Q91" s="10" t="s">
        <v>8315</v>
      </c>
      <c r="R91" t="s">
        <v>8316</v>
      </c>
      <c r="S91" s="14">
        <v>41789.893599537041</v>
      </c>
      <c r="T91" s="14">
        <v>41815.875</v>
      </c>
    </row>
    <row r="92" spans="1:20" ht="80" x14ac:dyDescent="0.2">
      <c r="A92">
        <v>3860</v>
      </c>
      <c r="B92" s="8" t="s">
        <v>3857</v>
      </c>
      <c r="C92" s="3" t="s">
        <v>7969</v>
      </c>
      <c r="D92" s="5">
        <v>6000</v>
      </c>
      <c r="E92" s="5">
        <v>1060</v>
      </c>
      <c r="F92" t="s">
        <v>8220</v>
      </c>
      <c r="G92">
        <v>18</v>
      </c>
      <c r="H92" t="s">
        <v>8223</v>
      </c>
      <c r="I92" t="s">
        <v>8245</v>
      </c>
      <c r="J92">
        <v>1407858710</v>
      </c>
      <c r="K92">
        <v>1405266710</v>
      </c>
      <c r="L92" t="b">
        <v>0</v>
      </c>
      <c r="M92">
        <v>13</v>
      </c>
      <c r="N92" t="b">
        <v>0</v>
      </c>
      <c r="O92" t="s">
        <v>8269</v>
      </c>
      <c r="P92">
        <v>81.540000000000006</v>
      </c>
      <c r="Q92" s="10" t="s">
        <v>8315</v>
      </c>
      <c r="R92" t="s">
        <v>8316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8" t="s">
        <v>3858</v>
      </c>
      <c r="C93" s="3" t="s">
        <v>7970</v>
      </c>
      <c r="D93" s="5">
        <v>2000</v>
      </c>
      <c r="E93" s="5">
        <v>100</v>
      </c>
      <c r="F93" t="s">
        <v>8220</v>
      </c>
      <c r="G93">
        <v>5</v>
      </c>
      <c r="H93" t="s">
        <v>8223</v>
      </c>
      <c r="I93" t="s">
        <v>8245</v>
      </c>
      <c r="J93">
        <v>1415828820</v>
      </c>
      <c r="K93">
        <v>1412258977</v>
      </c>
      <c r="L93" t="b">
        <v>0</v>
      </c>
      <c r="M93">
        <v>1</v>
      </c>
      <c r="N93" t="b">
        <v>0</v>
      </c>
      <c r="O93" t="s">
        <v>8269</v>
      </c>
      <c r="P93">
        <v>100</v>
      </c>
      <c r="Q93" s="10" t="s">
        <v>8315</v>
      </c>
      <c r="R93" t="s">
        <v>8316</v>
      </c>
      <c r="S93" s="14">
        <v>41914.590011574073</v>
      </c>
      <c r="T93" s="14">
        <v>41955.907638888893</v>
      </c>
    </row>
    <row r="94" spans="1:20" ht="48" x14ac:dyDescent="0.2">
      <c r="A94">
        <v>3862</v>
      </c>
      <c r="B94" s="8" t="s">
        <v>3859</v>
      </c>
      <c r="C94" s="3" t="s">
        <v>7971</v>
      </c>
      <c r="D94" s="5">
        <v>7500</v>
      </c>
      <c r="E94" s="5">
        <v>1</v>
      </c>
      <c r="F94" t="s">
        <v>8220</v>
      </c>
      <c r="G94">
        <v>0</v>
      </c>
      <c r="H94" t="s">
        <v>8223</v>
      </c>
      <c r="I94" t="s">
        <v>8245</v>
      </c>
      <c r="J94">
        <v>1473699540</v>
      </c>
      <c r="K94">
        <v>1472451356</v>
      </c>
      <c r="L94" t="b">
        <v>0</v>
      </c>
      <c r="M94">
        <v>1</v>
      </c>
      <c r="N94" t="b">
        <v>0</v>
      </c>
      <c r="O94" t="s">
        <v>8269</v>
      </c>
      <c r="P94">
        <v>1</v>
      </c>
      <c r="Q94" s="10" t="s">
        <v>8315</v>
      </c>
      <c r="R94" t="s">
        <v>8316</v>
      </c>
      <c r="S94" s="14">
        <v>42611.261064814811</v>
      </c>
      <c r="T94" s="14">
        <v>42625.707638888889</v>
      </c>
    </row>
    <row r="95" spans="1:20" ht="80" x14ac:dyDescent="0.2">
      <c r="A95">
        <v>3863</v>
      </c>
      <c r="B95" s="8" t="s">
        <v>3860</v>
      </c>
      <c r="C95" s="3" t="s">
        <v>7972</v>
      </c>
      <c r="D95" s="5">
        <v>6000</v>
      </c>
      <c r="E95" s="5">
        <v>0</v>
      </c>
      <c r="F95" t="s">
        <v>8220</v>
      </c>
      <c r="G95">
        <v>0</v>
      </c>
      <c r="H95" t="s">
        <v>8223</v>
      </c>
      <c r="I95" t="s">
        <v>8245</v>
      </c>
      <c r="J95">
        <v>1446739905</v>
      </c>
      <c r="K95">
        <v>1441552305</v>
      </c>
      <c r="L95" t="b">
        <v>0</v>
      </c>
      <c r="M95">
        <v>0</v>
      </c>
      <c r="N95" t="b">
        <v>0</v>
      </c>
      <c r="O95" t="s">
        <v>8269</v>
      </c>
      <c r="P95">
        <v>0</v>
      </c>
      <c r="Q95" s="10" t="s">
        <v>8315</v>
      </c>
      <c r="R95" t="s">
        <v>8316</v>
      </c>
      <c r="S95" s="14">
        <v>42253.633159722223</v>
      </c>
      <c r="T95" s="14">
        <v>42313.674826388888</v>
      </c>
    </row>
    <row r="96" spans="1:20" ht="80" x14ac:dyDescent="0.2">
      <c r="A96">
        <v>3864</v>
      </c>
      <c r="B96" s="8" t="s">
        <v>3861</v>
      </c>
      <c r="C96" s="3" t="s">
        <v>7973</v>
      </c>
      <c r="D96" s="5">
        <v>5000</v>
      </c>
      <c r="E96" s="5">
        <v>60</v>
      </c>
      <c r="F96" t="s">
        <v>8220</v>
      </c>
      <c r="G96">
        <v>1</v>
      </c>
      <c r="H96" t="s">
        <v>8223</v>
      </c>
      <c r="I96" t="s">
        <v>8245</v>
      </c>
      <c r="J96">
        <v>1447799054</v>
      </c>
      <c r="K96">
        <v>1445203454</v>
      </c>
      <c r="L96" t="b">
        <v>0</v>
      </c>
      <c r="M96">
        <v>3</v>
      </c>
      <c r="N96" t="b">
        <v>0</v>
      </c>
      <c r="O96" t="s">
        <v>8269</v>
      </c>
      <c r="P96">
        <v>20</v>
      </c>
      <c r="Q96" s="10" t="s">
        <v>8315</v>
      </c>
      <c r="R96" t="s">
        <v>8316</v>
      </c>
      <c r="S96" s="14">
        <v>42295.891828703709</v>
      </c>
      <c r="T96" s="14">
        <v>42325.933495370366</v>
      </c>
    </row>
    <row r="97" spans="1:20" ht="96" x14ac:dyDescent="0.2">
      <c r="A97">
        <v>3866</v>
      </c>
      <c r="B97" s="8" t="s">
        <v>3863</v>
      </c>
      <c r="C97" s="3" t="s">
        <v>7975</v>
      </c>
      <c r="D97" s="5">
        <v>2000</v>
      </c>
      <c r="E97" s="5">
        <v>11</v>
      </c>
      <c r="F97" t="s">
        <v>8220</v>
      </c>
      <c r="G97">
        <v>1</v>
      </c>
      <c r="H97" t="s">
        <v>8223</v>
      </c>
      <c r="I97" t="s">
        <v>8245</v>
      </c>
      <c r="J97">
        <v>1458703740</v>
      </c>
      <c r="K97">
        <v>1454453021</v>
      </c>
      <c r="L97" t="b">
        <v>0</v>
      </c>
      <c r="M97">
        <v>2</v>
      </c>
      <c r="N97" t="b">
        <v>0</v>
      </c>
      <c r="O97" t="s">
        <v>8269</v>
      </c>
      <c r="P97">
        <v>5.5</v>
      </c>
      <c r="Q97" s="10" t="s">
        <v>8315</v>
      </c>
      <c r="R97" t="s">
        <v>8316</v>
      </c>
      <c r="S97" s="14">
        <v>42402.947002314817</v>
      </c>
      <c r="T97" s="14">
        <v>42452.145138888889</v>
      </c>
    </row>
    <row r="98" spans="1:20" ht="80" x14ac:dyDescent="0.2">
      <c r="A98">
        <v>3867</v>
      </c>
      <c r="B98" s="8" t="s">
        <v>3864</v>
      </c>
      <c r="C98" s="3" t="s">
        <v>7976</v>
      </c>
      <c r="D98" s="5">
        <v>2000</v>
      </c>
      <c r="E98" s="5">
        <v>251</v>
      </c>
      <c r="F98" t="s">
        <v>8220</v>
      </c>
      <c r="G98">
        <v>13</v>
      </c>
      <c r="H98" t="s">
        <v>8223</v>
      </c>
      <c r="I98" t="s">
        <v>8245</v>
      </c>
      <c r="J98">
        <v>1466278339</v>
      </c>
      <c r="K98">
        <v>1463686339</v>
      </c>
      <c r="L98" t="b">
        <v>0</v>
      </c>
      <c r="M98">
        <v>5</v>
      </c>
      <c r="N98" t="b">
        <v>0</v>
      </c>
      <c r="O98" t="s">
        <v>8269</v>
      </c>
      <c r="P98">
        <v>50.2</v>
      </c>
      <c r="Q98" s="10" t="s">
        <v>8315</v>
      </c>
      <c r="R98" t="s">
        <v>8316</v>
      </c>
      <c r="S98" s="14">
        <v>42509.814108796301</v>
      </c>
      <c r="T98" s="14">
        <v>42539.814108796301</v>
      </c>
    </row>
    <row r="99" spans="1:20" ht="80" x14ac:dyDescent="0.2">
      <c r="A99">
        <v>3889</v>
      </c>
      <c r="B99" s="8" t="s">
        <v>3886</v>
      </c>
      <c r="C99" s="3" t="s">
        <v>7997</v>
      </c>
      <c r="D99" s="5">
        <v>8000</v>
      </c>
      <c r="E99" s="5">
        <v>118</v>
      </c>
      <c r="F99" t="s">
        <v>8220</v>
      </c>
      <c r="G99">
        <v>1</v>
      </c>
      <c r="H99" t="s">
        <v>8223</v>
      </c>
      <c r="I99" t="s">
        <v>8245</v>
      </c>
      <c r="J99">
        <v>1420413960</v>
      </c>
      <c r="K99">
        <v>1417651630</v>
      </c>
      <c r="L99" t="b">
        <v>0</v>
      </c>
      <c r="M99">
        <v>9</v>
      </c>
      <c r="N99" t="b">
        <v>0</v>
      </c>
      <c r="O99" t="s">
        <v>8269</v>
      </c>
      <c r="P99">
        <v>13.11</v>
      </c>
      <c r="Q99" s="10" t="s">
        <v>8315</v>
      </c>
      <c r="R99" t="s">
        <v>8316</v>
      </c>
      <c r="S99" s="14">
        <v>41977.004976851851</v>
      </c>
      <c r="T99" s="14">
        <v>42008.976388888885</v>
      </c>
    </row>
    <row r="100" spans="1:20" ht="80" x14ac:dyDescent="0.2">
      <c r="A100">
        <v>3890</v>
      </c>
      <c r="B100" s="8" t="s">
        <v>3887</v>
      </c>
      <c r="C100" s="3" t="s">
        <v>7998</v>
      </c>
      <c r="D100" s="5">
        <v>15000</v>
      </c>
      <c r="E100" s="5">
        <v>2524</v>
      </c>
      <c r="F100" t="s">
        <v>8220</v>
      </c>
      <c r="G100">
        <v>17</v>
      </c>
      <c r="H100" t="s">
        <v>8223</v>
      </c>
      <c r="I100" t="s">
        <v>8245</v>
      </c>
      <c r="J100">
        <v>1439662344</v>
      </c>
      <c r="K100">
        <v>1434478344</v>
      </c>
      <c r="L100" t="b">
        <v>0</v>
      </c>
      <c r="M100">
        <v>8</v>
      </c>
      <c r="N100" t="b">
        <v>0</v>
      </c>
      <c r="O100" t="s">
        <v>8269</v>
      </c>
      <c r="P100">
        <v>315.5</v>
      </c>
      <c r="Q100" s="10" t="s">
        <v>8315</v>
      </c>
      <c r="R100" t="s">
        <v>8316</v>
      </c>
      <c r="S100" s="14">
        <v>42171.758611111116</v>
      </c>
      <c r="T100" s="14">
        <v>42231.758611111116</v>
      </c>
    </row>
    <row r="101" spans="1:20" ht="48" x14ac:dyDescent="0.2">
      <c r="A101">
        <v>3891</v>
      </c>
      <c r="B101" s="8" t="s">
        <v>3888</v>
      </c>
      <c r="C101" s="3" t="s">
        <v>7999</v>
      </c>
      <c r="D101" s="5">
        <v>800</v>
      </c>
      <c r="E101" s="5">
        <v>260</v>
      </c>
      <c r="F101" t="s">
        <v>8220</v>
      </c>
      <c r="G101">
        <v>33</v>
      </c>
      <c r="H101" t="s">
        <v>8223</v>
      </c>
      <c r="I101" t="s">
        <v>8245</v>
      </c>
      <c r="J101">
        <v>1427086740</v>
      </c>
      <c r="K101">
        <v>1424488244</v>
      </c>
      <c r="L101" t="b">
        <v>0</v>
      </c>
      <c r="M101">
        <v>7</v>
      </c>
      <c r="N101" t="b">
        <v>0</v>
      </c>
      <c r="O101" t="s">
        <v>8269</v>
      </c>
      <c r="P101">
        <v>37.14</v>
      </c>
      <c r="Q101" s="10" t="s">
        <v>8315</v>
      </c>
      <c r="R101" t="s">
        <v>8316</v>
      </c>
      <c r="S101" s="14">
        <v>42056.1324537037</v>
      </c>
      <c r="T101" s="14">
        <v>42086.207638888889</v>
      </c>
    </row>
    <row r="102" spans="1:20" ht="80" x14ac:dyDescent="0.2">
      <c r="A102">
        <v>3892</v>
      </c>
      <c r="B102" s="8" t="s">
        <v>3889</v>
      </c>
      <c r="C102" s="3" t="s">
        <v>8000</v>
      </c>
      <c r="D102" s="5">
        <v>1000</v>
      </c>
      <c r="E102" s="5">
        <v>0</v>
      </c>
      <c r="F102" t="s">
        <v>8220</v>
      </c>
      <c r="G102">
        <v>0</v>
      </c>
      <c r="H102" t="s">
        <v>8223</v>
      </c>
      <c r="I102" t="s">
        <v>8245</v>
      </c>
      <c r="J102">
        <v>1408863600</v>
      </c>
      <c r="K102">
        <v>1408203557</v>
      </c>
      <c r="L102" t="b">
        <v>0</v>
      </c>
      <c r="M102">
        <v>0</v>
      </c>
      <c r="N102" t="b">
        <v>0</v>
      </c>
      <c r="O102" t="s">
        <v>8269</v>
      </c>
      <c r="P102">
        <v>0</v>
      </c>
      <c r="Q102" s="10" t="s">
        <v>8315</v>
      </c>
      <c r="R102" t="s">
        <v>8316</v>
      </c>
      <c r="S102" s="14">
        <v>41867.652280092596</v>
      </c>
      <c r="T102" s="14">
        <v>41875.291666666664</v>
      </c>
    </row>
    <row r="103" spans="1:20" ht="80" x14ac:dyDescent="0.2">
      <c r="A103">
        <v>3893</v>
      </c>
      <c r="B103" s="8" t="s">
        <v>3890</v>
      </c>
      <c r="C103" s="3" t="s">
        <v>8001</v>
      </c>
      <c r="D103" s="5">
        <v>50000</v>
      </c>
      <c r="E103" s="5">
        <v>10775</v>
      </c>
      <c r="F103" t="s">
        <v>8220</v>
      </c>
      <c r="G103">
        <v>22</v>
      </c>
      <c r="H103" t="s">
        <v>8223</v>
      </c>
      <c r="I103" t="s">
        <v>8245</v>
      </c>
      <c r="J103">
        <v>1404194400</v>
      </c>
      <c r="K103">
        <v>1400600840</v>
      </c>
      <c r="L103" t="b">
        <v>0</v>
      </c>
      <c r="M103">
        <v>84</v>
      </c>
      <c r="N103" t="b">
        <v>0</v>
      </c>
      <c r="O103" t="s">
        <v>8269</v>
      </c>
      <c r="P103">
        <v>128.27000000000001</v>
      </c>
      <c r="Q103" s="10" t="s">
        <v>8315</v>
      </c>
      <c r="R103" t="s">
        <v>8316</v>
      </c>
      <c r="S103" s="14">
        <v>41779.657870370371</v>
      </c>
      <c r="T103" s="14">
        <v>41821.25</v>
      </c>
    </row>
    <row r="104" spans="1:20" ht="80" x14ac:dyDescent="0.2">
      <c r="A104">
        <v>3894</v>
      </c>
      <c r="B104" s="8" t="s">
        <v>3891</v>
      </c>
      <c r="C104" s="3" t="s">
        <v>8002</v>
      </c>
      <c r="D104" s="5">
        <v>15000</v>
      </c>
      <c r="E104" s="5">
        <v>520</v>
      </c>
      <c r="F104" t="s">
        <v>8220</v>
      </c>
      <c r="G104">
        <v>3</v>
      </c>
      <c r="H104" t="s">
        <v>8223</v>
      </c>
      <c r="I104" t="s">
        <v>8245</v>
      </c>
      <c r="J104">
        <v>1481000340</v>
      </c>
      <c r="K104">
        <v>1478386812</v>
      </c>
      <c r="L104" t="b">
        <v>0</v>
      </c>
      <c r="M104">
        <v>11</v>
      </c>
      <c r="N104" t="b">
        <v>0</v>
      </c>
      <c r="O104" t="s">
        <v>8269</v>
      </c>
      <c r="P104">
        <v>47.27</v>
      </c>
      <c r="Q104" s="10" t="s">
        <v>8315</v>
      </c>
      <c r="R104" t="s">
        <v>8316</v>
      </c>
      <c r="S104" s="14">
        <v>42679.958472222221</v>
      </c>
      <c r="T104" s="14">
        <v>42710.207638888889</v>
      </c>
    </row>
    <row r="105" spans="1:20" ht="80" x14ac:dyDescent="0.2">
      <c r="A105">
        <v>3895</v>
      </c>
      <c r="B105" s="8" t="s">
        <v>3892</v>
      </c>
      <c r="C105" s="3" t="s">
        <v>8003</v>
      </c>
      <c r="D105" s="5">
        <v>1000</v>
      </c>
      <c r="E105" s="5">
        <v>50</v>
      </c>
      <c r="F105" t="s">
        <v>8220</v>
      </c>
      <c r="G105">
        <v>5</v>
      </c>
      <c r="H105" t="s">
        <v>8223</v>
      </c>
      <c r="I105" t="s">
        <v>8245</v>
      </c>
      <c r="J105">
        <v>1425103218</v>
      </c>
      <c r="K105">
        <v>1422424818</v>
      </c>
      <c r="L105" t="b">
        <v>0</v>
      </c>
      <c r="M105">
        <v>1</v>
      </c>
      <c r="N105" t="b">
        <v>0</v>
      </c>
      <c r="O105" t="s">
        <v>8269</v>
      </c>
      <c r="P105">
        <v>50</v>
      </c>
      <c r="Q105" s="10" t="s">
        <v>8315</v>
      </c>
      <c r="R105" t="s">
        <v>8316</v>
      </c>
      <c r="S105" s="14">
        <v>42032.250208333338</v>
      </c>
      <c r="T105" s="14">
        <v>42063.250208333338</v>
      </c>
    </row>
    <row r="106" spans="1:20" ht="80" x14ac:dyDescent="0.2">
      <c r="A106">
        <v>3896</v>
      </c>
      <c r="B106" s="8" t="s">
        <v>3893</v>
      </c>
      <c r="C106" s="3" t="s">
        <v>8004</v>
      </c>
      <c r="D106" s="5">
        <v>1600</v>
      </c>
      <c r="E106" s="5">
        <v>170</v>
      </c>
      <c r="F106" t="s">
        <v>8220</v>
      </c>
      <c r="G106">
        <v>11</v>
      </c>
      <c r="H106" t="s">
        <v>8223</v>
      </c>
      <c r="I106" t="s">
        <v>8245</v>
      </c>
      <c r="J106">
        <v>1402979778</v>
      </c>
      <c r="K106">
        <v>1401770178</v>
      </c>
      <c r="L106" t="b">
        <v>0</v>
      </c>
      <c r="M106">
        <v>4</v>
      </c>
      <c r="N106" t="b">
        <v>0</v>
      </c>
      <c r="O106" t="s">
        <v>8269</v>
      </c>
      <c r="P106">
        <v>42.5</v>
      </c>
      <c r="Q106" s="10" t="s">
        <v>8315</v>
      </c>
      <c r="R106" t="s">
        <v>8316</v>
      </c>
      <c r="S106" s="14">
        <v>41793.191875000004</v>
      </c>
      <c r="T106" s="14">
        <v>41807.191875000004</v>
      </c>
    </row>
    <row r="107" spans="1:20" ht="96" x14ac:dyDescent="0.2">
      <c r="A107">
        <v>3899</v>
      </c>
      <c r="B107" s="8" t="s">
        <v>3896</v>
      </c>
      <c r="C107" s="3" t="s">
        <v>8007</v>
      </c>
      <c r="D107" s="5">
        <v>10000</v>
      </c>
      <c r="E107" s="5">
        <v>125</v>
      </c>
      <c r="F107" t="s">
        <v>8220</v>
      </c>
      <c r="G107">
        <v>1</v>
      </c>
      <c r="H107" t="s">
        <v>8223</v>
      </c>
      <c r="I107" t="s">
        <v>8245</v>
      </c>
      <c r="J107">
        <v>1407868561</v>
      </c>
      <c r="K107">
        <v>1406140561</v>
      </c>
      <c r="L107" t="b">
        <v>0</v>
      </c>
      <c r="M107">
        <v>2</v>
      </c>
      <c r="N107" t="b">
        <v>0</v>
      </c>
      <c r="O107" t="s">
        <v>8269</v>
      </c>
      <c r="P107">
        <v>62.5</v>
      </c>
      <c r="Q107" s="10" t="s">
        <v>8315</v>
      </c>
      <c r="R107" t="s">
        <v>8316</v>
      </c>
      <c r="S107" s="14">
        <v>41843.775011574071</v>
      </c>
      <c r="T107" s="14">
        <v>41863.775011574071</v>
      </c>
    </row>
    <row r="108" spans="1:20" ht="80" x14ac:dyDescent="0.2">
      <c r="A108">
        <v>3900</v>
      </c>
      <c r="B108" s="8" t="s">
        <v>3897</v>
      </c>
      <c r="C108" s="3" t="s">
        <v>8008</v>
      </c>
      <c r="D108" s="5">
        <v>2500</v>
      </c>
      <c r="E108" s="5">
        <v>135</v>
      </c>
      <c r="F108" t="s">
        <v>8220</v>
      </c>
      <c r="G108">
        <v>5</v>
      </c>
      <c r="H108" t="s">
        <v>8223</v>
      </c>
      <c r="I108" t="s">
        <v>8245</v>
      </c>
      <c r="J108">
        <v>1433988791</v>
      </c>
      <c r="K108">
        <v>1431396791</v>
      </c>
      <c r="L108" t="b">
        <v>0</v>
      </c>
      <c r="M108">
        <v>5</v>
      </c>
      <c r="N108" t="b">
        <v>0</v>
      </c>
      <c r="O108" t="s">
        <v>8269</v>
      </c>
      <c r="P108">
        <v>27</v>
      </c>
      <c r="Q108" s="10" t="s">
        <v>8315</v>
      </c>
      <c r="R108" t="s">
        <v>8316</v>
      </c>
      <c r="S108" s="14">
        <v>42136.092488425929</v>
      </c>
      <c r="T108" s="14">
        <v>42166.092488425929</v>
      </c>
    </row>
    <row r="109" spans="1:20" ht="80" x14ac:dyDescent="0.2">
      <c r="A109">
        <v>3901</v>
      </c>
      <c r="B109" s="8" t="s">
        <v>3898</v>
      </c>
      <c r="C109" s="3" t="s">
        <v>8009</v>
      </c>
      <c r="D109" s="5">
        <v>3000</v>
      </c>
      <c r="E109" s="5">
        <v>25</v>
      </c>
      <c r="F109" t="s">
        <v>8220</v>
      </c>
      <c r="G109">
        <v>1</v>
      </c>
      <c r="H109" t="s">
        <v>8223</v>
      </c>
      <c r="I109" t="s">
        <v>8245</v>
      </c>
      <c r="J109">
        <v>1450554599</v>
      </c>
      <c r="K109">
        <v>1447098599</v>
      </c>
      <c r="L109" t="b">
        <v>0</v>
      </c>
      <c r="M109">
        <v>1</v>
      </c>
      <c r="N109" t="b">
        <v>0</v>
      </c>
      <c r="O109" t="s">
        <v>8269</v>
      </c>
      <c r="P109">
        <v>25</v>
      </c>
      <c r="Q109" s="10" t="s">
        <v>8315</v>
      </c>
      <c r="R109" t="s">
        <v>8316</v>
      </c>
      <c r="S109" s="14">
        <v>42317.826377314821</v>
      </c>
      <c r="T109" s="14">
        <v>42357.826377314821</v>
      </c>
    </row>
    <row r="110" spans="1:20" ht="80" x14ac:dyDescent="0.2">
      <c r="A110">
        <v>3903</v>
      </c>
      <c r="B110" s="8" t="s">
        <v>3900</v>
      </c>
      <c r="C110" s="3" t="s">
        <v>8011</v>
      </c>
      <c r="D110" s="5">
        <v>1500</v>
      </c>
      <c r="E110" s="5">
        <v>0</v>
      </c>
      <c r="F110" t="s">
        <v>8220</v>
      </c>
      <c r="G110">
        <v>0</v>
      </c>
      <c r="H110" t="s">
        <v>8223</v>
      </c>
      <c r="I110" t="s">
        <v>8245</v>
      </c>
      <c r="J110">
        <v>1439581080</v>
      </c>
      <c r="K110">
        <v>1435709765</v>
      </c>
      <c r="L110" t="b">
        <v>0</v>
      </c>
      <c r="M110">
        <v>0</v>
      </c>
      <c r="N110" t="b">
        <v>0</v>
      </c>
      <c r="O110" t="s">
        <v>8269</v>
      </c>
      <c r="P110">
        <v>0</v>
      </c>
      <c r="Q110" s="10" t="s">
        <v>8315</v>
      </c>
      <c r="R110" t="s">
        <v>8316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8" t="s">
        <v>3901</v>
      </c>
      <c r="C111" s="3" t="s">
        <v>8012</v>
      </c>
      <c r="D111" s="5">
        <v>10000</v>
      </c>
      <c r="E111" s="5">
        <v>3</v>
      </c>
      <c r="F111" t="s">
        <v>8220</v>
      </c>
      <c r="G111">
        <v>0</v>
      </c>
      <c r="H111" t="s">
        <v>8223</v>
      </c>
      <c r="I111" t="s">
        <v>8245</v>
      </c>
      <c r="J111">
        <v>1429074240</v>
      </c>
      <c r="K111">
        <v>1427866200</v>
      </c>
      <c r="L111" t="b">
        <v>0</v>
      </c>
      <c r="M111">
        <v>2</v>
      </c>
      <c r="N111" t="b">
        <v>0</v>
      </c>
      <c r="O111" t="s">
        <v>8269</v>
      </c>
      <c r="P111">
        <v>1.5</v>
      </c>
      <c r="Q111" s="10" t="s">
        <v>8315</v>
      </c>
      <c r="R111" t="s">
        <v>8316</v>
      </c>
      <c r="S111" s="14">
        <v>42095.229166666672</v>
      </c>
      <c r="T111" s="14">
        <v>42109.211111111115</v>
      </c>
    </row>
    <row r="112" spans="1:20" ht="112" x14ac:dyDescent="0.2">
      <c r="A112">
        <v>3907</v>
      </c>
      <c r="B112" s="8" t="s">
        <v>3904</v>
      </c>
      <c r="C112" s="3" t="s">
        <v>8015</v>
      </c>
      <c r="D112" s="5">
        <v>1000</v>
      </c>
      <c r="E112" s="5">
        <v>153</v>
      </c>
      <c r="F112" t="s">
        <v>8220</v>
      </c>
      <c r="G112">
        <v>15</v>
      </c>
      <c r="H112" t="s">
        <v>8223</v>
      </c>
      <c r="I112" t="s">
        <v>8245</v>
      </c>
      <c r="J112">
        <v>1414354080</v>
      </c>
      <c r="K112">
        <v>1411587606</v>
      </c>
      <c r="L112" t="b">
        <v>0</v>
      </c>
      <c r="M112">
        <v>4</v>
      </c>
      <c r="N112" t="b">
        <v>0</v>
      </c>
      <c r="O112" t="s">
        <v>8269</v>
      </c>
      <c r="P112">
        <v>38.25</v>
      </c>
      <c r="Q112" s="10" t="s">
        <v>8315</v>
      </c>
      <c r="R112" t="s">
        <v>8316</v>
      </c>
      <c r="S112" s="14">
        <v>41906.819513888891</v>
      </c>
      <c r="T112" s="14">
        <v>41938.838888888888</v>
      </c>
    </row>
    <row r="113" spans="1:20" ht="80" x14ac:dyDescent="0.2">
      <c r="A113">
        <v>3908</v>
      </c>
      <c r="B113" s="8" t="s">
        <v>3905</v>
      </c>
      <c r="C113" s="3" t="s">
        <v>8016</v>
      </c>
      <c r="D113" s="5">
        <v>750</v>
      </c>
      <c r="E113" s="5">
        <v>65</v>
      </c>
      <c r="F113" t="s">
        <v>8220</v>
      </c>
      <c r="G113">
        <v>9</v>
      </c>
      <c r="H113" t="s">
        <v>8223</v>
      </c>
      <c r="I113" t="s">
        <v>8245</v>
      </c>
      <c r="J113">
        <v>1406603696</v>
      </c>
      <c r="K113">
        <v>1405307696</v>
      </c>
      <c r="L113" t="b">
        <v>0</v>
      </c>
      <c r="M113">
        <v>4</v>
      </c>
      <c r="N113" t="b">
        <v>0</v>
      </c>
      <c r="O113" t="s">
        <v>8269</v>
      </c>
      <c r="P113">
        <v>16.25</v>
      </c>
      <c r="Q113" s="10" t="s">
        <v>8315</v>
      </c>
      <c r="R113" t="s">
        <v>8316</v>
      </c>
      <c r="S113" s="14">
        <v>41834.135370370372</v>
      </c>
      <c r="T113" s="14">
        <v>41849.135370370372</v>
      </c>
    </row>
    <row r="114" spans="1:20" ht="80" x14ac:dyDescent="0.2">
      <c r="A114">
        <v>3909</v>
      </c>
      <c r="B114" s="8" t="s">
        <v>3906</v>
      </c>
      <c r="C114" s="3" t="s">
        <v>8017</v>
      </c>
      <c r="D114" s="5">
        <v>60000</v>
      </c>
      <c r="E114" s="5">
        <v>135</v>
      </c>
      <c r="F114" t="s">
        <v>8220</v>
      </c>
      <c r="G114">
        <v>0</v>
      </c>
      <c r="H114" t="s">
        <v>8223</v>
      </c>
      <c r="I114" t="s">
        <v>8245</v>
      </c>
      <c r="J114">
        <v>1410424642</v>
      </c>
      <c r="K114">
        <v>1407832642</v>
      </c>
      <c r="L114" t="b">
        <v>0</v>
      </c>
      <c r="M114">
        <v>4</v>
      </c>
      <c r="N114" t="b">
        <v>0</v>
      </c>
      <c r="O114" t="s">
        <v>8269</v>
      </c>
      <c r="P114">
        <v>33.75</v>
      </c>
      <c r="Q114" s="10" t="s">
        <v>8315</v>
      </c>
      <c r="R114" t="s">
        <v>8316</v>
      </c>
      <c r="S114" s="14">
        <v>41863.359282407408</v>
      </c>
      <c r="T114" s="14">
        <v>41893.359282407408</v>
      </c>
    </row>
    <row r="115" spans="1:20" ht="80" x14ac:dyDescent="0.2">
      <c r="A115">
        <v>3910</v>
      </c>
      <c r="B115" s="8" t="s">
        <v>3907</v>
      </c>
      <c r="C115" s="3" t="s">
        <v>8018</v>
      </c>
      <c r="D115" s="5">
        <v>6000</v>
      </c>
      <c r="E115" s="5">
        <v>185</v>
      </c>
      <c r="F115" t="s">
        <v>8220</v>
      </c>
      <c r="G115">
        <v>3</v>
      </c>
      <c r="H115" t="s">
        <v>8223</v>
      </c>
      <c r="I115" t="s">
        <v>8245</v>
      </c>
      <c r="J115">
        <v>1441649397</v>
      </c>
      <c r="K115">
        <v>1439057397</v>
      </c>
      <c r="L115" t="b">
        <v>0</v>
      </c>
      <c r="M115">
        <v>3</v>
      </c>
      <c r="N115" t="b">
        <v>0</v>
      </c>
      <c r="O115" t="s">
        <v>8269</v>
      </c>
      <c r="P115">
        <v>61.67</v>
      </c>
      <c r="Q115" s="10" t="s">
        <v>8315</v>
      </c>
      <c r="R115" t="s">
        <v>8316</v>
      </c>
      <c r="S115" s="14">
        <v>42224.756909722222</v>
      </c>
      <c r="T115" s="14">
        <v>42254.756909722222</v>
      </c>
    </row>
    <row r="116" spans="1:20" ht="64" x14ac:dyDescent="0.2">
      <c r="A116">
        <v>3911</v>
      </c>
      <c r="B116" s="8" t="s">
        <v>3908</v>
      </c>
      <c r="C116" s="3" t="s">
        <v>8019</v>
      </c>
      <c r="D116" s="5">
        <v>8000</v>
      </c>
      <c r="E116" s="5">
        <v>2993</v>
      </c>
      <c r="F116" t="s">
        <v>8220</v>
      </c>
      <c r="G116">
        <v>37</v>
      </c>
      <c r="H116" t="s">
        <v>8223</v>
      </c>
      <c r="I116" t="s">
        <v>8245</v>
      </c>
      <c r="J116">
        <v>1417033777</v>
      </c>
      <c r="K116">
        <v>1414438177</v>
      </c>
      <c r="L116" t="b">
        <v>0</v>
      </c>
      <c r="M116">
        <v>36</v>
      </c>
      <c r="N116" t="b">
        <v>0</v>
      </c>
      <c r="O116" t="s">
        <v>8269</v>
      </c>
      <c r="P116">
        <v>83.14</v>
      </c>
      <c r="Q116" s="10" t="s">
        <v>8315</v>
      </c>
      <c r="R116" t="s">
        <v>8316</v>
      </c>
      <c r="S116" s="14">
        <v>41939.8122337963</v>
      </c>
      <c r="T116" s="14">
        <v>41969.853900462964</v>
      </c>
    </row>
    <row r="117" spans="1:20" ht="64" x14ac:dyDescent="0.2">
      <c r="A117">
        <v>3912</v>
      </c>
      <c r="B117" s="8" t="s">
        <v>3909</v>
      </c>
      <c r="C117" s="3" t="s">
        <v>8020</v>
      </c>
      <c r="D117" s="5">
        <v>15000</v>
      </c>
      <c r="E117" s="5">
        <v>1</v>
      </c>
      <c r="F117" t="s">
        <v>8220</v>
      </c>
      <c r="G117">
        <v>0</v>
      </c>
      <c r="H117" t="s">
        <v>8223</v>
      </c>
      <c r="I117" t="s">
        <v>8245</v>
      </c>
      <c r="J117">
        <v>1429936500</v>
      </c>
      <c r="K117">
        <v>1424759330</v>
      </c>
      <c r="L117" t="b">
        <v>0</v>
      </c>
      <c r="M117">
        <v>1</v>
      </c>
      <c r="N117" t="b">
        <v>0</v>
      </c>
      <c r="O117" t="s">
        <v>8269</v>
      </c>
      <c r="P117">
        <v>1</v>
      </c>
      <c r="Q117" s="10" t="s">
        <v>8315</v>
      </c>
      <c r="R117" t="s">
        <v>8316</v>
      </c>
      <c r="S117" s="14">
        <v>42059.270023148143</v>
      </c>
      <c r="T117" s="14">
        <v>42119.190972222219</v>
      </c>
    </row>
    <row r="118" spans="1:20" ht="80" x14ac:dyDescent="0.2">
      <c r="A118">
        <v>3913</v>
      </c>
      <c r="B118" s="8" t="s">
        <v>3910</v>
      </c>
      <c r="C118" s="3" t="s">
        <v>8021</v>
      </c>
      <c r="D118" s="5">
        <v>10000</v>
      </c>
      <c r="E118" s="5">
        <v>1000</v>
      </c>
      <c r="F118" t="s">
        <v>8220</v>
      </c>
      <c r="G118">
        <v>10</v>
      </c>
      <c r="H118" t="s">
        <v>8223</v>
      </c>
      <c r="I118" t="s">
        <v>8245</v>
      </c>
      <c r="J118">
        <v>1448863449</v>
      </c>
      <c r="K118">
        <v>1446267849</v>
      </c>
      <c r="L118" t="b">
        <v>0</v>
      </c>
      <c r="M118">
        <v>7</v>
      </c>
      <c r="N118" t="b">
        <v>0</v>
      </c>
      <c r="O118" t="s">
        <v>8269</v>
      </c>
      <c r="P118">
        <v>142.86000000000001</v>
      </c>
      <c r="Q118" s="10" t="s">
        <v>8315</v>
      </c>
      <c r="R118" t="s">
        <v>8316</v>
      </c>
      <c r="S118" s="14">
        <v>42308.211215277777</v>
      </c>
      <c r="T118" s="14">
        <v>42338.252881944441</v>
      </c>
    </row>
    <row r="119" spans="1:20" ht="80" x14ac:dyDescent="0.2">
      <c r="A119">
        <v>3922</v>
      </c>
      <c r="B119" s="8" t="s">
        <v>3919</v>
      </c>
      <c r="C119" s="3" t="s">
        <v>8030</v>
      </c>
      <c r="D119" s="5">
        <v>750</v>
      </c>
      <c r="E119" s="5">
        <v>61</v>
      </c>
      <c r="F119" t="s">
        <v>8220</v>
      </c>
      <c r="G119">
        <v>8</v>
      </c>
      <c r="H119" t="s">
        <v>8223</v>
      </c>
      <c r="I119" t="s">
        <v>8245</v>
      </c>
      <c r="J119">
        <v>1425337200</v>
      </c>
      <c r="K119">
        <v>1421432810</v>
      </c>
      <c r="L119" t="b">
        <v>0</v>
      </c>
      <c r="M119">
        <v>6</v>
      </c>
      <c r="N119" t="b">
        <v>0</v>
      </c>
      <c r="O119" t="s">
        <v>8269</v>
      </c>
      <c r="P119">
        <v>10.17</v>
      </c>
      <c r="Q119" s="10" t="s">
        <v>8315</v>
      </c>
      <c r="R119" t="s">
        <v>8316</v>
      </c>
      <c r="S119" s="14">
        <v>42020.768634259264</v>
      </c>
      <c r="T119" s="14">
        <v>42065.958333333328</v>
      </c>
    </row>
    <row r="120" spans="1:20" ht="128" x14ac:dyDescent="0.2">
      <c r="A120">
        <v>3924</v>
      </c>
      <c r="B120" s="8" t="s">
        <v>3921</v>
      </c>
      <c r="C120" s="3" t="s">
        <v>8032</v>
      </c>
      <c r="D120" s="5">
        <v>15000</v>
      </c>
      <c r="E120" s="5">
        <v>2290</v>
      </c>
      <c r="F120" t="s">
        <v>8220</v>
      </c>
      <c r="G120">
        <v>15</v>
      </c>
      <c r="H120" t="s">
        <v>8223</v>
      </c>
      <c r="I120" t="s">
        <v>8245</v>
      </c>
      <c r="J120">
        <v>1403823722</v>
      </c>
      <c r="K120">
        <v>1401231722</v>
      </c>
      <c r="L120" t="b">
        <v>0</v>
      </c>
      <c r="M120">
        <v>40</v>
      </c>
      <c r="N120" t="b">
        <v>0</v>
      </c>
      <c r="O120" t="s">
        <v>8269</v>
      </c>
      <c r="P120">
        <v>57.25</v>
      </c>
      <c r="Q120" s="10" t="s">
        <v>8315</v>
      </c>
      <c r="R120" t="s">
        <v>8316</v>
      </c>
      <c r="S120" s="14">
        <v>41786.959745370368</v>
      </c>
      <c r="T120" s="14">
        <v>41816.959745370368</v>
      </c>
    </row>
    <row r="121" spans="1:20" ht="80" x14ac:dyDescent="0.2">
      <c r="A121">
        <v>3925</v>
      </c>
      <c r="B121" s="8" t="s">
        <v>3922</v>
      </c>
      <c r="C121" s="3" t="s">
        <v>8033</v>
      </c>
      <c r="D121" s="5">
        <v>150</v>
      </c>
      <c r="E121" s="5">
        <v>15</v>
      </c>
      <c r="F121" t="s">
        <v>8220</v>
      </c>
      <c r="G121">
        <v>10</v>
      </c>
      <c r="H121" t="s">
        <v>8223</v>
      </c>
      <c r="I121" t="s">
        <v>8245</v>
      </c>
      <c r="J121">
        <v>1406753639</v>
      </c>
      <c r="K121">
        <v>1404161639</v>
      </c>
      <c r="L121" t="b">
        <v>0</v>
      </c>
      <c r="M121">
        <v>3</v>
      </c>
      <c r="N121" t="b">
        <v>0</v>
      </c>
      <c r="O121" t="s">
        <v>8269</v>
      </c>
      <c r="P121">
        <v>5</v>
      </c>
      <c r="Q121" s="10" t="s">
        <v>8315</v>
      </c>
      <c r="R121" t="s">
        <v>8316</v>
      </c>
      <c r="S121" s="14">
        <v>41820.870821759258</v>
      </c>
      <c r="T121" s="14">
        <v>41850.870821759258</v>
      </c>
    </row>
    <row r="122" spans="1:20" ht="80" x14ac:dyDescent="0.2">
      <c r="A122">
        <v>3928</v>
      </c>
      <c r="B122" s="8" t="s">
        <v>3925</v>
      </c>
      <c r="C122" s="3" t="s">
        <v>8036</v>
      </c>
      <c r="D122" s="5">
        <v>5000</v>
      </c>
      <c r="E122" s="5">
        <v>651</v>
      </c>
      <c r="F122" t="s">
        <v>8220</v>
      </c>
      <c r="G122">
        <v>13</v>
      </c>
      <c r="H122" t="s">
        <v>8223</v>
      </c>
      <c r="I122" t="s">
        <v>8245</v>
      </c>
      <c r="J122">
        <v>1444971540</v>
      </c>
      <c r="K122">
        <v>1442593427</v>
      </c>
      <c r="L122" t="b">
        <v>0</v>
      </c>
      <c r="M122">
        <v>7</v>
      </c>
      <c r="N122" t="b">
        <v>0</v>
      </c>
      <c r="O122" t="s">
        <v>8269</v>
      </c>
      <c r="P122">
        <v>93</v>
      </c>
      <c r="Q122" s="10" t="s">
        <v>8315</v>
      </c>
      <c r="R122" t="s">
        <v>8316</v>
      </c>
      <c r="S122" s="14">
        <v>42265.683182870373</v>
      </c>
      <c r="T122" s="14">
        <v>42293.207638888889</v>
      </c>
    </row>
    <row r="123" spans="1:20" ht="80" x14ac:dyDescent="0.2">
      <c r="A123">
        <v>3929</v>
      </c>
      <c r="B123" s="8" t="s">
        <v>3926</v>
      </c>
      <c r="C123" s="3" t="s">
        <v>8037</v>
      </c>
      <c r="D123" s="5">
        <v>20000</v>
      </c>
      <c r="E123" s="5">
        <v>453</v>
      </c>
      <c r="F123" t="s">
        <v>8220</v>
      </c>
      <c r="G123">
        <v>2</v>
      </c>
      <c r="H123" t="s">
        <v>8223</v>
      </c>
      <c r="I123" t="s">
        <v>8245</v>
      </c>
      <c r="J123">
        <v>1474228265</v>
      </c>
      <c r="K123">
        <v>1471636265</v>
      </c>
      <c r="L123" t="b">
        <v>0</v>
      </c>
      <c r="M123">
        <v>14</v>
      </c>
      <c r="N123" t="b">
        <v>0</v>
      </c>
      <c r="O123" t="s">
        <v>8269</v>
      </c>
      <c r="P123">
        <v>32.36</v>
      </c>
      <c r="Q123" s="10" t="s">
        <v>8315</v>
      </c>
      <c r="R123" t="s">
        <v>8316</v>
      </c>
      <c r="S123" s="14">
        <v>42601.827141203699</v>
      </c>
      <c r="T123" s="14">
        <v>42631.827141203699</v>
      </c>
    </row>
    <row r="124" spans="1:20" ht="80" x14ac:dyDescent="0.2">
      <c r="A124">
        <v>3931</v>
      </c>
      <c r="B124" s="8" t="s">
        <v>3928</v>
      </c>
      <c r="C124" s="3" t="s">
        <v>8039</v>
      </c>
      <c r="D124" s="5">
        <v>8000</v>
      </c>
      <c r="E124" s="5">
        <v>0</v>
      </c>
      <c r="F124" t="s">
        <v>8220</v>
      </c>
      <c r="G124">
        <v>0</v>
      </c>
      <c r="H124" t="s">
        <v>8223</v>
      </c>
      <c r="I124" t="s">
        <v>8245</v>
      </c>
      <c r="J124">
        <v>1441510707</v>
      </c>
      <c r="K124">
        <v>1439350707</v>
      </c>
      <c r="L124" t="b">
        <v>0</v>
      </c>
      <c r="M124">
        <v>0</v>
      </c>
      <c r="N124" t="b">
        <v>0</v>
      </c>
      <c r="O124" t="s">
        <v>8269</v>
      </c>
      <c r="P124">
        <v>0</v>
      </c>
      <c r="Q124" s="10" t="s">
        <v>8315</v>
      </c>
      <c r="R124" t="s">
        <v>8316</v>
      </c>
      <c r="S124" s="14">
        <v>42228.151701388888</v>
      </c>
      <c r="T124" s="14">
        <v>42253.151701388888</v>
      </c>
    </row>
    <row r="125" spans="1:20" ht="80" x14ac:dyDescent="0.2">
      <c r="A125">
        <v>3932</v>
      </c>
      <c r="B125" s="8" t="s">
        <v>3929</v>
      </c>
      <c r="C125" s="3" t="s">
        <v>8040</v>
      </c>
      <c r="D125" s="5">
        <v>12000</v>
      </c>
      <c r="E125" s="5">
        <v>1</v>
      </c>
      <c r="F125" t="s">
        <v>8220</v>
      </c>
      <c r="G125">
        <v>0</v>
      </c>
      <c r="H125" t="s">
        <v>8223</v>
      </c>
      <c r="I125" t="s">
        <v>8245</v>
      </c>
      <c r="J125">
        <v>1458097364</v>
      </c>
      <c r="K125">
        <v>1455508964</v>
      </c>
      <c r="L125" t="b">
        <v>0</v>
      </c>
      <c r="M125">
        <v>1</v>
      </c>
      <c r="N125" t="b">
        <v>0</v>
      </c>
      <c r="O125" t="s">
        <v>8269</v>
      </c>
      <c r="P125">
        <v>1</v>
      </c>
      <c r="Q125" s="10" t="s">
        <v>8315</v>
      </c>
      <c r="R125" t="s">
        <v>8316</v>
      </c>
      <c r="S125" s="14">
        <v>42415.168564814812</v>
      </c>
      <c r="T125" s="14">
        <v>42445.126898148148</v>
      </c>
    </row>
    <row r="126" spans="1:20" ht="80" x14ac:dyDescent="0.2">
      <c r="A126">
        <v>3933</v>
      </c>
      <c r="B126" s="8" t="s">
        <v>3930</v>
      </c>
      <c r="C126" s="3" t="s">
        <v>8041</v>
      </c>
      <c r="D126" s="5">
        <v>7000</v>
      </c>
      <c r="E126" s="5">
        <v>1102</v>
      </c>
      <c r="F126" t="s">
        <v>8220</v>
      </c>
      <c r="G126">
        <v>16</v>
      </c>
      <c r="H126" t="s">
        <v>8223</v>
      </c>
      <c r="I126" t="s">
        <v>8245</v>
      </c>
      <c r="J126">
        <v>1468716180</v>
      </c>
      <c r="K126">
        <v>1466205262</v>
      </c>
      <c r="L126" t="b">
        <v>0</v>
      </c>
      <c r="M126">
        <v>12</v>
      </c>
      <c r="N126" t="b">
        <v>0</v>
      </c>
      <c r="O126" t="s">
        <v>8269</v>
      </c>
      <c r="P126">
        <v>91.83</v>
      </c>
      <c r="Q126" s="10" t="s">
        <v>8315</v>
      </c>
      <c r="R126" t="s">
        <v>8316</v>
      </c>
      <c r="S126" s="14">
        <v>42538.968310185184</v>
      </c>
      <c r="T126" s="14">
        <v>42568.029861111107</v>
      </c>
    </row>
    <row r="127" spans="1:20" ht="80" x14ac:dyDescent="0.2">
      <c r="A127">
        <v>3934</v>
      </c>
      <c r="B127" s="8" t="s">
        <v>3931</v>
      </c>
      <c r="C127" s="3" t="s">
        <v>8042</v>
      </c>
      <c r="D127" s="5">
        <v>5000</v>
      </c>
      <c r="E127" s="5">
        <v>550</v>
      </c>
      <c r="F127" t="s">
        <v>8220</v>
      </c>
      <c r="G127">
        <v>11</v>
      </c>
      <c r="H127" t="s">
        <v>8223</v>
      </c>
      <c r="I127" t="s">
        <v>8245</v>
      </c>
      <c r="J127">
        <v>1443704400</v>
      </c>
      <c r="K127">
        <v>1439827639</v>
      </c>
      <c r="L127" t="b">
        <v>0</v>
      </c>
      <c r="M127">
        <v>12</v>
      </c>
      <c r="N127" t="b">
        <v>0</v>
      </c>
      <c r="O127" t="s">
        <v>8269</v>
      </c>
      <c r="P127">
        <v>45.83</v>
      </c>
      <c r="Q127" s="10" t="s">
        <v>8315</v>
      </c>
      <c r="R127" t="s">
        <v>8316</v>
      </c>
      <c r="S127" s="14">
        <v>42233.671747685185</v>
      </c>
      <c r="T127" s="14">
        <v>42278.541666666672</v>
      </c>
    </row>
    <row r="128" spans="1:20" ht="80" x14ac:dyDescent="0.2">
      <c r="A128">
        <v>3936</v>
      </c>
      <c r="B128" s="8" t="s">
        <v>3933</v>
      </c>
      <c r="C128" s="3" t="s">
        <v>8044</v>
      </c>
      <c r="D128" s="5">
        <v>20000</v>
      </c>
      <c r="E128" s="5">
        <v>0</v>
      </c>
      <c r="F128" t="s">
        <v>8220</v>
      </c>
      <c r="G128">
        <v>0</v>
      </c>
      <c r="H128" t="s">
        <v>8223</v>
      </c>
      <c r="I128" t="s">
        <v>8245</v>
      </c>
      <c r="J128">
        <v>1480576720</v>
      </c>
      <c r="K128">
        <v>1477981120</v>
      </c>
      <c r="L128" t="b">
        <v>0</v>
      </c>
      <c r="M128">
        <v>0</v>
      </c>
      <c r="N128" t="b">
        <v>0</v>
      </c>
      <c r="O128" t="s">
        <v>8269</v>
      </c>
      <c r="P128">
        <v>0</v>
      </c>
      <c r="Q128" s="10" t="s">
        <v>8315</v>
      </c>
      <c r="R128" t="s">
        <v>8316</v>
      </c>
      <c r="S128" s="14">
        <v>42675.262962962966</v>
      </c>
      <c r="T128" s="14">
        <v>42705.304629629631</v>
      </c>
    </row>
    <row r="129" spans="1:20" ht="80" x14ac:dyDescent="0.2">
      <c r="A129">
        <v>3937</v>
      </c>
      <c r="B129" s="8" t="s">
        <v>3934</v>
      </c>
      <c r="C129" s="3" t="s">
        <v>8045</v>
      </c>
      <c r="D129" s="5">
        <v>2885</v>
      </c>
      <c r="E129" s="5">
        <v>2485</v>
      </c>
      <c r="F129" t="s">
        <v>8220</v>
      </c>
      <c r="G129">
        <v>86</v>
      </c>
      <c r="H129" t="s">
        <v>8223</v>
      </c>
      <c r="I129" t="s">
        <v>8245</v>
      </c>
      <c r="J129">
        <v>1468249760</v>
      </c>
      <c r="K129">
        <v>1465830560</v>
      </c>
      <c r="L129" t="b">
        <v>0</v>
      </c>
      <c r="M129">
        <v>10</v>
      </c>
      <c r="N129" t="b">
        <v>0</v>
      </c>
      <c r="O129" t="s">
        <v>8269</v>
      </c>
      <c r="P129">
        <v>248.5</v>
      </c>
      <c r="Q129" s="10" t="s">
        <v>8315</v>
      </c>
      <c r="R129" t="s">
        <v>8316</v>
      </c>
      <c r="S129" s="14">
        <v>42534.631481481483</v>
      </c>
      <c r="T129" s="14">
        <v>42562.631481481483</v>
      </c>
    </row>
    <row r="130" spans="1:20" ht="80" x14ac:dyDescent="0.2">
      <c r="A130">
        <v>3938</v>
      </c>
      <c r="B130" s="8" t="s">
        <v>3935</v>
      </c>
      <c r="C130" s="3" t="s">
        <v>8046</v>
      </c>
      <c r="D130" s="5">
        <v>3255</v>
      </c>
      <c r="E130" s="5">
        <v>397</v>
      </c>
      <c r="F130" t="s">
        <v>8220</v>
      </c>
      <c r="G130">
        <v>12</v>
      </c>
      <c r="H130" t="s">
        <v>8223</v>
      </c>
      <c r="I130" t="s">
        <v>8245</v>
      </c>
      <c r="J130">
        <v>1435441454</v>
      </c>
      <c r="K130">
        <v>1432763054</v>
      </c>
      <c r="L130" t="b">
        <v>0</v>
      </c>
      <c r="M130">
        <v>5</v>
      </c>
      <c r="N130" t="b">
        <v>0</v>
      </c>
      <c r="O130" t="s">
        <v>8269</v>
      </c>
      <c r="P130">
        <v>79.400000000000006</v>
      </c>
      <c r="Q130" s="10" t="s">
        <v>8315</v>
      </c>
      <c r="R130" t="s">
        <v>8316</v>
      </c>
      <c r="S130" s="14">
        <v>42151.905717592599</v>
      </c>
      <c r="T130" s="14">
        <v>42182.905717592599</v>
      </c>
    </row>
    <row r="131" spans="1:20" ht="80" x14ac:dyDescent="0.2">
      <c r="A131">
        <v>3940</v>
      </c>
      <c r="B131" s="8" t="s">
        <v>3937</v>
      </c>
      <c r="C131" s="3" t="s">
        <v>8048</v>
      </c>
      <c r="D131" s="5">
        <v>5000</v>
      </c>
      <c r="E131" s="5">
        <v>11</v>
      </c>
      <c r="F131" t="s">
        <v>8220</v>
      </c>
      <c r="G131">
        <v>0</v>
      </c>
      <c r="H131" t="s">
        <v>8223</v>
      </c>
      <c r="I131" t="s">
        <v>8245</v>
      </c>
      <c r="J131">
        <v>1420199351</v>
      </c>
      <c r="K131">
        <v>1416311351</v>
      </c>
      <c r="L131" t="b">
        <v>0</v>
      </c>
      <c r="M131">
        <v>2</v>
      </c>
      <c r="N131" t="b">
        <v>0</v>
      </c>
      <c r="O131" t="s">
        <v>8269</v>
      </c>
      <c r="P131">
        <v>5.5</v>
      </c>
      <c r="Q131" s="10" t="s">
        <v>8315</v>
      </c>
      <c r="R131" t="s">
        <v>8316</v>
      </c>
      <c r="S131" s="14">
        <v>41961.492488425924</v>
      </c>
      <c r="T131" s="14">
        <v>42006.492488425924</v>
      </c>
    </row>
    <row r="132" spans="1:20" ht="80" x14ac:dyDescent="0.2">
      <c r="A132">
        <v>3941</v>
      </c>
      <c r="B132" s="8" t="s">
        <v>3938</v>
      </c>
      <c r="C132" s="3" t="s">
        <v>8049</v>
      </c>
      <c r="D132" s="5">
        <v>5500</v>
      </c>
      <c r="E132" s="5">
        <v>50</v>
      </c>
      <c r="F132" t="s">
        <v>8220</v>
      </c>
      <c r="G132">
        <v>1</v>
      </c>
      <c r="H132" t="s">
        <v>8223</v>
      </c>
      <c r="I132" t="s">
        <v>8245</v>
      </c>
      <c r="J132">
        <v>1416877200</v>
      </c>
      <c r="K132">
        <v>1414505137</v>
      </c>
      <c r="L132" t="b">
        <v>0</v>
      </c>
      <c r="M132">
        <v>2</v>
      </c>
      <c r="N132" t="b">
        <v>0</v>
      </c>
      <c r="O132" t="s">
        <v>8269</v>
      </c>
      <c r="P132">
        <v>25</v>
      </c>
      <c r="Q132" s="10" t="s">
        <v>8315</v>
      </c>
      <c r="R132" t="s">
        <v>8316</v>
      </c>
      <c r="S132" s="14">
        <v>41940.587233796294</v>
      </c>
      <c r="T132" s="14">
        <v>41968.041666666672</v>
      </c>
    </row>
    <row r="133" spans="1:20" ht="64" x14ac:dyDescent="0.2">
      <c r="A133">
        <v>3942</v>
      </c>
      <c r="B133" s="8" t="s">
        <v>3939</v>
      </c>
      <c r="C133" s="3" t="s">
        <v>8050</v>
      </c>
      <c r="D133" s="5">
        <v>1200</v>
      </c>
      <c r="E133" s="5">
        <v>0</v>
      </c>
      <c r="F133" t="s">
        <v>8220</v>
      </c>
      <c r="G133">
        <v>0</v>
      </c>
      <c r="H133" t="s">
        <v>8223</v>
      </c>
      <c r="I133" t="s">
        <v>8245</v>
      </c>
      <c r="J133">
        <v>1434490914</v>
      </c>
      <c r="K133">
        <v>1429306914</v>
      </c>
      <c r="L133" t="b">
        <v>0</v>
      </c>
      <c r="M133">
        <v>0</v>
      </c>
      <c r="N133" t="b">
        <v>0</v>
      </c>
      <c r="O133" t="s">
        <v>8269</v>
      </c>
      <c r="P133">
        <v>0</v>
      </c>
      <c r="Q133" s="10" t="s">
        <v>8315</v>
      </c>
      <c r="R133" t="s">
        <v>8316</v>
      </c>
      <c r="S133" s="14">
        <v>42111.904097222221</v>
      </c>
      <c r="T133" s="14">
        <v>42171.904097222221</v>
      </c>
    </row>
    <row r="134" spans="1:20" ht="80" x14ac:dyDescent="0.2">
      <c r="A134">
        <v>3943</v>
      </c>
      <c r="B134" s="8" t="s">
        <v>3940</v>
      </c>
      <c r="C134" s="3" t="s">
        <v>8051</v>
      </c>
      <c r="D134" s="5">
        <v>5000</v>
      </c>
      <c r="E134" s="5">
        <v>1782</v>
      </c>
      <c r="F134" t="s">
        <v>8220</v>
      </c>
      <c r="G134">
        <v>36</v>
      </c>
      <c r="H134" t="s">
        <v>8223</v>
      </c>
      <c r="I134" t="s">
        <v>8245</v>
      </c>
      <c r="J134">
        <v>1446483000</v>
      </c>
      <c r="K134">
        <v>1443811268</v>
      </c>
      <c r="L134" t="b">
        <v>0</v>
      </c>
      <c r="M134">
        <v>13</v>
      </c>
      <c r="N134" t="b">
        <v>0</v>
      </c>
      <c r="O134" t="s">
        <v>8269</v>
      </c>
      <c r="P134">
        <v>137.08000000000001</v>
      </c>
      <c r="Q134" s="10" t="s">
        <v>8315</v>
      </c>
      <c r="R134" t="s">
        <v>8316</v>
      </c>
      <c r="S134" s="14">
        <v>42279.778564814813</v>
      </c>
      <c r="T134" s="14">
        <v>42310.701388888891</v>
      </c>
    </row>
    <row r="135" spans="1:20" ht="80" x14ac:dyDescent="0.2">
      <c r="A135">
        <v>3944</v>
      </c>
      <c r="B135" s="8" t="s">
        <v>3941</v>
      </c>
      <c r="C135" s="3" t="s">
        <v>8052</v>
      </c>
      <c r="D135" s="5">
        <v>5000</v>
      </c>
      <c r="E135" s="5">
        <v>0</v>
      </c>
      <c r="F135" t="s">
        <v>8220</v>
      </c>
      <c r="G135">
        <v>0</v>
      </c>
      <c r="H135" t="s">
        <v>8223</v>
      </c>
      <c r="I135" t="s">
        <v>8245</v>
      </c>
      <c r="J135">
        <v>1440690875</v>
      </c>
      <c r="K135">
        <v>1438098875</v>
      </c>
      <c r="L135" t="b">
        <v>0</v>
      </c>
      <c r="M135">
        <v>0</v>
      </c>
      <c r="N135" t="b">
        <v>0</v>
      </c>
      <c r="O135" t="s">
        <v>8269</v>
      </c>
      <c r="P135">
        <v>0</v>
      </c>
      <c r="Q135" s="10" t="s">
        <v>8315</v>
      </c>
      <c r="R135" t="s">
        <v>8316</v>
      </c>
      <c r="S135" s="14">
        <v>42213.662905092591</v>
      </c>
      <c r="T135" s="14">
        <v>42243.662905092591</v>
      </c>
    </row>
    <row r="136" spans="1:20" ht="80" x14ac:dyDescent="0.2">
      <c r="A136">
        <v>3945</v>
      </c>
      <c r="B136" s="8" t="s">
        <v>3942</v>
      </c>
      <c r="C136" s="3" t="s">
        <v>8053</v>
      </c>
      <c r="D136" s="5">
        <v>2000</v>
      </c>
      <c r="E136" s="5">
        <v>5</v>
      </c>
      <c r="F136" t="s">
        <v>8220</v>
      </c>
      <c r="G136">
        <v>0</v>
      </c>
      <c r="H136" t="s">
        <v>8223</v>
      </c>
      <c r="I136" t="s">
        <v>8245</v>
      </c>
      <c r="J136">
        <v>1431717268</v>
      </c>
      <c r="K136">
        <v>1429125268</v>
      </c>
      <c r="L136" t="b">
        <v>0</v>
      </c>
      <c r="M136">
        <v>1</v>
      </c>
      <c r="N136" t="b">
        <v>0</v>
      </c>
      <c r="O136" t="s">
        <v>8269</v>
      </c>
      <c r="P136">
        <v>5</v>
      </c>
      <c r="Q136" s="10" t="s">
        <v>8315</v>
      </c>
      <c r="R136" t="s">
        <v>8316</v>
      </c>
      <c r="S136" s="14">
        <v>42109.801712962959</v>
      </c>
      <c r="T136" s="14">
        <v>42139.801712962959</v>
      </c>
    </row>
    <row r="137" spans="1:20" ht="80" x14ac:dyDescent="0.2">
      <c r="A137">
        <v>3946</v>
      </c>
      <c r="B137" s="8" t="s">
        <v>3943</v>
      </c>
      <c r="C137" s="3" t="s">
        <v>8054</v>
      </c>
      <c r="D137" s="5">
        <v>6000</v>
      </c>
      <c r="E137" s="5">
        <v>195</v>
      </c>
      <c r="F137" t="s">
        <v>8220</v>
      </c>
      <c r="G137">
        <v>3</v>
      </c>
      <c r="H137" t="s">
        <v>8223</v>
      </c>
      <c r="I137" t="s">
        <v>8245</v>
      </c>
      <c r="J137">
        <v>1425110400</v>
      </c>
      <c r="K137">
        <v>1422388822</v>
      </c>
      <c r="L137" t="b">
        <v>0</v>
      </c>
      <c r="M137">
        <v>5</v>
      </c>
      <c r="N137" t="b">
        <v>0</v>
      </c>
      <c r="O137" t="s">
        <v>8269</v>
      </c>
      <c r="P137">
        <v>39</v>
      </c>
      <c r="Q137" s="10" t="s">
        <v>8315</v>
      </c>
      <c r="R137" t="s">
        <v>8316</v>
      </c>
      <c r="S137" s="14">
        <v>42031.833587962959</v>
      </c>
      <c r="T137" s="14">
        <v>42063.333333333328</v>
      </c>
    </row>
    <row r="138" spans="1:20" ht="80" x14ac:dyDescent="0.2">
      <c r="A138">
        <v>3947</v>
      </c>
      <c r="B138" s="8" t="s">
        <v>3944</v>
      </c>
      <c r="C138" s="3" t="s">
        <v>8055</v>
      </c>
      <c r="D138" s="5">
        <v>3000</v>
      </c>
      <c r="E138" s="5">
        <v>101</v>
      </c>
      <c r="F138" t="s">
        <v>8220</v>
      </c>
      <c r="G138">
        <v>3</v>
      </c>
      <c r="H138" t="s">
        <v>8223</v>
      </c>
      <c r="I138" t="s">
        <v>8245</v>
      </c>
      <c r="J138">
        <v>1475378744</v>
      </c>
      <c r="K138">
        <v>1472786744</v>
      </c>
      <c r="L138" t="b">
        <v>0</v>
      </c>
      <c r="M138">
        <v>2</v>
      </c>
      <c r="N138" t="b">
        <v>0</v>
      </c>
      <c r="O138" t="s">
        <v>8269</v>
      </c>
      <c r="P138">
        <v>50.5</v>
      </c>
      <c r="Q138" s="10" t="s">
        <v>8315</v>
      </c>
      <c r="R138" t="s">
        <v>8316</v>
      </c>
      <c r="S138" s="14">
        <v>42615.142870370371</v>
      </c>
      <c r="T138" s="14">
        <v>42645.142870370371</v>
      </c>
    </row>
    <row r="139" spans="1:20" ht="80" x14ac:dyDescent="0.2">
      <c r="A139">
        <v>3950</v>
      </c>
      <c r="B139" s="8" t="s">
        <v>3947</v>
      </c>
      <c r="C139" s="3" t="s">
        <v>8058</v>
      </c>
      <c r="D139" s="5">
        <v>4000</v>
      </c>
      <c r="E139" s="5">
        <v>25</v>
      </c>
      <c r="F139" t="s">
        <v>8220</v>
      </c>
      <c r="G139">
        <v>1</v>
      </c>
      <c r="H139" t="s">
        <v>8223</v>
      </c>
      <c r="I139" t="s">
        <v>8245</v>
      </c>
      <c r="J139">
        <v>1460140500</v>
      </c>
      <c r="K139">
        <v>1457628680</v>
      </c>
      <c r="L139" t="b">
        <v>0</v>
      </c>
      <c r="M139">
        <v>1</v>
      </c>
      <c r="N139" t="b">
        <v>0</v>
      </c>
      <c r="O139" t="s">
        <v>8269</v>
      </c>
      <c r="P139">
        <v>25</v>
      </c>
      <c r="Q139" s="10" t="s">
        <v>8315</v>
      </c>
      <c r="R139" t="s">
        <v>8316</v>
      </c>
      <c r="S139" s="14">
        <v>42439.702314814815</v>
      </c>
      <c r="T139" s="14">
        <v>42468.774305555555</v>
      </c>
    </row>
    <row r="140" spans="1:20" ht="80" x14ac:dyDescent="0.2">
      <c r="A140">
        <v>3952</v>
      </c>
      <c r="B140" s="8" t="s">
        <v>3949</v>
      </c>
      <c r="C140" s="3" t="s">
        <v>8059</v>
      </c>
      <c r="D140" s="5">
        <v>26000</v>
      </c>
      <c r="E140" s="5">
        <v>25</v>
      </c>
      <c r="F140" t="s">
        <v>8220</v>
      </c>
      <c r="G140">
        <v>0</v>
      </c>
      <c r="H140" t="s">
        <v>8223</v>
      </c>
      <c r="I140" t="s">
        <v>8245</v>
      </c>
      <c r="J140">
        <v>1445885890</v>
      </c>
      <c r="K140">
        <v>1440701890</v>
      </c>
      <c r="L140" t="b">
        <v>0</v>
      </c>
      <c r="M140">
        <v>1</v>
      </c>
      <c r="N140" t="b">
        <v>0</v>
      </c>
      <c r="O140" t="s">
        <v>8269</v>
      </c>
      <c r="P140">
        <v>25</v>
      </c>
      <c r="Q140" s="10" t="s">
        <v>8315</v>
      </c>
      <c r="R140" t="s">
        <v>8316</v>
      </c>
      <c r="S140" s="14">
        <v>42243.790393518517</v>
      </c>
      <c r="T140" s="14">
        <v>42303.790393518517</v>
      </c>
    </row>
    <row r="141" spans="1:20" ht="64" x14ac:dyDescent="0.2">
      <c r="A141">
        <v>3953</v>
      </c>
      <c r="B141" s="8" t="s">
        <v>3950</v>
      </c>
      <c r="C141" s="3" t="s">
        <v>8060</v>
      </c>
      <c r="D141" s="5">
        <v>17600</v>
      </c>
      <c r="E141" s="5">
        <v>0</v>
      </c>
      <c r="F141" t="s">
        <v>8220</v>
      </c>
      <c r="G141">
        <v>0</v>
      </c>
      <c r="H141" t="s">
        <v>8223</v>
      </c>
      <c r="I141" t="s">
        <v>8245</v>
      </c>
      <c r="J141">
        <v>1469834940</v>
      </c>
      <c r="K141">
        <v>1467162586</v>
      </c>
      <c r="L141" t="b">
        <v>0</v>
      </c>
      <c r="M141">
        <v>0</v>
      </c>
      <c r="N141" t="b">
        <v>0</v>
      </c>
      <c r="O141" t="s">
        <v>8269</v>
      </c>
      <c r="P141">
        <v>0</v>
      </c>
      <c r="Q141" s="10" t="s">
        <v>8315</v>
      </c>
      <c r="R141" t="s">
        <v>8316</v>
      </c>
      <c r="S141" s="14">
        <v>42550.048449074078</v>
      </c>
      <c r="T141" s="14">
        <v>42580.978472222225</v>
      </c>
    </row>
    <row r="142" spans="1:20" ht="96" x14ac:dyDescent="0.2">
      <c r="A142">
        <v>3955</v>
      </c>
      <c r="B142" s="8" t="s">
        <v>3952</v>
      </c>
      <c r="C142" s="3" t="s">
        <v>8062</v>
      </c>
      <c r="D142" s="5">
        <v>1750</v>
      </c>
      <c r="E142" s="5">
        <v>425</v>
      </c>
      <c r="F142" t="s">
        <v>8220</v>
      </c>
      <c r="G142">
        <v>24</v>
      </c>
      <c r="H142" t="s">
        <v>8223</v>
      </c>
      <c r="I142" t="s">
        <v>8245</v>
      </c>
      <c r="J142">
        <v>1448745741</v>
      </c>
      <c r="K142">
        <v>1446150141</v>
      </c>
      <c r="L142" t="b">
        <v>0</v>
      </c>
      <c r="M142">
        <v>8</v>
      </c>
      <c r="N142" t="b">
        <v>0</v>
      </c>
      <c r="O142" t="s">
        <v>8269</v>
      </c>
      <c r="P142">
        <v>53.13</v>
      </c>
      <c r="Q142" s="10" t="s">
        <v>8315</v>
      </c>
      <c r="R142" t="s">
        <v>8316</v>
      </c>
      <c r="S142" s="14">
        <v>42306.848854166667</v>
      </c>
      <c r="T142" s="14">
        <v>42336.890520833331</v>
      </c>
    </row>
    <row r="143" spans="1:20" ht="80" x14ac:dyDescent="0.2">
      <c r="A143">
        <v>3956</v>
      </c>
      <c r="B143" s="8" t="s">
        <v>3953</v>
      </c>
      <c r="C143" s="3" t="s">
        <v>8063</v>
      </c>
      <c r="D143" s="5">
        <v>5500</v>
      </c>
      <c r="E143" s="5">
        <v>0</v>
      </c>
      <c r="F143" t="s">
        <v>8220</v>
      </c>
      <c r="G143">
        <v>0</v>
      </c>
      <c r="H143" t="s">
        <v>8223</v>
      </c>
      <c r="I143" t="s">
        <v>8245</v>
      </c>
      <c r="J143">
        <v>1461543600</v>
      </c>
      <c r="K143">
        <v>1459203727</v>
      </c>
      <c r="L143" t="b">
        <v>0</v>
      </c>
      <c r="M143">
        <v>0</v>
      </c>
      <c r="N143" t="b">
        <v>0</v>
      </c>
      <c r="O143" t="s">
        <v>8269</v>
      </c>
      <c r="P143">
        <v>0</v>
      </c>
      <c r="Q143" s="10" t="s">
        <v>8315</v>
      </c>
      <c r="R143" t="s">
        <v>8316</v>
      </c>
      <c r="S143" s="14">
        <v>42457.932025462964</v>
      </c>
      <c r="T143" s="14">
        <v>42485.013888888891</v>
      </c>
    </row>
    <row r="144" spans="1:20" ht="96" x14ac:dyDescent="0.2">
      <c r="A144">
        <v>3957</v>
      </c>
      <c r="B144" s="8" t="s">
        <v>3954</v>
      </c>
      <c r="C144" s="3" t="s">
        <v>8064</v>
      </c>
      <c r="D144" s="5">
        <v>28000</v>
      </c>
      <c r="E144" s="5">
        <v>7</v>
      </c>
      <c r="F144" t="s">
        <v>8220</v>
      </c>
      <c r="G144">
        <v>0</v>
      </c>
      <c r="H144" t="s">
        <v>8223</v>
      </c>
      <c r="I144" t="s">
        <v>8245</v>
      </c>
      <c r="J144">
        <v>1468020354</v>
      </c>
      <c r="K144">
        <v>1464045954</v>
      </c>
      <c r="L144" t="b">
        <v>0</v>
      </c>
      <c r="M144">
        <v>1</v>
      </c>
      <c r="N144" t="b">
        <v>0</v>
      </c>
      <c r="O144" t="s">
        <v>8269</v>
      </c>
      <c r="P144">
        <v>7</v>
      </c>
      <c r="Q144" s="10" t="s">
        <v>8315</v>
      </c>
      <c r="R144" t="s">
        <v>8316</v>
      </c>
      <c r="S144" s="14">
        <v>42513.976319444439</v>
      </c>
      <c r="T144" s="14">
        <v>42559.976319444439</v>
      </c>
    </row>
    <row r="145" spans="1:20" ht="80" x14ac:dyDescent="0.2">
      <c r="A145">
        <v>3958</v>
      </c>
      <c r="B145" s="8" t="s">
        <v>3955</v>
      </c>
      <c r="C145" s="3" t="s">
        <v>8065</v>
      </c>
      <c r="D145" s="5">
        <v>2000</v>
      </c>
      <c r="E145" s="5">
        <v>641</v>
      </c>
      <c r="F145" t="s">
        <v>8220</v>
      </c>
      <c r="G145">
        <v>32</v>
      </c>
      <c r="H145" t="s">
        <v>8223</v>
      </c>
      <c r="I145" t="s">
        <v>8245</v>
      </c>
      <c r="J145">
        <v>1406988000</v>
      </c>
      <c r="K145">
        <v>1403822912</v>
      </c>
      <c r="L145" t="b">
        <v>0</v>
      </c>
      <c r="M145">
        <v>16</v>
      </c>
      <c r="N145" t="b">
        <v>0</v>
      </c>
      <c r="O145" t="s">
        <v>8269</v>
      </c>
      <c r="P145">
        <v>40.06</v>
      </c>
      <c r="Q145" s="10" t="s">
        <v>8315</v>
      </c>
      <c r="R145" t="s">
        <v>8316</v>
      </c>
      <c r="S145" s="14">
        <v>41816.950370370374</v>
      </c>
      <c r="T145" s="14">
        <v>41853.583333333336</v>
      </c>
    </row>
    <row r="146" spans="1:20" ht="112" x14ac:dyDescent="0.2">
      <c r="A146">
        <v>3959</v>
      </c>
      <c r="B146" s="8" t="s">
        <v>3956</v>
      </c>
      <c r="C146" s="3" t="s">
        <v>8066</v>
      </c>
      <c r="D146" s="5">
        <v>1200</v>
      </c>
      <c r="E146" s="5">
        <v>292</v>
      </c>
      <c r="F146" t="s">
        <v>8220</v>
      </c>
      <c r="G146">
        <v>24</v>
      </c>
      <c r="H146" t="s">
        <v>8223</v>
      </c>
      <c r="I146" t="s">
        <v>8245</v>
      </c>
      <c r="J146">
        <v>1411930556</v>
      </c>
      <c r="K146">
        <v>1409338556</v>
      </c>
      <c r="L146" t="b">
        <v>0</v>
      </c>
      <c r="M146">
        <v>12</v>
      </c>
      <c r="N146" t="b">
        <v>0</v>
      </c>
      <c r="O146" t="s">
        <v>8269</v>
      </c>
      <c r="P146">
        <v>24.33</v>
      </c>
      <c r="Q146" s="10" t="s">
        <v>8315</v>
      </c>
      <c r="R146" t="s">
        <v>8316</v>
      </c>
      <c r="S146" s="14">
        <v>41880.788842592592</v>
      </c>
      <c r="T146" s="14">
        <v>41910.788842592592</v>
      </c>
    </row>
    <row r="147" spans="1:20" ht="80" x14ac:dyDescent="0.2">
      <c r="A147">
        <v>3960</v>
      </c>
      <c r="B147" s="8" t="s">
        <v>3957</v>
      </c>
      <c r="C147" s="3" t="s">
        <v>8067</v>
      </c>
      <c r="D147" s="5">
        <v>3000</v>
      </c>
      <c r="E147" s="5">
        <v>45</v>
      </c>
      <c r="F147" t="s">
        <v>8220</v>
      </c>
      <c r="G147">
        <v>2</v>
      </c>
      <c r="H147" t="s">
        <v>8223</v>
      </c>
      <c r="I147" t="s">
        <v>8245</v>
      </c>
      <c r="J147">
        <v>1451852256</v>
      </c>
      <c r="K147">
        <v>1449260256</v>
      </c>
      <c r="L147" t="b">
        <v>0</v>
      </c>
      <c r="M147">
        <v>4</v>
      </c>
      <c r="N147" t="b">
        <v>0</v>
      </c>
      <c r="O147" t="s">
        <v>8269</v>
      </c>
      <c r="P147">
        <v>11.25</v>
      </c>
      <c r="Q147" s="10" t="s">
        <v>8315</v>
      </c>
      <c r="R147" t="s">
        <v>8316</v>
      </c>
      <c r="S147" s="14">
        <v>42342.845555555556</v>
      </c>
      <c r="T147" s="14">
        <v>42372.845555555556</v>
      </c>
    </row>
    <row r="148" spans="1:20" ht="64" x14ac:dyDescent="0.2">
      <c r="A148">
        <v>3964</v>
      </c>
      <c r="B148" s="8" t="s">
        <v>3961</v>
      </c>
      <c r="C148" s="3" t="s">
        <v>8071</v>
      </c>
      <c r="D148" s="5">
        <v>2000</v>
      </c>
      <c r="E148" s="5">
        <v>126</v>
      </c>
      <c r="F148" t="s">
        <v>8220</v>
      </c>
      <c r="G148">
        <v>6</v>
      </c>
      <c r="H148" t="s">
        <v>8223</v>
      </c>
      <c r="I148" t="s">
        <v>8245</v>
      </c>
      <c r="J148">
        <v>1429460386</v>
      </c>
      <c r="K148">
        <v>1424279986</v>
      </c>
      <c r="L148" t="b">
        <v>0</v>
      </c>
      <c r="M148">
        <v>3</v>
      </c>
      <c r="N148" t="b">
        <v>0</v>
      </c>
      <c r="O148" t="s">
        <v>8269</v>
      </c>
      <c r="P148">
        <v>42</v>
      </c>
      <c r="Q148" s="10" t="s">
        <v>8315</v>
      </c>
      <c r="R148" t="s">
        <v>8316</v>
      </c>
      <c r="S148" s="14">
        <v>42053.722060185188</v>
      </c>
      <c r="T148" s="14">
        <v>42113.680393518516</v>
      </c>
    </row>
    <row r="149" spans="1:20" ht="80" x14ac:dyDescent="0.2">
      <c r="A149">
        <v>3965</v>
      </c>
      <c r="B149" s="8" t="s">
        <v>3962</v>
      </c>
      <c r="C149" s="3" t="s">
        <v>8072</v>
      </c>
      <c r="D149" s="5">
        <v>2000</v>
      </c>
      <c r="E149" s="5">
        <v>285</v>
      </c>
      <c r="F149" t="s">
        <v>8220</v>
      </c>
      <c r="G149">
        <v>14</v>
      </c>
      <c r="H149" t="s">
        <v>8223</v>
      </c>
      <c r="I149" t="s">
        <v>8245</v>
      </c>
      <c r="J149">
        <v>1460608780</v>
      </c>
      <c r="K149">
        <v>1455428380</v>
      </c>
      <c r="L149" t="b">
        <v>0</v>
      </c>
      <c r="M149">
        <v>4</v>
      </c>
      <c r="N149" t="b">
        <v>0</v>
      </c>
      <c r="O149" t="s">
        <v>8269</v>
      </c>
      <c r="P149">
        <v>71.25</v>
      </c>
      <c r="Q149" s="10" t="s">
        <v>8315</v>
      </c>
      <c r="R149" t="s">
        <v>8316</v>
      </c>
      <c r="S149" s="14">
        <v>42414.235879629632</v>
      </c>
      <c r="T149" s="14">
        <v>42474.194212962961</v>
      </c>
    </row>
    <row r="150" spans="1:20" ht="80" x14ac:dyDescent="0.2">
      <c r="A150">
        <v>3966</v>
      </c>
      <c r="B150" s="8" t="s">
        <v>3963</v>
      </c>
      <c r="C150" s="3" t="s">
        <v>8073</v>
      </c>
      <c r="D150" s="5">
        <v>7500</v>
      </c>
      <c r="E150" s="5">
        <v>45</v>
      </c>
      <c r="F150" t="s">
        <v>8220</v>
      </c>
      <c r="G150">
        <v>1</v>
      </c>
      <c r="H150" t="s">
        <v>8223</v>
      </c>
      <c r="I150" t="s">
        <v>8245</v>
      </c>
      <c r="J150">
        <v>1406170740</v>
      </c>
      <c r="K150">
        <v>1402506278</v>
      </c>
      <c r="L150" t="b">
        <v>0</v>
      </c>
      <c r="M150">
        <v>2</v>
      </c>
      <c r="N150" t="b">
        <v>0</v>
      </c>
      <c r="O150" t="s">
        <v>8269</v>
      </c>
      <c r="P150">
        <v>22.5</v>
      </c>
      <c r="Q150" s="10" t="s">
        <v>8315</v>
      </c>
      <c r="R150" t="s">
        <v>8316</v>
      </c>
      <c r="S150" s="14">
        <v>41801.711550925924</v>
      </c>
      <c r="T150" s="14">
        <v>41844.124305555553</v>
      </c>
    </row>
    <row r="151" spans="1:20" ht="112" x14ac:dyDescent="0.2">
      <c r="A151">
        <v>3967</v>
      </c>
      <c r="B151" s="8" t="s">
        <v>3964</v>
      </c>
      <c r="C151" s="3" t="s">
        <v>8074</v>
      </c>
      <c r="D151" s="5">
        <v>1700</v>
      </c>
      <c r="E151" s="5">
        <v>410</v>
      </c>
      <c r="F151" t="s">
        <v>8220</v>
      </c>
      <c r="G151">
        <v>24</v>
      </c>
      <c r="H151" t="s">
        <v>8223</v>
      </c>
      <c r="I151" t="s">
        <v>8245</v>
      </c>
      <c r="J151">
        <v>1488783507</v>
      </c>
      <c r="K151">
        <v>1486191507</v>
      </c>
      <c r="L151" t="b">
        <v>0</v>
      </c>
      <c r="M151">
        <v>10</v>
      </c>
      <c r="N151" t="b">
        <v>0</v>
      </c>
      <c r="O151" t="s">
        <v>8269</v>
      </c>
      <c r="P151">
        <v>41</v>
      </c>
      <c r="Q151" s="10" t="s">
        <v>8315</v>
      </c>
      <c r="R151" t="s">
        <v>8316</v>
      </c>
      <c r="S151" s="14">
        <v>42770.290590277778</v>
      </c>
      <c r="T151" s="14">
        <v>42800.290590277778</v>
      </c>
    </row>
    <row r="152" spans="1:20" ht="64" x14ac:dyDescent="0.2">
      <c r="A152">
        <v>3968</v>
      </c>
      <c r="B152" s="8" t="s">
        <v>3965</v>
      </c>
      <c r="C152" s="3" t="s">
        <v>8075</v>
      </c>
      <c r="D152" s="5">
        <v>5000</v>
      </c>
      <c r="E152" s="5">
        <v>527</v>
      </c>
      <c r="F152" t="s">
        <v>8220</v>
      </c>
      <c r="G152">
        <v>11</v>
      </c>
      <c r="H152" t="s">
        <v>8223</v>
      </c>
      <c r="I152" t="s">
        <v>8245</v>
      </c>
      <c r="J152">
        <v>1463945673</v>
      </c>
      <c r="K152">
        <v>1458761673</v>
      </c>
      <c r="L152" t="b">
        <v>0</v>
      </c>
      <c r="M152">
        <v>11</v>
      </c>
      <c r="N152" t="b">
        <v>0</v>
      </c>
      <c r="O152" t="s">
        <v>8269</v>
      </c>
      <c r="P152">
        <v>47.91</v>
      </c>
      <c r="Q152" s="10" t="s">
        <v>8315</v>
      </c>
      <c r="R152" t="s">
        <v>8316</v>
      </c>
      <c r="S152" s="14">
        <v>42452.815659722226</v>
      </c>
      <c r="T152" s="14">
        <v>42512.815659722226</v>
      </c>
    </row>
    <row r="153" spans="1:20" ht="80" x14ac:dyDescent="0.2">
      <c r="A153">
        <v>3969</v>
      </c>
      <c r="B153" s="8" t="s">
        <v>3966</v>
      </c>
      <c r="C153" s="3" t="s">
        <v>8076</v>
      </c>
      <c r="D153" s="5">
        <v>2825</v>
      </c>
      <c r="E153" s="5">
        <v>211</v>
      </c>
      <c r="F153" t="s">
        <v>8220</v>
      </c>
      <c r="G153">
        <v>7</v>
      </c>
      <c r="H153" t="s">
        <v>8223</v>
      </c>
      <c r="I153" t="s">
        <v>8245</v>
      </c>
      <c r="J153">
        <v>1472442900</v>
      </c>
      <c r="K153">
        <v>1471638646</v>
      </c>
      <c r="L153" t="b">
        <v>0</v>
      </c>
      <c r="M153">
        <v>6</v>
      </c>
      <c r="N153" t="b">
        <v>0</v>
      </c>
      <c r="O153" t="s">
        <v>8269</v>
      </c>
      <c r="P153">
        <v>35.17</v>
      </c>
      <c r="Q153" s="10" t="s">
        <v>8315</v>
      </c>
      <c r="R153" t="s">
        <v>8316</v>
      </c>
      <c r="S153" s="14">
        <v>42601.854699074072</v>
      </c>
      <c r="T153" s="14">
        <v>42611.163194444445</v>
      </c>
    </row>
    <row r="154" spans="1:20" ht="96" x14ac:dyDescent="0.2">
      <c r="A154">
        <v>3970</v>
      </c>
      <c r="B154" s="8" t="s">
        <v>3967</v>
      </c>
      <c r="C154" s="3" t="s">
        <v>8077</v>
      </c>
      <c r="D154" s="5">
        <v>15000</v>
      </c>
      <c r="E154" s="5">
        <v>11</v>
      </c>
      <c r="F154" t="s">
        <v>8220</v>
      </c>
      <c r="G154">
        <v>0</v>
      </c>
      <c r="H154" t="s">
        <v>8223</v>
      </c>
      <c r="I154" t="s">
        <v>8245</v>
      </c>
      <c r="J154">
        <v>1460925811</v>
      </c>
      <c r="K154">
        <v>1458333811</v>
      </c>
      <c r="L154" t="b">
        <v>0</v>
      </c>
      <c r="M154">
        <v>2</v>
      </c>
      <c r="N154" t="b">
        <v>0</v>
      </c>
      <c r="O154" t="s">
        <v>8269</v>
      </c>
      <c r="P154">
        <v>5.5</v>
      </c>
      <c r="Q154" s="10" t="s">
        <v>8315</v>
      </c>
      <c r="R154" t="s">
        <v>8316</v>
      </c>
      <c r="S154" s="14">
        <v>42447.863553240735</v>
      </c>
      <c r="T154" s="14">
        <v>42477.863553240735</v>
      </c>
    </row>
    <row r="155" spans="1:20" ht="80" x14ac:dyDescent="0.2">
      <c r="A155">
        <v>3971</v>
      </c>
      <c r="B155" s="8" t="s">
        <v>3968</v>
      </c>
      <c r="C155" s="3" t="s">
        <v>8078</v>
      </c>
      <c r="D155" s="5">
        <v>14000</v>
      </c>
      <c r="E155" s="5">
        <v>136</v>
      </c>
      <c r="F155" t="s">
        <v>8220</v>
      </c>
      <c r="G155">
        <v>1</v>
      </c>
      <c r="H155" t="s">
        <v>8223</v>
      </c>
      <c r="I155" t="s">
        <v>8245</v>
      </c>
      <c r="J155">
        <v>1405947126</v>
      </c>
      <c r="K155">
        <v>1403355126</v>
      </c>
      <c r="L155" t="b">
        <v>0</v>
      </c>
      <c r="M155">
        <v>6</v>
      </c>
      <c r="N155" t="b">
        <v>0</v>
      </c>
      <c r="O155" t="s">
        <v>8269</v>
      </c>
      <c r="P155">
        <v>22.67</v>
      </c>
      <c r="Q155" s="10" t="s">
        <v>8315</v>
      </c>
      <c r="R155" t="s">
        <v>8316</v>
      </c>
      <c r="S155" s="14">
        <v>41811.536180555559</v>
      </c>
      <c r="T155" s="14">
        <v>41841.536180555559</v>
      </c>
    </row>
    <row r="156" spans="1:20" ht="64" x14ac:dyDescent="0.2">
      <c r="A156">
        <v>3972</v>
      </c>
      <c r="B156" s="8" t="s">
        <v>3969</v>
      </c>
      <c r="C156" s="3" t="s">
        <v>8079</v>
      </c>
      <c r="D156" s="5">
        <v>1000</v>
      </c>
      <c r="E156" s="5">
        <v>211</v>
      </c>
      <c r="F156" t="s">
        <v>8220</v>
      </c>
      <c r="G156">
        <v>21</v>
      </c>
      <c r="H156" t="s">
        <v>8223</v>
      </c>
      <c r="I156" t="s">
        <v>8245</v>
      </c>
      <c r="J156">
        <v>1423186634</v>
      </c>
      <c r="K156">
        <v>1418002634</v>
      </c>
      <c r="L156" t="b">
        <v>0</v>
      </c>
      <c r="M156">
        <v>8</v>
      </c>
      <c r="N156" t="b">
        <v>0</v>
      </c>
      <c r="O156" t="s">
        <v>8269</v>
      </c>
      <c r="P156">
        <v>26.38</v>
      </c>
      <c r="Q156" s="10" t="s">
        <v>8315</v>
      </c>
      <c r="R156" t="s">
        <v>8316</v>
      </c>
      <c r="S156" s="14">
        <v>41981.067523148144</v>
      </c>
      <c r="T156" s="14">
        <v>42041.067523148144</v>
      </c>
    </row>
    <row r="157" spans="1:20" ht="80" x14ac:dyDescent="0.2">
      <c r="A157">
        <v>3973</v>
      </c>
      <c r="B157" s="8" t="s">
        <v>3970</v>
      </c>
      <c r="C157" s="3" t="s">
        <v>8080</v>
      </c>
      <c r="D157" s="5">
        <v>5000</v>
      </c>
      <c r="E157" s="5">
        <v>3905</v>
      </c>
      <c r="F157" t="s">
        <v>8220</v>
      </c>
      <c r="G157">
        <v>78</v>
      </c>
      <c r="H157" t="s">
        <v>8223</v>
      </c>
      <c r="I157" t="s">
        <v>8245</v>
      </c>
      <c r="J157">
        <v>1462766400</v>
      </c>
      <c r="K157">
        <v>1460219110</v>
      </c>
      <c r="L157" t="b">
        <v>0</v>
      </c>
      <c r="M157">
        <v>37</v>
      </c>
      <c r="N157" t="b">
        <v>0</v>
      </c>
      <c r="O157" t="s">
        <v>8269</v>
      </c>
      <c r="P157">
        <v>105.54</v>
      </c>
      <c r="Q157" s="10" t="s">
        <v>8315</v>
      </c>
      <c r="R157" t="s">
        <v>8316</v>
      </c>
      <c r="S157" s="14">
        <v>42469.68414351852</v>
      </c>
      <c r="T157" s="14">
        <v>42499.166666666672</v>
      </c>
    </row>
    <row r="158" spans="1:20" ht="80" x14ac:dyDescent="0.2">
      <c r="A158">
        <v>3975</v>
      </c>
      <c r="B158" s="8" t="s">
        <v>3972</v>
      </c>
      <c r="C158" s="3" t="s">
        <v>8082</v>
      </c>
      <c r="D158" s="5">
        <v>678</v>
      </c>
      <c r="E158" s="5">
        <v>0</v>
      </c>
      <c r="F158" t="s">
        <v>8220</v>
      </c>
      <c r="G158">
        <v>0</v>
      </c>
      <c r="H158" t="s">
        <v>8223</v>
      </c>
      <c r="I158" t="s">
        <v>8245</v>
      </c>
      <c r="J158">
        <v>1468442898</v>
      </c>
      <c r="K158">
        <v>1465850898</v>
      </c>
      <c r="L158" t="b">
        <v>0</v>
      </c>
      <c r="M158">
        <v>0</v>
      </c>
      <c r="N158" t="b">
        <v>0</v>
      </c>
      <c r="O158" t="s">
        <v>8269</v>
      </c>
      <c r="P158">
        <v>0</v>
      </c>
      <c r="Q158" s="10" t="s">
        <v>8315</v>
      </c>
      <c r="R158" t="s">
        <v>8316</v>
      </c>
      <c r="S158" s="14">
        <v>42534.866875</v>
      </c>
      <c r="T158" s="14">
        <v>42564.866875</v>
      </c>
    </row>
    <row r="159" spans="1:20" ht="80" x14ac:dyDescent="0.2">
      <c r="A159">
        <v>3976</v>
      </c>
      <c r="B159" s="8" t="s">
        <v>3973</v>
      </c>
      <c r="C159" s="3" t="s">
        <v>8083</v>
      </c>
      <c r="D159" s="5">
        <v>1300</v>
      </c>
      <c r="E159" s="5">
        <v>620</v>
      </c>
      <c r="F159" t="s">
        <v>8220</v>
      </c>
      <c r="G159">
        <v>48</v>
      </c>
      <c r="H159" t="s">
        <v>8223</v>
      </c>
      <c r="I159" t="s">
        <v>8245</v>
      </c>
      <c r="J159">
        <v>1406876400</v>
      </c>
      <c r="K159">
        <v>1405024561</v>
      </c>
      <c r="L159" t="b">
        <v>0</v>
      </c>
      <c r="M159">
        <v>10</v>
      </c>
      <c r="N159" t="b">
        <v>0</v>
      </c>
      <c r="O159" t="s">
        <v>8269</v>
      </c>
      <c r="P159">
        <v>62</v>
      </c>
      <c r="Q159" s="10" t="s">
        <v>8315</v>
      </c>
      <c r="R159" t="s">
        <v>8316</v>
      </c>
      <c r="S159" s="14">
        <v>41830.858344907407</v>
      </c>
      <c r="T159" s="14">
        <v>41852.291666666664</v>
      </c>
    </row>
    <row r="160" spans="1:20" ht="80" x14ac:dyDescent="0.2">
      <c r="A160">
        <v>3977</v>
      </c>
      <c r="B160" s="8" t="s">
        <v>3974</v>
      </c>
      <c r="C160" s="3" t="s">
        <v>8084</v>
      </c>
      <c r="D160" s="5">
        <v>90000</v>
      </c>
      <c r="E160" s="5">
        <v>1305</v>
      </c>
      <c r="F160" t="s">
        <v>8220</v>
      </c>
      <c r="G160">
        <v>1</v>
      </c>
      <c r="H160" t="s">
        <v>8223</v>
      </c>
      <c r="I160" t="s">
        <v>8245</v>
      </c>
      <c r="J160">
        <v>1469213732</v>
      </c>
      <c r="K160">
        <v>1466621732</v>
      </c>
      <c r="L160" t="b">
        <v>0</v>
      </c>
      <c r="M160">
        <v>6</v>
      </c>
      <c r="N160" t="b">
        <v>0</v>
      </c>
      <c r="O160" t="s">
        <v>8269</v>
      </c>
      <c r="P160">
        <v>217.5</v>
      </c>
      <c r="Q160" s="10" t="s">
        <v>8315</v>
      </c>
      <c r="R160" t="s">
        <v>8316</v>
      </c>
      <c r="S160" s="14">
        <v>42543.788564814815</v>
      </c>
      <c r="T160" s="14">
        <v>42573.788564814815</v>
      </c>
    </row>
    <row r="161" spans="1:20" ht="80" x14ac:dyDescent="0.2">
      <c r="A161">
        <v>3978</v>
      </c>
      <c r="B161" s="8" t="s">
        <v>3975</v>
      </c>
      <c r="C161" s="3" t="s">
        <v>8085</v>
      </c>
      <c r="D161" s="5">
        <v>2000</v>
      </c>
      <c r="E161" s="5">
        <v>214</v>
      </c>
      <c r="F161" t="s">
        <v>8220</v>
      </c>
      <c r="G161">
        <v>11</v>
      </c>
      <c r="H161" t="s">
        <v>8223</v>
      </c>
      <c r="I161" t="s">
        <v>8245</v>
      </c>
      <c r="J161">
        <v>1422717953</v>
      </c>
      <c r="K161">
        <v>1417533953</v>
      </c>
      <c r="L161" t="b">
        <v>0</v>
      </c>
      <c r="M161">
        <v>8</v>
      </c>
      <c r="N161" t="b">
        <v>0</v>
      </c>
      <c r="O161" t="s">
        <v>8269</v>
      </c>
      <c r="P161">
        <v>26.75</v>
      </c>
      <c r="Q161" s="10" t="s">
        <v>8315</v>
      </c>
      <c r="R161" t="s">
        <v>8316</v>
      </c>
      <c r="S161" s="14">
        <v>41975.642974537041</v>
      </c>
      <c r="T161" s="14">
        <v>42035.642974537041</v>
      </c>
    </row>
    <row r="162" spans="1:20" ht="80" x14ac:dyDescent="0.2">
      <c r="A162">
        <v>3980</v>
      </c>
      <c r="B162" s="8" t="s">
        <v>3977</v>
      </c>
      <c r="C162" s="3" t="s">
        <v>8087</v>
      </c>
      <c r="D162" s="5">
        <v>2500</v>
      </c>
      <c r="E162" s="5">
        <v>450</v>
      </c>
      <c r="F162" t="s">
        <v>8220</v>
      </c>
      <c r="G162">
        <v>18</v>
      </c>
      <c r="H162" t="s">
        <v>8223</v>
      </c>
      <c r="I162" t="s">
        <v>8245</v>
      </c>
      <c r="J162">
        <v>1404570147</v>
      </c>
      <c r="K162">
        <v>1401978147</v>
      </c>
      <c r="L162" t="b">
        <v>0</v>
      </c>
      <c r="M162">
        <v>7</v>
      </c>
      <c r="N162" t="b">
        <v>0</v>
      </c>
      <c r="O162" t="s">
        <v>8269</v>
      </c>
      <c r="P162">
        <v>64.290000000000006</v>
      </c>
      <c r="Q162" s="10" t="s">
        <v>8315</v>
      </c>
      <c r="R162" t="s">
        <v>8316</v>
      </c>
      <c r="S162" s="14">
        <v>41795.598923611113</v>
      </c>
      <c r="T162" s="14">
        <v>41825.598923611113</v>
      </c>
    </row>
    <row r="163" spans="1:20" ht="64" x14ac:dyDescent="0.2">
      <c r="A163">
        <v>3981</v>
      </c>
      <c r="B163" s="8" t="s">
        <v>3358</v>
      </c>
      <c r="C163" s="3" t="s">
        <v>7469</v>
      </c>
      <c r="D163" s="5">
        <v>30000</v>
      </c>
      <c r="E163" s="5">
        <v>1225</v>
      </c>
      <c r="F163" t="s">
        <v>8220</v>
      </c>
      <c r="G163">
        <v>4</v>
      </c>
      <c r="H163" t="s">
        <v>8223</v>
      </c>
      <c r="I163" t="s">
        <v>8245</v>
      </c>
      <c r="J163">
        <v>1468729149</v>
      </c>
      <c r="K163">
        <v>1463545149</v>
      </c>
      <c r="L163" t="b">
        <v>0</v>
      </c>
      <c r="M163">
        <v>7</v>
      </c>
      <c r="N163" t="b">
        <v>0</v>
      </c>
      <c r="O163" t="s">
        <v>8269</v>
      </c>
      <c r="P163">
        <v>175</v>
      </c>
      <c r="Q163" s="10" t="s">
        <v>8315</v>
      </c>
      <c r="R163" t="s">
        <v>8316</v>
      </c>
      <c r="S163" s="14">
        <v>42508.179965277777</v>
      </c>
      <c r="T163" s="14">
        <v>42568.179965277777</v>
      </c>
    </row>
    <row r="164" spans="1:20" ht="96" x14ac:dyDescent="0.2">
      <c r="A164">
        <v>3983</v>
      </c>
      <c r="B164" s="8" t="s">
        <v>3979</v>
      </c>
      <c r="C164" s="3" t="s">
        <v>8089</v>
      </c>
      <c r="D164" s="5">
        <v>11140</v>
      </c>
      <c r="E164" s="5">
        <v>3877</v>
      </c>
      <c r="F164" t="s">
        <v>8220</v>
      </c>
      <c r="G164">
        <v>35</v>
      </c>
      <c r="H164" t="s">
        <v>8223</v>
      </c>
      <c r="I164" t="s">
        <v>8245</v>
      </c>
      <c r="J164">
        <v>1400569140</v>
      </c>
      <c r="K164">
        <v>1397854356</v>
      </c>
      <c r="L164" t="b">
        <v>0</v>
      </c>
      <c r="M164">
        <v>46</v>
      </c>
      <c r="N164" t="b">
        <v>0</v>
      </c>
      <c r="O164" t="s">
        <v>8269</v>
      </c>
      <c r="P164">
        <v>84.28</v>
      </c>
      <c r="Q164" s="10" t="s">
        <v>8315</v>
      </c>
      <c r="R164" t="s">
        <v>8316</v>
      </c>
      <c r="S164" s="14">
        <v>41747.86986111111</v>
      </c>
      <c r="T164" s="14">
        <v>41779.290972222225</v>
      </c>
    </row>
    <row r="165" spans="1:20" ht="96" x14ac:dyDescent="0.2">
      <c r="A165">
        <v>3985</v>
      </c>
      <c r="B165" s="8" t="s">
        <v>3981</v>
      </c>
      <c r="C165" s="3" t="s">
        <v>8091</v>
      </c>
      <c r="D165" s="5">
        <v>2000</v>
      </c>
      <c r="E165" s="5">
        <v>641</v>
      </c>
      <c r="F165" t="s">
        <v>8220</v>
      </c>
      <c r="G165">
        <v>32</v>
      </c>
      <c r="H165" t="s">
        <v>8223</v>
      </c>
      <c r="I165" t="s">
        <v>8245</v>
      </c>
      <c r="J165">
        <v>1456002300</v>
      </c>
      <c r="K165">
        <v>1454173120</v>
      </c>
      <c r="L165" t="b">
        <v>0</v>
      </c>
      <c r="M165">
        <v>19</v>
      </c>
      <c r="N165" t="b">
        <v>0</v>
      </c>
      <c r="O165" t="s">
        <v>8269</v>
      </c>
      <c r="P165">
        <v>33.74</v>
      </c>
      <c r="Q165" s="10" t="s">
        <v>8315</v>
      </c>
      <c r="R165" t="s">
        <v>8316</v>
      </c>
      <c r="S165" s="14">
        <v>42399.707407407404</v>
      </c>
      <c r="T165" s="14">
        <v>42420.878472222219</v>
      </c>
    </row>
    <row r="166" spans="1:20" ht="64" x14ac:dyDescent="0.2">
      <c r="A166">
        <v>3988</v>
      </c>
      <c r="B166" s="8" t="s">
        <v>3984</v>
      </c>
      <c r="C166" s="3" t="s">
        <v>8094</v>
      </c>
      <c r="D166" s="5">
        <v>1500</v>
      </c>
      <c r="E166" s="5">
        <v>32</v>
      </c>
      <c r="F166" t="s">
        <v>8220</v>
      </c>
      <c r="G166">
        <v>2</v>
      </c>
      <c r="H166" t="s">
        <v>8223</v>
      </c>
      <c r="I166" t="s">
        <v>8245</v>
      </c>
      <c r="J166">
        <v>1440813413</v>
      </c>
      <c r="K166">
        <v>1439517413</v>
      </c>
      <c r="L166" t="b">
        <v>0</v>
      </c>
      <c r="M166">
        <v>4</v>
      </c>
      <c r="N166" t="b">
        <v>0</v>
      </c>
      <c r="O166" t="s">
        <v>8269</v>
      </c>
      <c r="P166">
        <v>8</v>
      </c>
      <c r="Q166" s="10" t="s">
        <v>8315</v>
      </c>
      <c r="R166" t="s">
        <v>8316</v>
      </c>
      <c r="S166" s="14">
        <v>42230.08116898148</v>
      </c>
      <c r="T166" s="14">
        <v>42245.08116898148</v>
      </c>
    </row>
    <row r="167" spans="1:20" ht="80" x14ac:dyDescent="0.2">
      <c r="A167">
        <v>3989</v>
      </c>
      <c r="B167" s="8" t="s">
        <v>3985</v>
      </c>
      <c r="C167" s="3" t="s">
        <v>8095</v>
      </c>
      <c r="D167" s="5">
        <v>3000</v>
      </c>
      <c r="E167" s="5">
        <v>0</v>
      </c>
      <c r="F167" t="s">
        <v>8220</v>
      </c>
      <c r="G167">
        <v>0</v>
      </c>
      <c r="H167" t="s">
        <v>8223</v>
      </c>
      <c r="I167" t="s">
        <v>8245</v>
      </c>
      <c r="J167">
        <v>1447009181</v>
      </c>
      <c r="K167">
        <v>1444413581</v>
      </c>
      <c r="L167" t="b">
        <v>0</v>
      </c>
      <c r="M167">
        <v>0</v>
      </c>
      <c r="N167" t="b">
        <v>0</v>
      </c>
      <c r="O167" t="s">
        <v>8269</v>
      </c>
      <c r="P167">
        <v>0</v>
      </c>
      <c r="Q167" s="10" t="s">
        <v>8315</v>
      </c>
      <c r="R167" t="s">
        <v>8316</v>
      </c>
      <c r="S167" s="14">
        <v>42286.749780092592</v>
      </c>
      <c r="T167" s="14">
        <v>42316.791446759264</v>
      </c>
    </row>
    <row r="168" spans="1:20" ht="80" x14ac:dyDescent="0.2">
      <c r="A168">
        <v>3991</v>
      </c>
      <c r="B168" s="8" t="s">
        <v>3987</v>
      </c>
      <c r="C168" s="3" t="s">
        <v>8097</v>
      </c>
      <c r="D168" s="5">
        <v>500</v>
      </c>
      <c r="E168" s="5">
        <v>100</v>
      </c>
      <c r="F168" t="s">
        <v>8220</v>
      </c>
      <c r="G168">
        <v>20</v>
      </c>
      <c r="H168" t="s">
        <v>8223</v>
      </c>
      <c r="I168" t="s">
        <v>8245</v>
      </c>
      <c r="J168">
        <v>1433086082</v>
      </c>
      <c r="K168">
        <v>1430494082</v>
      </c>
      <c r="L168" t="b">
        <v>0</v>
      </c>
      <c r="M168">
        <v>1</v>
      </c>
      <c r="N168" t="b">
        <v>0</v>
      </c>
      <c r="O168" t="s">
        <v>8269</v>
      </c>
      <c r="P168">
        <v>100</v>
      </c>
      <c r="Q168" s="10" t="s">
        <v>8315</v>
      </c>
      <c r="R168" t="s">
        <v>8316</v>
      </c>
      <c r="S168" s="14">
        <v>42125.644467592589</v>
      </c>
      <c r="T168" s="14">
        <v>42155.644467592589</v>
      </c>
    </row>
    <row r="169" spans="1:20" ht="128" x14ac:dyDescent="0.2">
      <c r="A169">
        <v>3992</v>
      </c>
      <c r="B169" s="8" t="s">
        <v>3988</v>
      </c>
      <c r="C169" s="3" t="s">
        <v>8098</v>
      </c>
      <c r="D169" s="5">
        <v>10000</v>
      </c>
      <c r="E169" s="5">
        <v>541</v>
      </c>
      <c r="F169" t="s">
        <v>8220</v>
      </c>
      <c r="G169">
        <v>5</v>
      </c>
      <c r="H169" t="s">
        <v>8223</v>
      </c>
      <c r="I169" t="s">
        <v>8245</v>
      </c>
      <c r="J169">
        <v>1449876859</v>
      </c>
      <c r="K169">
        <v>1444689259</v>
      </c>
      <c r="L169" t="b">
        <v>0</v>
      </c>
      <c r="M169">
        <v>9</v>
      </c>
      <c r="N169" t="b">
        <v>0</v>
      </c>
      <c r="O169" t="s">
        <v>8269</v>
      </c>
      <c r="P169">
        <v>60.11</v>
      </c>
      <c r="Q169" s="10" t="s">
        <v>8315</v>
      </c>
      <c r="R169" t="s">
        <v>8316</v>
      </c>
      <c r="S169" s="14">
        <v>42289.94049768518</v>
      </c>
      <c r="T169" s="14">
        <v>42349.982164351852</v>
      </c>
    </row>
    <row r="170" spans="1:20" ht="64" x14ac:dyDescent="0.2">
      <c r="A170">
        <v>3993</v>
      </c>
      <c r="B170" s="8" t="s">
        <v>3989</v>
      </c>
      <c r="C170" s="3" t="s">
        <v>8099</v>
      </c>
      <c r="D170" s="5">
        <v>50000</v>
      </c>
      <c r="E170" s="5">
        <v>3</v>
      </c>
      <c r="F170" t="s">
        <v>8220</v>
      </c>
      <c r="G170">
        <v>0</v>
      </c>
      <c r="H170" t="s">
        <v>8223</v>
      </c>
      <c r="I170" t="s">
        <v>8245</v>
      </c>
      <c r="J170">
        <v>1431549912</v>
      </c>
      <c r="K170">
        <v>1428957912</v>
      </c>
      <c r="L170" t="b">
        <v>0</v>
      </c>
      <c r="M170">
        <v>1</v>
      </c>
      <c r="N170" t="b">
        <v>0</v>
      </c>
      <c r="O170" t="s">
        <v>8269</v>
      </c>
      <c r="P170">
        <v>3</v>
      </c>
      <c r="Q170" s="10" t="s">
        <v>8315</v>
      </c>
      <c r="R170" t="s">
        <v>8316</v>
      </c>
      <c r="S170" s="14">
        <v>42107.864722222221</v>
      </c>
      <c r="T170" s="14">
        <v>42137.864722222221</v>
      </c>
    </row>
    <row r="171" spans="1:20" ht="64" x14ac:dyDescent="0.2">
      <c r="A171">
        <v>3994</v>
      </c>
      <c r="B171" s="8" t="s">
        <v>3990</v>
      </c>
      <c r="C171" s="3" t="s">
        <v>8100</v>
      </c>
      <c r="D171" s="5">
        <v>2000</v>
      </c>
      <c r="E171" s="5">
        <v>5</v>
      </c>
      <c r="F171" t="s">
        <v>8220</v>
      </c>
      <c r="G171">
        <v>0</v>
      </c>
      <c r="H171" t="s">
        <v>8223</v>
      </c>
      <c r="I171" t="s">
        <v>8245</v>
      </c>
      <c r="J171">
        <v>1405761690</v>
      </c>
      <c r="K171">
        <v>1403169690</v>
      </c>
      <c r="L171" t="b">
        <v>0</v>
      </c>
      <c r="M171">
        <v>1</v>
      </c>
      <c r="N171" t="b">
        <v>0</v>
      </c>
      <c r="O171" t="s">
        <v>8269</v>
      </c>
      <c r="P171">
        <v>5</v>
      </c>
      <c r="Q171" s="10" t="s">
        <v>8315</v>
      </c>
      <c r="R171" t="s">
        <v>8316</v>
      </c>
      <c r="S171" s="14">
        <v>41809.389930555553</v>
      </c>
      <c r="T171" s="14">
        <v>41839.389930555553</v>
      </c>
    </row>
    <row r="172" spans="1:20" ht="80" x14ac:dyDescent="0.2">
      <c r="A172">
        <v>3996</v>
      </c>
      <c r="B172" s="8" t="s">
        <v>3992</v>
      </c>
      <c r="C172" s="3" t="s">
        <v>8102</v>
      </c>
      <c r="D172" s="5">
        <v>3000</v>
      </c>
      <c r="E172" s="5">
        <v>497</v>
      </c>
      <c r="F172" t="s">
        <v>8220</v>
      </c>
      <c r="G172">
        <v>17</v>
      </c>
      <c r="H172" t="s">
        <v>8223</v>
      </c>
      <c r="I172" t="s">
        <v>8245</v>
      </c>
      <c r="J172">
        <v>1416499440</v>
      </c>
      <c r="K172">
        <v>1415341464</v>
      </c>
      <c r="L172" t="b">
        <v>0</v>
      </c>
      <c r="M172">
        <v>17</v>
      </c>
      <c r="N172" t="b">
        <v>0</v>
      </c>
      <c r="O172" t="s">
        <v>8269</v>
      </c>
      <c r="P172">
        <v>29.24</v>
      </c>
      <c r="Q172" s="10" t="s">
        <v>8315</v>
      </c>
      <c r="R172" t="s">
        <v>8316</v>
      </c>
      <c r="S172" s="14">
        <v>41950.26694444444</v>
      </c>
      <c r="T172" s="14">
        <v>41963.669444444444</v>
      </c>
    </row>
    <row r="173" spans="1:20" ht="64" x14ac:dyDescent="0.2">
      <c r="A173">
        <v>3998</v>
      </c>
      <c r="B173" s="8" t="s">
        <v>3994</v>
      </c>
      <c r="C173" s="3" t="s">
        <v>8104</v>
      </c>
      <c r="D173" s="5">
        <v>1250</v>
      </c>
      <c r="E173" s="5">
        <v>715</v>
      </c>
      <c r="F173" t="s">
        <v>8220</v>
      </c>
      <c r="G173">
        <v>57</v>
      </c>
      <c r="H173" t="s">
        <v>8223</v>
      </c>
      <c r="I173" t="s">
        <v>8245</v>
      </c>
      <c r="J173">
        <v>1427580426</v>
      </c>
      <c r="K173">
        <v>1424992026</v>
      </c>
      <c r="L173" t="b">
        <v>0</v>
      </c>
      <c r="M173">
        <v>12</v>
      </c>
      <c r="N173" t="b">
        <v>0</v>
      </c>
      <c r="O173" t="s">
        <v>8269</v>
      </c>
      <c r="P173">
        <v>59.58</v>
      </c>
      <c r="Q173" s="10" t="s">
        <v>8315</v>
      </c>
      <c r="R173" t="s">
        <v>8316</v>
      </c>
      <c r="S173" s="14">
        <v>42061.963263888887</v>
      </c>
      <c r="T173" s="14">
        <v>42091.921597222223</v>
      </c>
    </row>
    <row r="174" spans="1:20" ht="96" x14ac:dyDescent="0.2">
      <c r="A174">
        <v>3999</v>
      </c>
      <c r="B174" s="8" t="s">
        <v>3995</v>
      </c>
      <c r="C174" s="3" t="s">
        <v>8105</v>
      </c>
      <c r="D174" s="5">
        <v>7000</v>
      </c>
      <c r="E174" s="5">
        <v>1156</v>
      </c>
      <c r="F174" t="s">
        <v>8220</v>
      </c>
      <c r="G174">
        <v>17</v>
      </c>
      <c r="H174" t="s">
        <v>8223</v>
      </c>
      <c r="I174" t="s">
        <v>8245</v>
      </c>
      <c r="J174">
        <v>1409514709</v>
      </c>
      <c r="K174">
        <v>1406058798</v>
      </c>
      <c r="L174" t="b">
        <v>0</v>
      </c>
      <c r="M174">
        <v>14</v>
      </c>
      <c r="N174" t="b">
        <v>0</v>
      </c>
      <c r="O174" t="s">
        <v>8269</v>
      </c>
      <c r="P174">
        <v>82.57</v>
      </c>
      <c r="Q174" s="10" t="s">
        <v>8315</v>
      </c>
      <c r="R174" t="s">
        <v>8316</v>
      </c>
      <c r="S174" s="14">
        <v>41842.828680555554</v>
      </c>
      <c r="T174" s="14">
        <v>41882.827650462961</v>
      </c>
    </row>
    <row r="175" spans="1:20" ht="32" x14ac:dyDescent="0.2">
      <c r="A175">
        <v>4000</v>
      </c>
      <c r="B175" s="8" t="s">
        <v>3996</v>
      </c>
      <c r="C175" s="3" t="s">
        <v>8106</v>
      </c>
      <c r="D175" s="5">
        <v>8000</v>
      </c>
      <c r="E175" s="5">
        <v>10</v>
      </c>
      <c r="F175" t="s">
        <v>8220</v>
      </c>
      <c r="G175">
        <v>0</v>
      </c>
      <c r="H175" t="s">
        <v>8223</v>
      </c>
      <c r="I175" t="s">
        <v>8245</v>
      </c>
      <c r="J175">
        <v>1462631358</v>
      </c>
      <c r="K175">
        <v>1457450958</v>
      </c>
      <c r="L175" t="b">
        <v>0</v>
      </c>
      <c r="M175">
        <v>1</v>
      </c>
      <c r="N175" t="b">
        <v>0</v>
      </c>
      <c r="O175" t="s">
        <v>8269</v>
      </c>
      <c r="P175">
        <v>10</v>
      </c>
      <c r="Q175" s="10" t="s">
        <v>8315</v>
      </c>
      <c r="R175" t="s">
        <v>8316</v>
      </c>
      <c r="S175" s="14">
        <v>42437.64534722222</v>
      </c>
      <c r="T175" s="14">
        <v>42497.603680555556</v>
      </c>
    </row>
    <row r="176" spans="1:20" ht="80" x14ac:dyDescent="0.2">
      <c r="A176">
        <v>4002</v>
      </c>
      <c r="B176" s="8" t="s">
        <v>3998</v>
      </c>
      <c r="C176" s="3" t="s">
        <v>8108</v>
      </c>
      <c r="D176" s="5">
        <v>1250</v>
      </c>
      <c r="E176" s="5">
        <v>23</v>
      </c>
      <c r="F176" t="s">
        <v>8220</v>
      </c>
      <c r="G176">
        <v>2</v>
      </c>
      <c r="H176" t="s">
        <v>8223</v>
      </c>
      <c r="I176" t="s">
        <v>8245</v>
      </c>
      <c r="J176">
        <v>1411779761</v>
      </c>
      <c r="K176">
        <v>1409187761</v>
      </c>
      <c r="L176" t="b">
        <v>0</v>
      </c>
      <c r="M176">
        <v>4</v>
      </c>
      <c r="N176" t="b">
        <v>0</v>
      </c>
      <c r="O176" t="s">
        <v>8269</v>
      </c>
      <c r="P176">
        <v>5.75</v>
      </c>
      <c r="Q176" s="10" t="s">
        <v>8315</v>
      </c>
      <c r="R176" t="s">
        <v>8316</v>
      </c>
      <c r="S176" s="14">
        <v>41879.043530092589</v>
      </c>
      <c r="T176" s="14">
        <v>41909.043530092589</v>
      </c>
    </row>
    <row r="177" spans="1:20" ht="64" x14ac:dyDescent="0.2">
      <c r="A177">
        <v>4003</v>
      </c>
      <c r="B177" s="8" t="s">
        <v>3999</v>
      </c>
      <c r="C177" s="3" t="s">
        <v>8071</v>
      </c>
      <c r="D177" s="5">
        <v>2000</v>
      </c>
      <c r="E177" s="5">
        <v>201</v>
      </c>
      <c r="F177" t="s">
        <v>8220</v>
      </c>
      <c r="G177">
        <v>10</v>
      </c>
      <c r="H177" t="s">
        <v>8223</v>
      </c>
      <c r="I177" t="s">
        <v>8245</v>
      </c>
      <c r="J177">
        <v>1424009147</v>
      </c>
      <c r="K177">
        <v>1421417147</v>
      </c>
      <c r="L177" t="b">
        <v>0</v>
      </c>
      <c r="M177">
        <v>2</v>
      </c>
      <c r="N177" t="b">
        <v>0</v>
      </c>
      <c r="O177" t="s">
        <v>8269</v>
      </c>
      <c r="P177">
        <v>100.5</v>
      </c>
      <c r="Q177" s="10" t="s">
        <v>8315</v>
      </c>
      <c r="R177" t="s">
        <v>8316</v>
      </c>
      <c r="S177" s="14">
        <v>42020.587349537032</v>
      </c>
      <c r="T177" s="14">
        <v>42050.587349537032</v>
      </c>
    </row>
    <row r="178" spans="1:20" ht="48" x14ac:dyDescent="0.2">
      <c r="A178">
        <v>4004</v>
      </c>
      <c r="B178" s="8" t="s">
        <v>4000</v>
      </c>
      <c r="C178" s="3" t="s">
        <v>8109</v>
      </c>
      <c r="D178" s="5">
        <v>500</v>
      </c>
      <c r="E178" s="5">
        <v>1</v>
      </c>
      <c r="F178" t="s">
        <v>8220</v>
      </c>
      <c r="G178">
        <v>0</v>
      </c>
      <c r="H178" t="s">
        <v>8223</v>
      </c>
      <c r="I178" t="s">
        <v>8245</v>
      </c>
      <c r="J178">
        <v>1412740457</v>
      </c>
      <c r="K178">
        <v>1410148457</v>
      </c>
      <c r="L178" t="b">
        <v>0</v>
      </c>
      <c r="M178">
        <v>1</v>
      </c>
      <c r="N178" t="b">
        <v>0</v>
      </c>
      <c r="O178" t="s">
        <v>8269</v>
      </c>
      <c r="P178">
        <v>1</v>
      </c>
      <c r="Q178" s="10" t="s">
        <v>8315</v>
      </c>
      <c r="R178" t="s">
        <v>8316</v>
      </c>
      <c r="S178" s="14">
        <v>41890.16269675926</v>
      </c>
      <c r="T178" s="14">
        <v>41920.16269675926</v>
      </c>
    </row>
    <row r="179" spans="1:20" ht="80" x14ac:dyDescent="0.2">
      <c r="A179">
        <v>4005</v>
      </c>
      <c r="B179" s="8" t="s">
        <v>4001</v>
      </c>
      <c r="C179" s="3" t="s">
        <v>8110</v>
      </c>
      <c r="D179" s="5">
        <v>3000</v>
      </c>
      <c r="E179" s="5">
        <v>40</v>
      </c>
      <c r="F179" t="s">
        <v>8220</v>
      </c>
      <c r="G179">
        <v>1</v>
      </c>
      <c r="H179" t="s">
        <v>8223</v>
      </c>
      <c r="I179" t="s">
        <v>8245</v>
      </c>
      <c r="J179">
        <v>1413832985</v>
      </c>
      <c r="K179">
        <v>1408648985</v>
      </c>
      <c r="L179" t="b">
        <v>0</v>
      </c>
      <c r="M179">
        <v>2</v>
      </c>
      <c r="N179" t="b">
        <v>0</v>
      </c>
      <c r="O179" t="s">
        <v>8269</v>
      </c>
      <c r="P179">
        <v>20</v>
      </c>
      <c r="Q179" s="10" t="s">
        <v>8315</v>
      </c>
      <c r="R179" t="s">
        <v>8316</v>
      </c>
      <c r="S179" s="14">
        <v>41872.807696759257</v>
      </c>
      <c r="T179" s="14">
        <v>41932.807696759257</v>
      </c>
    </row>
    <row r="180" spans="1:20" ht="80" x14ac:dyDescent="0.2">
      <c r="A180">
        <v>4006</v>
      </c>
      <c r="B180" s="8" t="s">
        <v>4002</v>
      </c>
      <c r="C180" s="3" t="s">
        <v>8111</v>
      </c>
      <c r="D180" s="5">
        <v>30000</v>
      </c>
      <c r="E180" s="5">
        <v>2</v>
      </c>
      <c r="F180" t="s">
        <v>8220</v>
      </c>
      <c r="G180">
        <v>0</v>
      </c>
      <c r="H180" t="s">
        <v>8223</v>
      </c>
      <c r="I180" t="s">
        <v>8245</v>
      </c>
      <c r="J180">
        <v>1455647587</v>
      </c>
      <c r="K180">
        <v>1453487587</v>
      </c>
      <c r="L180" t="b">
        <v>0</v>
      </c>
      <c r="M180">
        <v>1</v>
      </c>
      <c r="N180" t="b">
        <v>0</v>
      </c>
      <c r="O180" t="s">
        <v>8269</v>
      </c>
      <c r="P180">
        <v>2</v>
      </c>
      <c r="Q180" s="10" t="s">
        <v>8315</v>
      </c>
      <c r="R180" t="s">
        <v>8316</v>
      </c>
      <c r="S180" s="14">
        <v>42391.772997685184</v>
      </c>
      <c r="T180" s="14">
        <v>42416.772997685184</v>
      </c>
    </row>
    <row r="181" spans="1:20" ht="64" x14ac:dyDescent="0.2">
      <c r="A181">
        <v>4007</v>
      </c>
      <c r="B181" s="8" t="s">
        <v>4003</v>
      </c>
      <c r="C181" s="3" t="s">
        <v>8112</v>
      </c>
      <c r="D181" s="5">
        <v>2000</v>
      </c>
      <c r="E181" s="5">
        <v>5</v>
      </c>
      <c r="F181" t="s">
        <v>8220</v>
      </c>
      <c r="G181">
        <v>0</v>
      </c>
      <c r="H181" t="s">
        <v>8223</v>
      </c>
      <c r="I181" t="s">
        <v>8245</v>
      </c>
      <c r="J181">
        <v>1409070480</v>
      </c>
      <c r="K181">
        <v>1406572381</v>
      </c>
      <c r="L181" t="b">
        <v>0</v>
      </c>
      <c r="M181">
        <v>1</v>
      </c>
      <c r="N181" t="b">
        <v>0</v>
      </c>
      <c r="O181" t="s">
        <v>8269</v>
      </c>
      <c r="P181">
        <v>5</v>
      </c>
      <c r="Q181" s="10" t="s">
        <v>8315</v>
      </c>
      <c r="R181" t="s">
        <v>8316</v>
      </c>
      <c r="S181" s="14">
        <v>41848.772928240738</v>
      </c>
      <c r="T181" s="14">
        <v>41877.686111111114</v>
      </c>
    </row>
    <row r="182" spans="1:20" ht="64" x14ac:dyDescent="0.2">
      <c r="A182">
        <v>4010</v>
      </c>
      <c r="B182" s="8" t="s">
        <v>4006</v>
      </c>
      <c r="C182" s="3" t="s">
        <v>8115</v>
      </c>
      <c r="D182" s="5">
        <v>7200</v>
      </c>
      <c r="E182" s="5">
        <v>1742</v>
      </c>
      <c r="F182" t="s">
        <v>8220</v>
      </c>
      <c r="G182">
        <v>24</v>
      </c>
      <c r="H182" t="s">
        <v>8223</v>
      </c>
      <c r="I182" t="s">
        <v>8245</v>
      </c>
      <c r="J182">
        <v>1414348166</v>
      </c>
      <c r="K182">
        <v>1412879366</v>
      </c>
      <c r="L182" t="b">
        <v>0</v>
      </c>
      <c r="M182">
        <v>38</v>
      </c>
      <c r="N182" t="b">
        <v>0</v>
      </c>
      <c r="O182" t="s">
        <v>8269</v>
      </c>
      <c r="P182">
        <v>45.84</v>
      </c>
      <c r="Q182" s="10" t="s">
        <v>8315</v>
      </c>
      <c r="R182" t="s">
        <v>8316</v>
      </c>
      <c r="S182" s="14">
        <v>41921.770439814813</v>
      </c>
      <c r="T182" s="14">
        <v>41938.770439814813</v>
      </c>
    </row>
    <row r="183" spans="1:20" ht="80" x14ac:dyDescent="0.2">
      <c r="A183">
        <v>4013</v>
      </c>
      <c r="B183" s="8" t="s">
        <v>4009</v>
      </c>
      <c r="C183" s="3" t="s">
        <v>8118</v>
      </c>
      <c r="D183" s="5">
        <v>2000</v>
      </c>
      <c r="E183" s="5">
        <v>26</v>
      </c>
      <c r="F183" t="s">
        <v>8220</v>
      </c>
      <c r="G183">
        <v>1</v>
      </c>
      <c r="H183" t="s">
        <v>8223</v>
      </c>
      <c r="I183" t="s">
        <v>8245</v>
      </c>
      <c r="J183">
        <v>1424070823</v>
      </c>
      <c r="K183">
        <v>1421478823</v>
      </c>
      <c r="L183" t="b">
        <v>0</v>
      </c>
      <c r="M183">
        <v>2</v>
      </c>
      <c r="N183" t="b">
        <v>0</v>
      </c>
      <c r="O183" t="s">
        <v>8269</v>
      </c>
      <c r="P183">
        <v>13</v>
      </c>
      <c r="Q183" s="10" t="s">
        <v>8315</v>
      </c>
      <c r="R183" t="s">
        <v>8316</v>
      </c>
      <c r="S183" s="14">
        <v>42021.301192129627</v>
      </c>
      <c r="T183" s="14">
        <v>42051.301192129627</v>
      </c>
    </row>
    <row r="184" spans="1:20" ht="80" x14ac:dyDescent="0.2">
      <c r="A184">
        <v>4014</v>
      </c>
      <c r="B184" s="8" t="s">
        <v>4010</v>
      </c>
      <c r="C184" s="3" t="s">
        <v>8119</v>
      </c>
      <c r="D184" s="5">
        <v>9000</v>
      </c>
      <c r="E184" s="5">
        <v>0</v>
      </c>
      <c r="F184" t="s">
        <v>8220</v>
      </c>
      <c r="G184">
        <v>0</v>
      </c>
      <c r="H184" t="s">
        <v>8223</v>
      </c>
      <c r="I184" t="s">
        <v>8245</v>
      </c>
      <c r="J184">
        <v>1457157269</v>
      </c>
      <c r="K184">
        <v>1455861269</v>
      </c>
      <c r="L184" t="b">
        <v>0</v>
      </c>
      <c r="M184">
        <v>0</v>
      </c>
      <c r="N184" t="b">
        <v>0</v>
      </c>
      <c r="O184" t="s">
        <v>8269</v>
      </c>
      <c r="P184">
        <v>0</v>
      </c>
      <c r="Q184" s="10" t="s">
        <v>8315</v>
      </c>
      <c r="R184" t="s">
        <v>8316</v>
      </c>
      <c r="S184" s="14">
        <v>42419.246168981481</v>
      </c>
      <c r="T184" s="14">
        <v>42434.246168981481</v>
      </c>
    </row>
    <row r="185" spans="1:20" ht="80" x14ac:dyDescent="0.2">
      <c r="A185">
        <v>4015</v>
      </c>
      <c r="B185" s="8" t="s">
        <v>4011</v>
      </c>
      <c r="C185" s="3" t="s">
        <v>8120</v>
      </c>
      <c r="D185" s="5">
        <v>7000</v>
      </c>
      <c r="E185" s="5">
        <v>1</v>
      </c>
      <c r="F185" t="s">
        <v>8220</v>
      </c>
      <c r="G185">
        <v>0</v>
      </c>
      <c r="H185" t="s">
        <v>8223</v>
      </c>
      <c r="I185" t="s">
        <v>8245</v>
      </c>
      <c r="J185">
        <v>1437331463</v>
      </c>
      <c r="K185">
        <v>1434739463</v>
      </c>
      <c r="L185" t="b">
        <v>0</v>
      </c>
      <c r="M185">
        <v>1</v>
      </c>
      <c r="N185" t="b">
        <v>0</v>
      </c>
      <c r="O185" t="s">
        <v>8269</v>
      </c>
      <c r="P185">
        <v>1</v>
      </c>
      <c r="Q185" s="10" t="s">
        <v>8315</v>
      </c>
      <c r="R185" t="s">
        <v>8316</v>
      </c>
      <c r="S185" s="14">
        <v>42174.780821759254</v>
      </c>
      <c r="T185" s="14">
        <v>42204.780821759254</v>
      </c>
    </row>
    <row r="186" spans="1:20" ht="96" x14ac:dyDescent="0.2">
      <c r="A186">
        <v>4017</v>
      </c>
      <c r="B186" s="8" t="s">
        <v>4013</v>
      </c>
      <c r="C186" s="3" t="s">
        <v>8122</v>
      </c>
      <c r="D186" s="5">
        <v>10000</v>
      </c>
      <c r="E186" s="5">
        <v>105</v>
      </c>
      <c r="F186" t="s">
        <v>8220</v>
      </c>
      <c r="G186">
        <v>1</v>
      </c>
      <c r="H186" t="s">
        <v>8223</v>
      </c>
      <c r="I186" t="s">
        <v>8245</v>
      </c>
      <c r="J186">
        <v>1409846874</v>
      </c>
      <c r="K186">
        <v>1407254874</v>
      </c>
      <c r="L186" t="b">
        <v>0</v>
      </c>
      <c r="M186">
        <v>2</v>
      </c>
      <c r="N186" t="b">
        <v>0</v>
      </c>
      <c r="O186" t="s">
        <v>8269</v>
      </c>
      <c r="P186">
        <v>52.5</v>
      </c>
      <c r="Q186" s="10" t="s">
        <v>8315</v>
      </c>
      <c r="R186" t="s">
        <v>8316</v>
      </c>
      <c r="S186" s="14">
        <v>41856.672152777777</v>
      </c>
      <c r="T186" s="14">
        <v>41886.672152777777</v>
      </c>
    </row>
    <row r="187" spans="1:20" ht="80" x14ac:dyDescent="0.2">
      <c r="A187">
        <v>4019</v>
      </c>
      <c r="B187" s="8" t="s">
        <v>4015</v>
      </c>
      <c r="C187" s="3" t="s">
        <v>8124</v>
      </c>
      <c r="D187" s="5">
        <v>3500</v>
      </c>
      <c r="E187" s="5">
        <v>29</v>
      </c>
      <c r="F187" t="s">
        <v>8220</v>
      </c>
      <c r="G187">
        <v>1</v>
      </c>
      <c r="H187" t="s">
        <v>8223</v>
      </c>
      <c r="I187" t="s">
        <v>8245</v>
      </c>
      <c r="J187">
        <v>1460737680</v>
      </c>
      <c r="K187">
        <v>1455725596</v>
      </c>
      <c r="L187" t="b">
        <v>0</v>
      </c>
      <c r="M187">
        <v>4</v>
      </c>
      <c r="N187" t="b">
        <v>0</v>
      </c>
      <c r="O187" t="s">
        <v>8269</v>
      </c>
      <c r="P187">
        <v>7.25</v>
      </c>
      <c r="Q187" s="10" t="s">
        <v>8315</v>
      </c>
      <c r="R187" t="s">
        <v>8316</v>
      </c>
      <c r="S187" s="14">
        <v>42417.675879629634</v>
      </c>
      <c r="T187" s="14">
        <v>42475.686111111107</v>
      </c>
    </row>
    <row r="188" spans="1:20" ht="80" x14ac:dyDescent="0.2">
      <c r="A188">
        <v>4020</v>
      </c>
      <c r="B188" s="8" t="s">
        <v>4016</v>
      </c>
      <c r="C188" s="3" t="s">
        <v>8125</v>
      </c>
      <c r="D188" s="5">
        <v>600</v>
      </c>
      <c r="E188" s="5">
        <v>100</v>
      </c>
      <c r="F188" t="s">
        <v>8220</v>
      </c>
      <c r="G188">
        <v>17</v>
      </c>
      <c r="H188" t="s">
        <v>8223</v>
      </c>
      <c r="I188" t="s">
        <v>8245</v>
      </c>
      <c r="J188">
        <v>1427168099</v>
      </c>
      <c r="K188">
        <v>1424579699</v>
      </c>
      <c r="L188" t="b">
        <v>0</v>
      </c>
      <c r="M188">
        <v>3</v>
      </c>
      <c r="N188" t="b">
        <v>0</v>
      </c>
      <c r="O188" t="s">
        <v>8269</v>
      </c>
      <c r="P188">
        <v>33.33</v>
      </c>
      <c r="Q188" s="10" t="s">
        <v>8315</v>
      </c>
      <c r="R188" t="s">
        <v>8316</v>
      </c>
      <c r="S188" s="14">
        <v>42057.190960648149</v>
      </c>
      <c r="T188" s="14">
        <v>42087.149293981478</v>
      </c>
    </row>
    <row r="189" spans="1:20" ht="64" x14ac:dyDescent="0.2">
      <c r="A189">
        <v>4021</v>
      </c>
      <c r="B189" s="8" t="s">
        <v>4017</v>
      </c>
      <c r="C189" s="3" t="s">
        <v>8126</v>
      </c>
      <c r="D189" s="5">
        <v>15000</v>
      </c>
      <c r="E189" s="5">
        <v>125</v>
      </c>
      <c r="F189" t="s">
        <v>8220</v>
      </c>
      <c r="G189">
        <v>1</v>
      </c>
      <c r="H189" t="s">
        <v>8223</v>
      </c>
      <c r="I189" t="s">
        <v>8245</v>
      </c>
      <c r="J189">
        <v>1414360358</v>
      </c>
      <c r="K189">
        <v>1409176358</v>
      </c>
      <c r="L189" t="b">
        <v>0</v>
      </c>
      <c r="M189">
        <v>2</v>
      </c>
      <c r="N189" t="b">
        <v>0</v>
      </c>
      <c r="O189" t="s">
        <v>8269</v>
      </c>
      <c r="P189">
        <v>62.5</v>
      </c>
      <c r="Q189" s="10" t="s">
        <v>8315</v>
      </c>
      <c r="R189" t="s">
        <v>8316</v>
      </c>
      <c r="S189" s="14">
        <v>41878.911550925928</v>
      </c>
      <c r="T189" s="14">
        <v>41938.911550925928</v>
      </c>
    </row>
    <row r="190" spans="1:20" ht="80" x14ac:dyDescent="0.2">
      <c r="A190">
        <v>4022</v>
      </c>
      <c r="B190" s="8" t="s">
        <v>4018</v>
      </c>
      <c r="C190" s="3" t="s">
        <v>8127</v>
      </c>
      <c r="D190" s="5">
        <v>18000</v>
      </c>
      <c r="E190" s="5">
        <v>12521</v>
      </c>
      <c r="F190" t="s">
        <v>8220</v>
      </c>
      <c r="G190">
        <v>70</v>
      </c>
      <c r="H190" t="s">
        <v>8223</v>
      </c>
      <c r="I190" t="s">
        <v>8245</v>
      </c>
      <c r="J190">
        <v>1422759240</v>
      </c>
      <c r="K190">
        <v>1418824867</v>
      </c>
      <c r="L190" t="b">
        <v>0</v>
      </c>
      <c r="M190">
        <v>197</v>
      </c>
      <c r="N190" t="b">
        <v>0</v>
      </c>
      <c r="O190" t="s">
        <v>8269</v>
      </c>
      <c r="P190">
        <v>63.56</v>
      </c>
      <c r="Q190" s="10" t="s">
        <v>8315</v>
      </c>
      <c r="R190" t="s">
        <v>8316</v>
      </c>
      <c r="S190" s="14">
        <v>41990.584108796291</v>
      </c>
      <c r="T190" s="14">
        <v>42036.120833333334</v>
      </c>
    </row>
    <row r="191" spans="1:20" ht="64" x14ac:dyDescent="0.2">
      <c r="A191">
        <v>4023</v>
      </c>
      <c r="B191" s="8" t="s">
        <v>4019</v>
      </c>
      <c r="C191" s="3" t="s">
        <v>8128</v>
      </c>
      <c r="D191" s="5">
        <v>7000</v>
      </c>
      <c r="E191" s="5">
        <v>0</v>
      </c>
      <c r="F191" t="s">
        <v>8220</v>
      </c>
      <c r="G191">
        <v>0</v>
      </c>
      <c r="H191" t="s">
        <v>8223</v>
      </c>
      <c r="I191" t="s">
        <v>8245</v>
      </c>
      <c r="J191">
        <v>1458860363</v>
      </c>
      <c r="K191">
        <v>1454975963</v>
      </c>
      <c r="L191" t="b">
        <v>0</v>
      </c>
      <c r="M191">
        <v>0</v>
      </c>
      <c r="N191" t="b">
        <v>0</v>
      </c>
      <c r="O191" t="s">
        <v>8269</v>
      </c>
      <c r="P191">
        <v>0</v>
      </c>
      <c r="Q191" s="10" t="s">
        <v>8315</v>
      </c>
      <c r="R191" t="s">
        <v>8316</v>
      </c>
      <c r="S191" s="14">
        <v>42408.999571759254</v>
      </c>
      <c r="T191" s="14">
        <v>42453.957905092597</v>
      </c>
    </row>
    <row r="192" spans="1:20" ht="80" x14ac:dyDescent="0.2">
      <c r="A192">
        <v>4024</v>
      </c>
      <c r="B192" s="8" t="s">
        <v>4020</v>
      </c>
      <c r="C192" s="3" t="s">
        <v>8129</v>
      </c>
      <c r="D192" s="5">
        <v>800</v>
      </c>
      <c r="E192" s="5">
        <v>10</v>
      </c>
      <c r="F192" t="s">
        <v>8220</v>
      </c>
      <c r="G192">
        <v>1</v>
      </c>
      <c r="H192" t="s">
        <v>8223</v>
      </c>
      <c r="I192" t="s">
        <v>8245</v>
      </c>
      <c r="J192">
        <v>1441037097</v>
      </c>
      <c r="K192">
        <v>1438445097</v>
      </c>
      <c r="L192" t="b">
        <v>0</v>
      </c>
      <c r="M192">
        <v>1</v>
      </c>
      <c r="N192" t="b">
        <v>0</v>
      </c>
      <c r="O192" t="s">
        <v>8269</v>
      </c>
      <c r="P192">
        <v>10</v>
      </c>
      <c r="Q192" s="10" t="s">
        <v>8315</v>
      </c>
      <c r="R192" t="s">
        <v>8316</v>
      </c>
      <c r="S192" s="14">
        <v>42217.670104166667</v>
      </c>
      <c r="T192" s="14">
        <v>42247.670104166667</v>
      </c>
    </row>
    <row r="193" spans="1:20" ht="64" x14ac:dyDescent="0.2">
      <c r="A193">
        <v>4026</v>
      </c>
      <c r="B193" s="8" t="s">
        <v>4022</v>
      </c>
      <c r="C193" s="3" t="s">
        <v>8131</v>
      </c>
      <c r="D193" s="5">
        <v>4000</v>
      </c>
      <c r="E193" s="5">
        <v>0</v>
      </c>
      <c r="F193" t="s">
        <v>8220</v>
      </c>
      <c r="G193">
        <v>0</v>
      </c>
      <c r="H193" t="s">
        <v>8223</v>
      </c>
      <c r="I193" t="s">
        <v>8245</v>
      </c>
      <c r="J193">
        <v>1449247439</v>
      </c>
      <c r="K193">
        <v>1444059839</v>
      </c>
      <c r="L193" t="b">
        <v>0</v>
      </c>
      <c r="M193">
        <v>0</v>
      </c>
      <c r="N193" t="b">
        <v>0</v>
      </c>
      <c r="O193" t="s">
        <v>8269</v>
      </c>
      <c r="P193">
        <v>0</v>
      </c>
      <c r="Q193" s="10" t="s">
        <v>8315</v>
      </c>
      <c r="R193" t="s">
        <v>8316</v>
      </c>
      <c r="S193" s="14">
        <v>42282.655543981484</v>
      </c>
      <c r="T193" s="14">
        <v>42342.697210648148</v>
      </c>
    </row>
    <row r="194" spans="1:20" ht="80" x14ac:dyDescent="0.2">
      <c r="A194">
        <v>4027</v>
      </c>
      <c r="B194" s="8" t="s">
        <v>4023</v>
      </c>
      <c r="C194" s="3" t="s">
        <v>8132</v>
      </c>
      <c r="D194" s="5">
        <v>3000</v>
      </c>
      <c r="E194" s="5">
        <v>215</v>
      </c>
      <c r="F194" t="s">
        <v>8220</v>
      </c>
      <c r="G194">
        <v>7</v>
      </c>
      <c r="H194" t="s">
        <v>8223</v>
      </c>
      <c r="I194" t="s">
        <v>8245</v>
      </c>
      <c r="J194">
        <v>1487811600</v>
      </c>
      <c r="K194">
        <v>1486077481</v>
      </c>
      <c r="L194" t="b">
        <v>0</v>
      </c>
      <c r="M194">
        <v>7</v>
      </c>
      <c r="N194" t="b">
        <v>0</v>
      </c>
      <c r="O194" t="s">
        <v>8269</v>
      </c>
      <c r="P194">
        <v>30.71</v>
      </c>
      <c r="Q194" s="10" t="s">
        <v>8315</v>
      </c>
      <c r="R194" t="s">
        <v>8316</v>
      </c>
      <c r="S194" s="14">
        <v>42768.97084490741</v>
      </c>
      <c r="T194" s="14">
        <v>42789.041666666672</v>
      </c>
    </row>
    <row r="195" spans="1:20" ht="80" x14ac:dyDescent="0.2">
      <c r="A195">
        <v>4028</v>
      </c>
      <c r="B195" s="8" t="s">
        <v>4024</v>
      </c>
      <c r="C195" s="3" t="s">
        <v>8133</v>
      </c>
      <c r="D195" s="5">
        <v>2000</v>
      </c>
      <c r="E195" s="5">
        <v>561</v>
      </c>
      <c r="F195" t="s">
        <v>8220</v>
      </c>
      <c r="G195">
        <v>28</v>
      </c>
      <c r="H195" t="s">
        <v>8223</v>
      </c>
      <c r="I195" t="s">
        <v>8245</v>
      </c>
      <c r="J195">
        <v>1402007500</v>
      </c>
      <c r="K195">
        <v>1399415500</v>
      </c>
      <c r="L195" t="b">
        <v>0</v>
      </c>
      <c r="M195">
        <v>11</v>
      </c>
      <c r="N195" t="b">
        <v>0</v>
      </c>
      <c r="O195" t="s">
        <v>8269</v>
      </c>
      <c r="P195">
        <v>51</v>
      </c>
      <c r="Q195" s="10" t="s">
        <v>8315</v>
      </c>
      <c r="R195" t="s">
        <v>8316</v>
      </c>
      <c r="S195" s="14">
        <v>41765.938657407409</v>
      </c>
      <c r="T195" s="14">
        <v>41795.938657407409</v>
      </c>
    </row>
    <row r="196" spans="1:20" ht="64" x14ac:dyDescent="0.2">
      <c r="A196">
        <v>4029</v>
      </c>
      <c r="B196" s="8" t="s">
        <v>4025</v>
      </c>
      <c r="C196" s="3" t="s">
        <v>8134</v>
      </c>
      <c r="D196" s="5">
        <v>20000</v>
      </c>
      <c r="E196" s="5">
        <v>0</v>
      </c>
      <c r="F196" t="s">
        <v>8220</v>
      </c>
      <c r="G196">
        <v>0</v>
      </c>
      <c r="H196" t="s">
        <v>8223</v>
      </c>
      <c r="I196" t="s">
        <v>8245</v>
      </c>
      <c r="J196">
        <v>1450053370</v>
      </c>
      <c r="K196">
        <v>1447461370</v>
      </c>
      <c r="L196" t="b">
        <v>0</v>
      </c>
      <c r="M196">
        <v>0</v>
      </c>
      <c r="N196" t="b">
        <v>0</v>
      </c>
      <c r="O196" t="s">
        <v>8269</v>
      </c>
      <c r="P196">
        <v>0</v>
      </c>
      <c r="Q196" s="10" t="s">
        <v>8315</v>
      </c>
      <c r="R196" t="s">
        <v>8316</v>
      </c>
      <c r="S196" s="14">
        <v>42322.025115740747</v>
      </c>
      <c r="T196" s="14">
        <v>42352.025115740747</v>
      </c>
    </row>
    <row r="197" spans="1:20" ht="80" x14ac:dyDescent="0.2">
      <c r="A197">
        <v>4030</v>
      </c>
      <c r="B197" s="8" t="s">
        <v>4026</v>
      </c>
      <c r="C197" s="3" t="s">
        <v>8135</v>
      </c>
      <c r="D197" s="5">
        <v>2500</v>
      </c>
      <c r="E197" s="5">
        <v>400</v>
      </c>
      <c r="F197" t="s">
        <v>8220</v>
      </c>
      <c r="G197">
        <v>16</v>
      </c>
      <c r="H197" t="s">
        <v>8223</v>
      </c>
      <c r="I197" t="s">
        <v>8245</v>
      </c>
      <c r="J197">
        <v>1454525340</v>
      </c>
      <c r="K197">
        <v>1452008599</v>
      </c>
      <c r="L197" t="b">
        <v>0</v>
      </c>
      <c r="M197">
        <v>6</v>
      </c>
      <c r="N197" t="b">
        <v>0</v>
      </c>
      <c r="O197" t="s">
        <v>8269</v>
      </c>
      <c r="P197">
        <v>66.67</v>
      </c>
      <c r="Q197" s="10" t="s">
        <v>8315</v>
      </c>
      <c r="R197" t="s">
        <v>8316</v>
      </c>
      <c r="S197" s="14">
        <v>42374.655081018514</v>
      </c>
      <c r="T197" s="14">
        <v>42403.784027777772</v>
      </c>
    </row>
    <row r="198" spans="1:20" ht="96" x14ac:dyDescent="0.2">
      <c r="A198">
        <v>4031</v>
      </c>
      <c r="B198" s="8" t="s">
        <v>4027</v>
      </c>
      <c r="C198" s="3" t="s">
        <v>8136</v>
      </c>
      <c r="D198" s="5">
        <v>5000</v>
      </c>
      <c r="E198" s="5">
        <v>0</v>
      </c>
      <c r="F198" t="s">
        <v>8220</v>
      </c>
      <c r="G198">
        <v>0</v>
      </c>
      <c r="H198" t="s">
        <v>8223</v>
      </c>
      <c r="I198" t="s">
        <v>8245</v>
      </c>
      <c r="J198">
        <v>1418914964</v>
      </c>
      <c r="K198">
        <v>1414591364</v>
      </c>
      <c r="L198" t="b">
        <v>0</v>
      </c>
      <c r="M198">
        <v>0</v>
      </c>
      <c r="N198" t="b">
        <v>0</v>
      </c>
      <c r="O198" t="s">
        <v>8269</v>
      </c>
      <c r="P198">
        <v>0</v>
      </c>
      <c r="Q198" s="10" t="s">
        <v>8315</v>
      </c>
      <c r="R198" t="s">
        <v>8316</v>
      </c>
      <c r="S198" s="14">
        <v>41941.585231481484</v>
      </c>
      <c r="T198" s="14">
        <v>41991.626898148148</v>
      </c>
    </row>
    <row r="199" spans="1:20" ht="80" x14ac:dyDescent="0.2">
      <c r="A199">
        <v>4032</v>
      </c>
      <c r="B199" s="8" t="s">
        <v>4028</v>
      </c>
      <c r="C199" s="3" t="s">
        <v>8137</v>
      </c>
      <c r="D199" s="5">
        <v>6048</v>
      </c>
      <c r="E199" s="5">
        <v>413</v>
      </c>
      <c r="F199" t="s">
        <v>8220</v>
      </c>
      <c r="G199">
        <v>7</v>
      </c>
      <c r="H199" t="s">
        <v>8223</v>
      </c>
      <c r="I199" t="s">
        <v>8245</v>
      </c>
      <c r="J199">
        <v>1450211116</v>
      </c>
      <c r="K199">
        <v>1445023516</v>
      </c>
      <c r="L199" t="b">
        <v>0</v>
      </c>
      <c r="M199">
        <v>7</v>
      </c>
      <c r="N199" t="b">
        <v>0</v>
      </c>
      <c r="O199" t="s">
        <v>8269</v>
      </c>
      <c r="P199">
        <v>59</v>
      </c>
      <c r="Q199" s="10" t="s">
        <v>8315</v>
      </c>
      <c r="R199" t="s">
        <v>8316</v>
      </c>
      <c r="S199" s="14">
        <v>42293.809212962966</v>
      </c>
      <c r="T199" s="14">
        <v>42353.85087962963</v>
      </c>
    </row>
    <row r="200" spans="1:20" ht="80" x14ac:dyDescent="0.2">
      <c r="A200">
        <v>4034</v>
      </c>
      <c r="B200" s="8" t="s">
        <v>4030</v>
      </c>
      <c r="C200" s="3" t="s">
        <v>8139</v>
      </c>
      <c r="D200" s="5">
        <v>13500</v>
      </c>
      <c r="E200" s="5">
        <v>200</v>
      </c>
      <c r="F200" t="s">
        <v>8220</v>
      </c>
      <c r="G200">
        <v>1</v>
      </c>
      <c r="H200" t="s">
        <v>8223</v>
      </c>
      <c r="I200" t="s">
        <v>8245</v>
      </c>
      <c r="J200">
        <v>1428097450</v>
      </c>
      <c r="K200">
        <v>1425509050</v>
      </c>
      <c r="L200" t="b">
        <v>0</v>
      </c>
      <c r="M200">
        <v>2</v>
      </c>
      <c r="N200" t="b">
        <v>0</v>
      </c>
      <c r="O200" t="s">
        <v>8269</v>
      </c>
      <c r="P200">
        <v>100</v>
      </c>
      <c r="Q200" s="10" t="s">
        <v>8315</v>
      </c>
      <c r="R200" t="s">
        <v>8316</v>
      </c>
      <c r="S200" s="14">
        <v>42067.947337962964</v>
      </c>
      <c r="T200" s="14">
        <v>42097.905671296292</v>
      </c>
    </row>
    <row r="201" spans="1:20" ht="48" x14ac:dyDescent="0.2">
      <c r="A201">
        <v>4035</v>
      </c>
      <c r="B201" s="8" t="s">
        <v>4031</v>
      </c>
      <c r="C201" s="3" t="s">
        <v>8140</v>
      </c>
      <c r="D201" s="5">
        <v>10000</v>
      </c>
      <c r="E201" s="5">
        <v>3685</v>
      </c>
      <c r="F201" t="s">
        <v>8220</v>
      </c>
      <c r="G201">
        <v>37</v>
      </c>
      <c r="H201" t="s">
        <v>8223</v>
      </c>
      <c r="I201" t="s">
        <v>8245</v>
      </c>
      <c r="J201">
        <v>1413925887</v>
      </c>
      <c r="K201">
        <v>1411333887</v>
      </c>
      <c r="L201" t="b">
        <v>0</v>
      </c>
      <c r="M201">
        <v>25</v>
      </c>
      <c r="N201" t="b">
        <v>0</v>
      </c>
      <c r="O201" t="s">
        <v>8269</v>
      </c>
      <c r="P201">
        <v>147.4</v>
      </c>
      <c r="Q201" s="10" t="s">
        <v>8315</v>
      </c>
      <c r="R201" t="s">
        <v>8316</v>
      </c>
      <c r="S201" s="14">
        <v>41903.882951388885</v>
      </c>
      <c r="T201" s="14">
        <v>41933.882951388885</v>
      </c>
    </row>
    <row r="202" spans="1:20" ht="80" x14ac:dyDescent="0.2">
      <c r="A202">
        <v>4036</v>
      </c>
      <c r="B202" s="8" t="s">
        <v>4032</v>
      </c>
      <c r="C202" s="3" t="s">
        <v>7438</v>
      </c>
      <c r="D202" s="5">
        <v>6000</v>
      </c>
      <c r="E202" s="5">
        <v>2823</v>
      </c>
      <c r="F202" t="s">
        <v>8220</v>
      </c>
      <c r="G202">
        <v>47</v>
      </c>
      <c r="H202" t="s">
        <v>8223</v>
      </c>
      <c r="I202" t="s">
        <v>8245</v>
      </c>
      <c r="J202">
        <v>1404253800</v>
      </c>
      <c r="K202">
        <v>1402784964</v>
      </c>
      <c r="L202" t="b">
        <v>0</v>
      </c>
      <c r="M202">
        <v>17</v>
      </c>
      <c r="N202" t="b">
        <v>0</v>
      </c>
      <c r="O202" t="s">
        <v>8269</v>
      </c>
      <c r="P202">
        <v>166.06</v>
      </c>
      <c r="Q202" s="10" t="s">
        <v>8315</v>
      </c>
      <c r="R202" t="s">
        <v>8316</v>
      </c>
      <c r="S202" s="14">
        <v>41804.937083333331</v>
      </c>
      <c r="T202" s="14">
        <v>41821.9375</v>
      </c>
    </row>
    <row r="203" spans="1:20" ht="80" x14ac:dyDescent="0.2">
      <c r="A203">
        <v>4037</v>
      </c>
      <c r="B203" s="8" t="s">
        <v>4033</v>
      </c>
      <c r="C203" s="3" t="s">
        <v>8141</v>
      </c>
      <c r="D203" s="5">
        <v>700</v>
      </c>
      <c r="E203" s="5">
        <v>80</v>
      </c>
      <c r="F203" t="s">
        <v>8220</v>
      </c>
      <c r="G203">
        <v>11</v>
      </c>
      <c r="H203" t="s">
        <v>8223</v>
      </c>
      <c r="I203" t="s">
        <v>8245</v>
      </c>
      <c r="J203">
        <v>1464099900</v>
      </c>
      <c r="K203">
        <v>1462585315</v>
      </c>
      <c r="L203" t="b">
        <v>0</v>
      </c>
      <c r="M203">
        <v>2</v>
      </c>
      <c r="N203" t="b">
        <v>0</v>
      </c>
      <c r="O203" t="s">
        <v>8269</v>
      </c>
      <c r="P203">
        <v>40</v>
      </c>
      <c r="Q203" s="10" t="s">
        <v>8315</v>
      </c>
      <c r="R203" t="s">
        <v>8316</v>
      </c>
      <c r="S203" s="14">
        <v>42497.070775462969</v>
      </c>
      <c r="T203" s="14">
        <v>42514.600694444445</v>
      </c>
    </row>
    <row r="204" spans="1:20" ht="112" x14ac:dyDescent="0.2">
      <c r="A204">
        <v>4038</v>
      </c>
      <c r="B204" s="8" t="s">
        <v>4034</v>
      </c>
      <c r="C204" s="3" t="s">
        <v>8142</v>
      </c>
      <c r="D204" s="5">
        <v>2500</v>
      </c>
      <c r="E204" s="5">
        <v>301</v>
      </c>
      <c r="F204" t="s">
        <v>8220</v>
      </c>
      <c r="G204">
        <v>12</v>
      </c>
      <c r="H204" t="s">
        <v>8223</v>
      </c>
      <c r="I204" t="s">
        <v>8245</v>
      </c>
      <c r="J204">
        <v>1413573010</v>
      </c>
      <c r="K204">
        <v>1408389010</v>
      </c>
      <c r="L204" t="b">
        <v>0</v>
      </c>
      <c r="M204">
        <v>4</v>
      </c>
      <c r="N204" t="b">
        <v>0</v>
      </c>
      <c r="O204" t="s">
        <v>8269</v>
      </c>
      <c r="P204">
        <v>75.25</v>
      </c>
      <c r="Q204" s="10" t="s">
        <v>8315</v>
      </c>
      <c r="R204" t="s">
        <v>8316</v>
      </c>
      <c r="S204" s="14">
        <v>41869.798726851855</v>
      </c>
      <c r="T204" s="14">
        <v>41929.798726851855</v>
      </c>
    </row>
    <row r="205" spans="1:20" ht="80" x14ac:dyDescent="0.2">
      <c r="A205">
        <v>4039</v>
      </c>
      <c r="B205" s="8" t="s">
        <v>4035</v>
      </c>
      <c r="C205" s="3" t="s">
        <v>8143</v>
      </c>
      <c r="D205" s="5">
        <v>500</v>
      </c>
      <c r="E205" s="5">
        <v>300</v>
      </c>
      <c r="F205" t="s">
        <v>8220</v>
      </c>
      <c r="G205">
        <v>60</v>
      </c>
      <c r="H205" t="s">
        <v>8223</v>
      </c>
      <c r="I205" t="s">
        <v>8245</v>
      </c>
      <c r="J205">
        <v>1448949540</v>
      </c>
      <c r="K205">
        <v>1446048367</v>
      </c>
      <c r="L205" t="b">
        <v>0</v>
      </c>
      <c r="M205">
        <v>5</v>
      </c>
      <c r="N205" t="b">
        <v>0</v>
      </c>
      <c r="O205" t="s">
        <v>8269</v>
      </c>
      <c r="P205">
        <v>60</v>
      </c>
      <c r="Q205" s="10" t="s">
        <v>8315</v>
      </c>
      <c r="R205" t="s">
        <v>8316</v>
      </c>
      <c r="S205" s="14">
        <v>42305.670914351853</v>
      </c>
      <c r="T205" s="14">
        <v>42339.249305555553</v>
      </c>
    </row>
    <row r="206" spans="1:20" ht="80" x14ac:dyDescent="0.2">
      <c r="A206">
        <v>4040</v>
      </c>
      <c r="B206" s="8" t="s">
        <v>4036</v>
      </c>
      <c r="C206" s="3" t="s">
        <v>8144</v>
      </c>
      <c r="D206" s="5">
        <v>8000</v>
      </c>
      <c r="E206" s="5">
        <v>2500</v>
      </c>
      <c r="F206" t="s">
        <v>8220</v>
      </c>
      <c r="G206">
        <v>31</v>
      </c>
      <c r="H206" t="s">
        <v>8223</v>
      </c>
      <c r="I206" t="s">
        <v>8245</v>
      </c>
      <c r="J206">
        <v>1437188400</v>
      </c>
      <c r="K206">
        <v>1432100004</v>
      </c>
      <c r="L206" t="b">
        <v>0</v>
      </c>
      <c r="M206">
        <v>2</v>
      </c>
      <c r="N206" t="b">
        <v>0</v>
      </c>
      <c r="O206" t="s">
        <v>8269</v>
      </c>
      <c r="P206">
        <v>1250</v>
      </c>
      <c r="Q206" s="10" t="s">
        <v>8315</v>
      </c>
      <c r="R206" t="s">
        <v>8316</v>
      </c>
      <c r="S206" s="14">
        <v>42144.231527777782</v>
      </c>
      <c r="T206" s="14">
        <v>42203.125</v>
      </c>
    </row>
    <row r="207" spans="1:20" ht="64" x14ac:dyDescent="0.2">
      <c r="A207">
        <v>4042</v>
      </c>
      <c r="B207" s="8" t="s">
        <v>4038</v>
      </c>
      <c r="C207" s="3" t="s">
        <v>8146</v>
      </c>
      <c r="D207" s="5">
        <v>10000</v>
      </c>
      <c r="E207" s="5">
        <v>21</v>
      </c>
      <c r="F207" t="s">
        <v>8220</v>
      </c>
      <c r="G207">
        <v>0</v>
      </c>
      <c r="H207" t="s">
        <v>8223</v>
      </c>
      <c r="I207" t="s">
        <v>8245</v>
      </c>
      <c r="J207">
        <v>1421781360</v>
      </c>
      <c r="K207">
        <v>1419213664</v>
      </c>
      <c r="L207" t="b">
        <v>0</v>
      </c>
      <c r="M207">
        <v>3</v>
      </c>
      <c r="N207" t="b">
        <v>0</v>
      </c>
      <c r="O207" t="s">
        <v>8269</v>
      </c>
      <c r="P207">
        <v>7</v>
      </c>
      <c r="Q207" s="10" t="s">
        <v>8315</v>
      </c>
      <c r="R207" t="s">
        <v>8316</v>
      </c>
      <c r="S207" s="14">
        <v>41995.084074074075</v>
      </c>
      <c r="T207" s="14">
        <v>42024.802777777775</v>
      </c>
    </row>
    <row r="208" spans="1:20" ht="80" x14ac:dyDescent="0.2">
      <c r="A208">
        <v>4044</v>
      </c>
      <c r="B208" s="8" t="s">
        <v>4040</v>
      </c>
      <c r="C208" s="3" t="s">
        <v>8148</v>
      </c>
      <c r="D208" s="5">
        <v>600</v>
      </c>
      <c r="E208" s="5">
        <v>225</v>
      </c>
      <c r="F208" t="s">
        <v>8220</v>
      </c>
      <c r="G208">
        <v>38</v>
      </c>
      <c r="H208" t="s">
        <v>8223</v>
      </c>
      <c r="I208" t="s">
        <v>8245</v>
      </c>
      <c r="J208">
        <v>1428642000</v>
      </c>
      <c r="K208">
        <v>1426050982</v>
      </c>
      <c r="L208" t="b">
        <v>0</v>
      </c>
      <c r="M208">
        <v>4</v>
      </c>
      <c r="N208" t="b">
        <v>0</v>
      </c>
      <c r="O208" t="s">
        <v>8269</v>
      </c>
      <c r="P208">
        <v>56.25</v>
      </c>
      <c r="Q208" s="10" t="s">
        <v>8315</v>
      </c>
      <c r="R208" t="s">
        <v>8316</v>
      </c>
      <c r="S208" s="14">
        <v>42074.219699074078</v>
      </c>
      <c r="T208" s="14">
        <v>42104.208333333328</v>
      </c>
    </row>
    <row r="209" spans="1:20" ht="80" x14ac:dyDescent="0.2">
      <c r="A209">
        <v>4046</v>
      </c>
      <c r="B209" s="8" t="s">
        <v>4042</v>
      </c>
      <c r="C209" s="3" t="s">
        <v>8150</v>
      </c>
      <c r="D209" s="5">
        <v>5600</v>
      </c>
      <c r="E209" s="5">
        <v>460</v>
      </c>
      <c r="F209" t="s">
        <v>8220</v>
      </c>
      <c r="G209">
        <v>8</v>
      </c>
      <c r="H209" t="s">
        <v>8223</v>
      </c>
      <c r="I209" t="s">
        <v>8245</v>
      </c>
      <c r="J209">
        <v>1413992210</v>
      </c>
      <c r="K209">
        <v>1411400210</v>
      </c>
      <c r="L209" t="b">
        <v>0</v>
      </c>
      <c r="M209">
        <v>12</v>
      </c>
      <c r="N209" t="b">
        <v>0</v>
      </c>
      <c r="O209" t="s">
        <v>8269</v>
      </c>
      <c r="P209">
        <v>38.33</v>
      </c>
      <c r="Q209" s="10" t="s">
        <v>8315</v>
      </c>
      <c r="R209" t="s">
        <v>8316</v>
      </c>
      <c r="S209" s="14">
        <v>41904.650578703702</v>
      </c>
      <c r="T209" s="14">
        <v>41934.650578703702</v>
      </c>
    </row>
    <row r="210" spans="1:20" ht="112" x14ac:dyDescent="0.2">
      <c r="A210">
        <v>4047</v>
      </c>
      <c r="B210" s="8" t="s">
        <v>4043</v>
      </c>
      <c r="C210" s="3" t="s">
        <v>8151</v>
      </c>
      <c r="D210" s="5">
        <v>5000</v>
      </c>
      <c r="E210" s="5">
        <v>110</v>
      </c>
      <c r="F210" t="s">
        <v>8220</v>
      </c>
      <c r="G210">
        <v>2</v>
      </c>
      <c r="H210" t="s">
        <v>8223</v>
      </c>
      <c r="I210" t="s">
        <v>8245</v>
      </c>
      <c r="J210">
        <v>1420938000</v>
      </c>
      <c r="K210">
        <v>1418862743</v>
      </c>
      <c r="L210" t="b">
        <v>0</v>
      </c>
      <c r="M210">
        <v>4</v>
      </c>
      <c r="N210" t="b">
        <v>0</v>
      </c>
      <c r="O210" t="s">
        <v>8269</v>
      </c>
      <c r="P210">
        <v>27.5</v>
      </c>
      <c r="Q210" s="10" t="s">
        <v>8315</v>
      </c>
      <c r="R210" t="s">
        <v>8316</v>
      </c>
      <c r="S210" s="14">
        <v>41991.022488425922</v>
      </c>
      <c r="T210" s="14">
        <v>42015.041666666672</v>
      </c>
    </row>
    <row r="211" spans="1:20" ht="80" x14ac:dyDescent="0.2">
      <c r="A211">
        <v>4049</v>
      </c>
      <c r="B211" s="8" t="s">
        <v>4045</v>
      </c>
      <c r="C211" s="3" t="s">
        <v>8153</v>
      </c>
      <c r="D211" s="5">
        <v>20000</v>
      </c>
      <c r="E211" s="5">
        <v>16</v>
      </c>
      <c r="F211" t="s">
        <v>8220</v>
      </c>
      <c r="G211">
        <v>0</v>
      </c>
      <c r="H211" t="s">
        <v>8223</v>
      </c>
      <c r="I211" t="s">
        <v>8245</v>
      </c>
      <c r="J211">
        <v>1436914815</v>
      </c>
      <c r="K211">
        <v>1434322815</v>
      </c>
      <c r="L211" t="b">
        <v>0</v>
      </c>
      <c r="M211">
        <v>1</v>
      </c>
      <c r="N211" t="b">
        <v>0</v>
      </c>
      <c r="O211" t="s">
        <v>8269</v>
      </c>
      <c r="P211">
        <v>16</v>
      </c>
      <c r="Q211" s="10" t="s">
        <v>8315</v>
      </c>
      <c r="R211" t="s">
        <v>8316</v>
      </c>
      <c r="S211" s="14">
        <v>42169.958506944444</v>
      </c>
      <c r="T211" s="14">
        <v>42199.958506944444</v>
      </c>
    </row>
    <row r="212" spans="1:20" ht="80" x14ac:dyDescent="0.2">
      <c r="A212">
        <v>4050</v>
      </c>
      <c r="B212" s="8" t="s">
        <v>4046</v>
      </c>
      <c r="C212" s="3" t="s">
        <v>8154</v>
      </c>
      <c r="D212" s="5">
        <v>1500</v>
      </c>
      <c r="E212" s="5">
        <v>1</v>
      </c>
      <c r="F212" t="s">
        <v>8220</v>
      </c>
      <c r="G212">
        <v>0</v>
      </c>
      <c r="H212" t="s">
        <v>8223</v>
      </c>
      <c r="I212" t="s">
        <v>8245</v>
      </c>
      <c r="J212">
        <v>1414077391</v>
      </c>
      <c r="K212">
        <v>1411485391</v>
      </c>
      <c r="L212" t="b">
        <v>0</v>
      </c>
      <c r="M212">
        <v>1</v>
      </c>
      <c r="N212" t="b">
        <v>0</v>
      </c>
      <c r="O212" t="s">
        <v>8269</v>
      </c>
      <c r="P212">
        <v>1</v>
      </c>
      <c r="Q212" s="10" t="s">
        <v>8315</v>
      </c>
      <c r="R212" t="s">
        <v>8316</v>
      </c>
      <c r="S212" s="14">
        <v>41905.636469907404</v>
      </c>
      <c r="T212" s="14">
        <v>41935.636469907404</v>
      </c>
    </row>
    <row r="213" spans="1:20" ht="64" x14ac:dyDescent="0.2">
      <c r="A213">
        <v>4051</v>
      </c>
      <c r="B213" s="8" t="s">
        <v>4047</v>
      </c>
      <c r="C213" s="3" t="s">
        <v>8155</v>
      </c>
      <c r="D213" s="5">
        <v>500</v>
      </c>
      <c r="E213" s="5">
        <v>0</v>
      </c>
      <c r="F213" t="s">
        <v>8220</v>
      </c>
      <c r="G213">
        <v>0</v>
      </c>
      <c r="H213" t="s">
        <v>8223</v>
      </c>
      <c r="I213" t="s">
        <v>8245</v>
      </c>
      <c r="J213">
        <v>1399618380</v>
      </c>
      <c r="K213">
        <v>1399058797</v>
      </c>
      <c r="L213" t="b">
        <v>0</v>
      </c>
      <c r="M213">
        <v>0</v>
      </c>
      <c r="N213" t="b">
        <v>0</v>
      </c>
      <c r="O213" t="s">
        <v>8269</v>
      </c>
      <c r="P213">
        <v>0</v>
      </c>
      <c r="Q213" s="10" t="s">
        <v>8315</v>
      </c>
      <c r="R213" t="s">
        <v>8316</v>
      </c>
      <c r="S213" s="14">
        <v>41761.810150462967</v>
      </c>
      <c r="T213" s="14">
        <v>41768.286805555559</v>
      </c>
    </row>
    <row r="214" spans="1:20" ht="80" x14ac:dyDescent="0.2">
      <c r="A214">
        <v>4052</v>
      </c>
      <c r="B214" s="8" t="s">
        <v>4048</v>
      </c>
      <c r="C214" s="3" t="s">
        <v>8156</v>
      </c>
      <c r="D214" s="5">
        <v>3000</v>
      </c>
      <c r="E214" s="5">
        <v>1126</v>
      </c>
      <c r="F214" t="s">
        <v>8220</v>
      </c>
      <c r="G214">
        <v>38</v>
      </c>
      <c r="H214" t="s">
        <v>8223</v>
      </c>
      <c r="I214" t="s">
        <v>8245</v>
      </c>
      <c r="J214">
        <v>1413234316</v>
      </c>
      <c r="K214">
        <v>1408050316</v>
      </c>
      <c r="L214" t="b">
        <v>0</v>
      </c>
      <c r="M214">
        <v>13</v>
      </c>
      <c r="N214" t="b">
        <v>0</v>
      </c>
      <c r="O214" t="s">
        <v>8269</v>
      </c>
      <c r="P214">
        <v>86.62</v>
      </c>
      <c r="Q214" s="10" t="s">
        <v>8315</v>
      </c>
      <c r="R214" t="s">
        <v>8316</v>
      </c>
      <c r="S214" s="14">
        <v>41865.878657407404</v>
      </c>
      <c r="T214" s="14">
        <v>41925.878657407404</v>
      </c>
    </row>
    <row r="215" spans="1:20" ht="80" x14ac:dyDescent="0.2">
      <c r="A215">
        <v>4054</v>
      </c>
      <c r="B215" s="8" t="s">
        <v>4050</v>
      </c>
      <c r="C215" s="3" t="s">
        <v>8158</v>
      </c>
      <c r="D215" s="5">
        <v>8880</v>
      </c>
      <c r="E215" s="5">
        <v>0</v>
      </c>
      <c r="F215" t="s">
        <v>8220</v>
      </c>
      <c r="G215">
        <v>0</v>
      </c>
      <c r="H215" t="s">
        <v>8223</v>
      </c>
      <c r="I215" t="s">
        <v>8245</v>
      </c>
      <c r="J215">
        <v>1475294400</v>
      </c>
      <c r="K215">
        <v>1472674285</v>
      </c>
      <c r="L215" t="b">
        <v>0</v>
      </c>
      <c r="M215">
        <v>0</v>
      </c>
      <c r="N215" t="b">
        <v>0</v>
      </c>
      <c r="O215" t="s">
        <v>8269</v>
      </c>
      <c r="P215">
        <v>0</v>
      </c>
      <c r="Q215" s="10" t="s">
        <v>8315</v>
      </c>
      <c r="R215" t="s">
        <v>8316</v>
      </c>
      <c r="S215" s="14">
        <v>42613.841261574074</v>
      </c>
      <c r="T215" s="14">
        <v>42644.166666666672</v>
      </c>
    </row>
    <row r="216" spans="1:20" ht="80" x14ac:dyDescent="0.2">
      <c r="A216">
        <v>4056</v>
      </c>
      <c r="B216" s="8" t="s">
        <v>4052</v>
      </c>
      <c r="C216" s="3" t="s">
        <v>8160</v>
      </c>
      <c r="D216" s="5">
        <v>1500</v>
      </c>
      <c r="E216" s="5">
        <v>795</v>
      </c>
      <c r="F216" t="s">
        <v>8220</v>
      </c>
      <c r="G216">
        <v>53</v>
      </c>
      <c r="H216" t="s">
        <v>8223</v>
      </c>
      <c r="I216" t="s">
        <v>8245</v>
      </c>
      <c r="J216">
        <v>1467575940</v>
      </c>
      <c r="K216">
        <v>1465856639</v>
      </c>
      <c r="L216" t="b">
        <v>0</v>
      </c>
      <c r="M216">
        <v>9</v>
      </c>
      <c r="N216" t="b">
        <v>0</v>
      </c>
      <c r="O216" t="s">
        <v>8269</v>
      </c>
      <c r="P216">
        <v>88.33</v>
      </c>
      <c r="Q216" s="10" t="s">
        <v>8315</v>
      </c>
      <c r="R216" t="s">
        <v>8316</v>
      </c>
      <c r="S216" s="14">
        <v>42534.933321759265</v>
      </c>
      <c r="T216" s="14">
        <v>42554.832638888889</v>
      </c>
    </row>
    <row r="217" spans="1:20" ht="64" x14ac:dyDescent="0.2">
      <c r="A217">
        <v>4058</v>
      </c>
      <c r="B217" s="8" t="s">
        <v>4054</v>
      </c>
      <c r="C217" s="3" t="s">
        <v>8162</v>
      </c>
      <c r="D217" s="5">
        <v>3750</v>
      </c>
      <c r="E217" s="5">
        <v>95</v>
      </c>
      <c r="F217" t="s">
        <v>8220</v>
      </c>
      <c r="G217">
        <v>3</v>
      </c>
      <c r="H217" t="s">
        <v>8223</v>
      </c>
      <c r="I217" t="s">
        <v>8245</v>
      </c>
      <c r="J217">
        <v>1459483140</v>
      </c>
      <c r="K217">
        <v>1458178044</v>
      </c>
      <c r="L217" t="b">
        <v>0</v>
      </c>
      <c r="M217">
        <v>4</v>
      </c>
      <c r="N217" t="b">
        <v>0</v>
      </c>
      <c r="O217" t="s">
        <v>8269</v>
      </c>
      <c r="P217">
        <v>23.75</v>
      </c>
      <c r="Q217" s="10" t="s">
        <v>8315</v>
      </c>
      <c r="R217" t="s">
        <v>8316</v>
      </c>
      <c r="S217" s="14">
        <v>42446.060694444444</v>
      </c>
      <c r="T217" s="14">
        <v>42461.165972222225</v>
      </c>
    </row>
    <row r="218" spans="1:20" ht="112" x14ac:dyDescent="0.2">
      <c r="A218">
        <v>4061</v>
      </c>
      <c r="B218" s="8" t="s">
        <v>4057</v>
      </c>
      <c r="C218" s="3" t="s">
        <v>8165</v>
      </c>
      <c r="D218" s="5">
        <v>525</v>
      </c>
      <c r="E218" s="5">
        <v>0</v>
      </c>
      <c r="F218" t="s">
        <v>8220</v>
      </c>
      <c r="G218">
        <v>0</v>
      </c>
      <c r="H218" t="s">
        <v>8223</v>
      </c>
      <c r="I218" t="s">
        <v>8245</v>
      </c>
      <c r="J218">
        <v>1461205423</v>
      </c>
      <c r="K218">
        <v>1456025023</v>
      </c>
      <c r="L218" t="b">
        <v>0</v>
      </c>
      <c r="M218">
        <v>0</v>
      </c>
      <c r="N218" t="b">
        <v>0</v>
      </c>
      <c r="O218" t="s">
        <v>8269</v>
      </c>
      <c r="P218">
        <v>0</v>
      </c>
      <c r="Q218" s="10" t="s">
        <v>8315</v>
      </c>
      <c r="R218" t="s">
        <v>8316</v>
      </c>
      <c r="S218" s="14">
        <v>42421.141469907408</v>
      </c>
      <c r="T218" s="14">
        <v>42481.099803240737</v>
      </c>
    </row>
    <row r="219" spans="1:20" ht="112" x14ac:dyDescent="0.2">
      <c r="A219">
        <v>4062</v>
      </c>
      <c r="B219" s="8" t="s">
        <v>4058</v>
      </c>
      <c r="C219" s="3" t="s">
        <v>8166</v>
      </c>
      <c r="D219" s="5">
        <v>20000</v>
      </c>
      <c r="E219" s="5">
        <v>490</v>
      </c>
      <c r="F219" t="s">
        <v>8220</v>
      </c>
      <c r="G219">
        <v>2</v>
      </c>
      <c r="H219" t="s">
        <v>8223</v>
      </c>
      <c r="I219" t="s">
        <v>8245</v>
      </c>
      <c r="J219">
        <v>1467481468</v>
      </c>
      <c r="K219">
        <v>1464889468</v>
      </c>
      <c r="L219" t="b">
        <v>0</v>
      </c>
      <c r="M219">
        <v>3</v>
      </c>
      <c r="N219" t="b">
        <v>0</v>
      </c>
      <c r="O219" t="s">
        <v>8269</v>
      </c>
      <c r="P219">
        <v>163.33000000000001</v>
      </c>
      <c r="Q219" s="10" t="s">
        <v>8315</v>
      </c>
      <c r="R219" t="s">
        <v>8316</v>
      </c>
      <c r="S219" s="14">
        <v>42523.739212962959</v>
      </c>
      <c r="T219" s="14">
        <v>42553.739212962959</v>
      </c>
    </row>
    <row r="220" spans="1:20" ht="64" x14ac:dyDescent="0.2">
      <c r="A220">
        <v>4065</v>
      </c>
      <c r="B220" s="8" t="s">
        <v>4061</v>
      </c>
      <c r="C220" s="3" t="s">
        <v>8169</v>
      </c>
      <c r="D220" s="5">
        <v>4000</v>
      </c>
      <c r="E220" s="5">
        <v>27</v>
      </c>
      <c r="F220" t="s">
        <v>8220</v>
      </c>
      <c r="G220">
        <v>1</v>
      </c>
      <c r="H220" t="s">
        <v>8223</v>
      </c>
      <c r="I220" t="s">
        <v>8245</v>
      </c>
      <c r="J220">
        <v>1407883811</v>
      </c>
      <c r="K220">
        <v>1405291811</v>
      </c>
      <c r="L220" t="b">
        <v>0</v>
      </c>
      <c r="M220">
        <v>4</v>
      </c>
      <c r="N220" t="b">
        <v>0</v>
      </c>
      <c r="O220" t="s">
        <v>8269</v>
      </c>
      <c r="P220">
        <v>6.75</v>
      </c>
      <c r="Q220" s="10" t="s">
        <v>8315</v>
      </c>
      <c r="R220" t="s">
        <v>8316</v>
      </c>
      <c r="S220" s="14">
        <v>41833.951516203706</v>
      </c>
      <c r="T220" s="14">
        <v>41863.951516203706</v>
      </c>
    </row>
    <row r="221" spans="1:20" ht="96" x14ac:dyDescent="0.2">
      <c r="A221">
        <v>4066</v>
      </c>
      <c r="B221" s="8" t="s">
        <v>4062</v>
      </c>
      <c r="C221" s="3" t="s">
        <v>8170</v>
      </c>
      <c r="D221" s="5">
        <v>15000</v>
      </c>
      <c r="E221" s="5">
        <v>25</v>
      </c>
      <c r="F221" t="s">
        <v>8220</v>
      </c>
      <c r="G221">
        <v>0</v>
      </c>
      <c r="H221" t="s">
        <v>8223</v>
      </c>
      <c r="I221" t="s">
        <v>8245</v>
      </c>
      <c r="J221">
        <v>1463619388</v>
      </c>
      <c r="K221">
        <v>1461027388</v>
      </c>
      <c r="L221" t="b">
        <v>0</v>
      </c>
      <c r="M221">
        <v>1</v>
      </c>
      <c r="N221" t="b">
        <v>0</v>
      </c>
      <c r="O221" t="s">
        <v>8269</v>
      </c>
      <c r="P221">
        <v>25</v>
      </c>
      <c r="Q221" s="10" t="s">
        <v>8315</v>
      </c>
      <c r="R221" t="s">
        <v>8316</v>
      </c>
      <c r="S221" s="14">
        <v>42479.039212962962</v>
      </c>
      <c r="T221" s="14">
        <v>42509.039212962962</v>
      </c>
    </row>
    <row r="222" spans="1:20" ht="96" x14ac:dyDescent="0.2">
      <c r="A222">
        <v>4067</v>
      </c>
      <c r="B222" s="8" t="s">
        <v>4063</v>
      </c>
      <c r="C222" s="3" t="s">
        <v>7998</v>
      </c>
      <c r="D222" s="5">
        <v>5000</v>
      </c>
      <c r="E222" s="5">
        <v>3045</v>
      </c>
      <c r="F222" t="s">
        <v>8220</v>
      </c>
      <c r="G222">
        <v>61</v>
      </c>
      <c r="H222" t="s">
        <v>8223</v>
      </c>
      <c r="I222" t="s">
        <v>8245</v>
      </c>
      <c r="J222">
        <v>1443408550</v>
      </c>
      <c r="K222">
        <v>1439952550</v>
      </c>
      <c r="L222" t="b">
        <v>0</v>
      </c>
      <c r="M222">
        <v>17</v>
      </c>
      <c r="N222" t="b">
        <v>0</v>
      </c>
      <c r="O222" t="s">
        <v>8269</v>
      </c>
      <c r="P222">
        <v>179.12</v>
      </c>
      <c r="Q222" s="10" t="s">
        <v>8315</v>
      </c>
      <c r="R222" t="s">
        <v>8316</v>
      </c>
      <c r="S222" s="14">
        <v>42235.117476851854</v>
      </c>
      <c r="T222" s="14">
        <v>42275.117476851854</v>
      </c>
    </row>
    <row r="223" spans="1:20" ht="64" x14ac:dyDescent="0.2">
      <c r="A223">
        <v>4068</v>
      </c>
      <c r="B223" s="8" t="s">
        <v>4064</v>
      </c>
      <c r="C223" s="3" t="s">
        <v>8171</v>
      </c>
      <c r="D223" s="5">
        <v>3495</v>
      </c>
      <c r="E223" s="5">
        <v>34.950000000000003</v>
      </c>
      <c r="F223" t="s">
        <v>8220</v>
      </c>
      <c r="G223">
        <v>1</v>
      </c>
      <c r="H223" t="s">
        <v>8223</v>
      </c>
      <c r="I223" t="s">
        <v>8245</v>
      </c>
      <c r="J223">
        <v>1484348700</v>
      </c>
      <c r="K223">
        <v>1481756855</v>
      </c>
      <c r="L223" t="b">
        <v>0</v>
      </c>
      <c r="M223">
        <v>1</v>
      </c>
      <c r="N223" t="b">
        <v>0</v>
      </c>
      <c r="O223" t="s">
        <v>8269</v>
      </c>
      <c r="P223">
        <v>34.950000000000003</v>
      </c>
      <c r="Q223" s="10" t="s">
        <v>8315</v>
      </c>
      <c r="R223" t="s">
        <v>8316</v>
      </c>
      <c r="S223" s="14">
        <v>42718.963599537034</v>
      </c>
      <c r="T223" s="14">
        <v>42748.961805555555</v>
      </c>
    </row>
    <row r="224" spans="1:20" ht="64" x14ac:dyDescent="0.2">
      <c r="A224">
        <v>4070</v>
      </c>
      <c r="B224" s="8" t="s">
        <v>4066</v>
      </c>
      <c r="C224" s="3" t="s">
        <v>8173</v>
      </c>
      <c r="D224" s="5">
        <v>1000</v>
      </c>
      <c r="E224" s="5">
        <v>165</v>
      </c>
      <c r="F224" t="s">
        <v>8220</v>
      </c>
      <c r="G224">
        <v>17</v>
      </c>
      <c r="H224" t="s">
        <v>8223</v>
      </c>
      <c r="I224" t="s">
        <v>8245</v>
      </c>
      <c r="J224">
        <v>1425178800</v>
      </c>
      <c r="K224">
        <v>1422374420</v>
      </c>
      <c r="L224" t="b">
        <v>0</v>
      </c>
      <c r="M224">
        <v>6</v>
      </c>
      <c r="N224" t="b">
        <v>0</v>
      </c>
      <c r="O224" t="s">
        <v>8269</v>
      </c>
      <c r="P224">
        <v>27.5</v>
      </c>
      <c r="Q224" s="10" t="s">
        <v>8315</v>
      </c>
      <c r="R224" t="s">
        <v>8316</v>
      </c>
      <c r="S224" s="14">
        <v>42031.666898148149</v>
      </c>
      <c r="T224" s="14">
        <v>42064.125</v>
      </c>
    </row>
    <row r="225" spans="1:20" ht="96" x14ac:dyDescent="0.2">
      <c r="A225">
        <v>4073</v>
      </c>
      <c r="B225" s="8" t="s">
        <v>4069</v>
      </c>
      <c r="C225" s="3" t="s">
        <v>8176</v>
      </c>
      <c r="D225" s="5">
        <v>3500</v>
      </c>
      <c r="E225" s="5">
        <v>37</v>
      </c>
      <c r="F225" t="s">
        <v>8220</v>
      </c>
      <c r="G225">
        <v>1</v>
      </c>
      <c r="H225" t="s">
        <v>8223</v>
      </c>
      <c r="I225" t="s">
        <v>8245</v>
      </c>
      <c r="J225">
        <v>1431144000</v>
      </c>
      <c r="K225">
        <v>1426407426</v>
      </c>
      <c r="L225" t="b">
        <v>0</v>
      </c>
      <c r="M225">
        <v>2</v>
      </c>
      <c r="N225" t="b">
        <v>0</v>
      </c>
      <c r="O225" t="s">
        <v>8269</v>
      </c>
      <c r="P225">
        <v>18.5</v>
      </c>
      <c r="Q225" s="10" t="s">
        <v>8315</v>
      </c>
      <c r="R225" t="s">
        <v>8316</v>
      </c>
      <c r="S225" s="14">
        <v>42078.34520833334</v>
      </c>
      <c r="T225" s="14">
        <v>42133.166666666672</v>
      </c>
    </row>
    <row r="226" spans="1:20" ht="80" x14ac:dyDescent="0.2">
      <c r="A226">
        <v>4076</v>
      </c>
      <c r="B226" s="8" t="s">
        <v>4072</v>
      </c>
      <c r="C226" s="3" t="s">
        <v>8179</v>
      </c>
      <c r="D226" s="5">
        <v>700</v>
      </c>
      <c r="E226" s="5">
        <v>0</v>
      </c>
      <c r="F226" t="s">
        <v>8220</v>
      </c>
      <c r="G226">
        <v>0</v>
      </c>
      <c r="H226" t="s">
        <v>8223</v>
      </c>
      <c r="I226" t="s">
        <v>8245</v>
      </c>
      <c r="J226">
        <v>1413921060</v>
      </c>
      <c r="K226">
        <v>1411499149</v>
      </c>
      <c r="L226" t="b">
        <v>0</v>
      </c>
      <c r="M226">
        <v>0</v>
      </c>
      <c r="N226" t="b">
        <v>0</v>
      </c>
      <c r="O226" t="s">
        <v>8269</v>
      </c>
      <c r="P226">
        <v>0</v>
      </c>
      <c r="Q226" s="10" t="s">
        <v>8315</v>
      </c>
      <c r="R226" t="s">
        <v>8316</v>
      </c>
      <c r="S226" s="14">
        <v>41905.795706018522</v>
      </c>
      <c r="T226" s="14">
        <v>41933.82708333333</v>
      </c>
    </row>
    <row r="227" spans="1:20" ht="80" x14ac:dyDescent="0.2">
      <c r="A227">
        <v>4077</v>
      </c>
      <c r="B227" s="8" t="s">
        <v>4073</v>
      </c>
      <c r="C227" s="3" t="s">
        <v>8180</v>
      </c>
      <c r="D227" s="5">
        <v>15000</v>
      </c>
      <c r="E227" s="5">
        <v>1335</v>
      </c>
      <c r="F227" t="s">
        <v>8220</v>
      </c>
      <c r="G227">
        <v>9</v>
      </c>
      <c r="H227" t="s">
        <v>8223</v>
      </c>
      <c r="I227" t="s">
        <v>8245</v>
      </c>
      <c r="J227">
        <v>1482339794</v>
      </c>
      <c r="K227">
        <v>1479747794</v>
      </c>
      <c r="L227" t="b">
        <v>0</v>
      </c>
      <c r="M227">
        <v>6</v>
      </c>
      <c r="N227" t="b">
        <v>0</v>
      </c>
      <c r="O227" t="s">
        <v>8269</v>
      </c>
      <c r="P227">
        <v>222.5</v>
      </c>
      <c r="Q227" s="10" t="s">
        <v>8315</v>
      </c>
      <c r="R227" t="s">
        <v>8316</v>
      </c>
      <c r="S227" s="14">
        <v>42695.7105787037</v>
      </c>
      <c r="T227" s="14">
        <v>42725.7105787037</v>
      </c>
    </row>
    <row r="228" spans="1:20" ht="96" x14ac:dyDescent="0.2">
      <c r="A228">
        <v>4079</v>
      </c>
      <c r="B228" s="8" t="s">
        <v>4075</v>
      </c>
      <c r="C228" s="3" t="s">
        <v>8182</v>
      </c>
      <c r="D228" s="5">
        <v>3000</v>
      </c>
      <c r="E228" s="5">
        <v>5</v>
      </c>
      <c r="F228" t="s">
        <v>8220</v>
      </c>
      <c r="G228">
        <v>0</v>
      </c>
      <c r="H228" t="s">
        <v>8223</v>
      </c>
      <c r="I228" t="s">
        <v>8245</v>
      </c>
      <c r="J228">
        <v>1466375521</v>
      </c>
      <c r="K228">
        <v>1463783521</v>
      </c>
      <c r="L228" t="b">
        <v>0</v>
      </c>
      <c r="M228">
        <v>1</v>
      </c>
      <c r="N228" t="b">
        <v>0</v>
      </c>
      <c r="O228" t="s">
        <v>8269</v>
      </c>
      <c r="P228">
        <v>5</v>
      </c>
      <c r="Q228" s="10" t="s">
        <v>8315</v>
      </c>
      <c r="R228" t="s">
        <v>8316</v>
      </c>
      <c r="S228" s="14">
        <v>42510.938900462963</v>
      </c>
      <c r="T228" s="14">
        <v>42540.938900462963</v>
      </c>
    </row>
    <row r="229" spans="1:20" ht="80" x14ac:dyDescent="0.2">
      <c r="A229">
        <v>4080</v>
      </c>
      <c r="B229" s="8" t="s">
        <v>4076</v>
      </c>
      <c r="C229" s="3" t="s">
        <v>8183</v>
      </c>
      <c r="D229" s="5">
        <v>3000</v>
      </c>
      <c r="E229" s="5">
        <v>0</v>
      </c>
      <c r="F229" t="s">
        <v>8220</v>
      </c>
      <c r="G229">
        <v>0</v>
      </c>
      <c r="H229" t="s">
        <v>8223</v>
      </c>
      <c r="I229" t="s">
        <v>8245</v>
      </c>
      <c r="J229">
        <v>1465930440</v>
      </c>
      <c r="K229">
        <v>1463849116</v>
      </c>
      <c r="L229" t="b">
        <v>0</v>
      </c>
      <c r="M229">
        <v>0</v>
      </c>
      <c r="N229" t="b">
        <v>0</v>
      </c>
      <c r="O229" t="s">
        <v>8269</v>
      </c>
      <c r="P229">
        <v>0</v>
      </c>
      <c r="Q229" s="10" t="s">
        <v>8315</v>
      </c>
      <c r="R229" t="s">
        <v>8316</v>
      </c>
      <c r="S229" s="14">
        <v>42511.698101851856</v>
      </c>
      <c r="T229" s="14">
        <v>42535.787500000006</v>
      </c>
    </row>
    <row r="230" spans="1:20" ht="96" x14ac:dyDescent="0.2">
      <c r="A230">
        <v>4081</v>
      </c>
      <c r="B230" s="8" t="s">
        <v>4077</v>
      </c>
      <c r="C230" s="3" t="s">
        <v>8184</v>
      </c>
      <c r="D230" s="5">
        <v>2224</v>
      </c>
      <c r="E230" s="5">
        <v>350</v>
      </c>
      <c r="F230" t="s">
        <v>8220</v>
      </c>
      <c r="G230">
        <v>16</v>
      </c>
      <c r="H230" t="s">
        <v>8223</v>
      </c>
      <c r="I230" t="s">
        <v>8245</v>
      </c>
      <c r="J230">
        <v>1425819425</v>
      </c>
      <c r="K230">
        <v>1423231025</v>
      </c>
      <c r="L230" t="b">
        <v>0</v>
      </c>
      <c r="M230">
        <v>12</v>
      </c>
      <c r="N230" t="b">
        <v>0</v>
      </c>
      <c r="O230" t="s">
        <v>8269</v>
      </c>
      <c r="P230">
        <v>29.17</v>
      </c>
      <c r="Q230" s="10" t="s">
        <v>8315</v>
      </c>
      <c r="R230" t="s">
        <v>8316</v>
      </c>
      <c r="S230" s="14">
        <v>42041.581307870365</v>
      </c>
      <c r="T230" s="14">
        <v>42071.539641203708</v>
      </c>
    </row>
    <row r="231" spans="1:20" ht="80" x14ac:dyDescent="0.2">
      <c r="A231">
        <v>4082</v>
      </c>
      <c r="B231" s="8" t="s">
        <v>4078</v>
      </c>
      <c r="C231" s="3" t="s">
        <v>8185</v>
      </c>
      <c r="D231" s="5">
        <v>150</v>
      </c>
      <c r="E231" s="5">
        <v>3</v>
      </c>
      <c r="F231" t="s">
        <v>8220</v>
      </c>
      <c r="G231">
        <v>2</v>
      </c>
      <c r="H231" t="s">
        <v>8223</v>
      </c>
      <c r="I231" t="s">
        <v>8245</v>
      </c>
      <c r="J231">
        <v>1447542000</v>
      </c>
      <c r="K231">
        <v>1446179553</v>
      </c>
      <c r="L231" t="b">
        <v>0</v>
      </c>
      <c r="M231">
        <v>2</v>
      </c>
      <c r="N231" t="b">
        <v>0</v>
      </c>
      <c r="O231" t="s">
        <v>8269</v>
      </c>
      <c r="P231">
        <v>1.5</v>
      </c>
      <c r="Q231" s="10" t="s">
        <v>8315</v>
      </c>
      <c r="R231" t="s">
        <v>8316</v>
      </c>
      <c r="S231" s="14">
        <v>42307.189270833333</v>
      </c>
      <c r="T231" s="14">
        <v>42322.958333333328</v>
      </c>
    </row>
    <row r="232" spans="1:20" ht="80" x14ac:dyDescent="0.2">
      <c r="A232">
        <v>4083</v>
      </c>
      <c r="B232" s="8" t="s">
        <v>4079</v>
      </c>
      <c r="C232" s="3" t="s">
        <v>8186</v>
      </c>
      <c r="D232" s="5">
        <v>3500</v>
      </c>
      <c r="E232" s="5">
        <v>759</v>
      </c>
      <c r="F232" t="s">
        <v>8220</v>
      </c>
      <c r="G232">
        <v>22</v>
      </c>
      <c r="H232" t="s">
        <v>8223</v>
      </c>
      <c r="I232" t="s">
        <v>8245</v>
      </c>
      <c r="J232">
        <v>1452795416</v>
      </c>
      <c r="K232">
        <v>1450203416</v>
      </c>
      <c r="L232" t="b">
        <v>0</v>
      </c>
      <c r="M232">
        <v>6</v>
      </c>
      <c r="N232" t="b">
        <v>0</v>
      </c>
      <c r="O232" t="s">
        <v>8269</v>
      </c>
      <c r="P232">
        <v>126.5</v>
      </c>
      <c r="Q232" s="10" t="s">
        <v>8315</v>
      </c>
      <c r="R232" t="s">
        <v>8316</v>
      </c>
      <c r="S232" s="14">
        <v>42353.761759259258</v>
      </c>
      <c r="T232" s="14">
        <v>42383.761759259258</v>
      </c>
    </row>
    <row r="233" spans="1:20" ht="80" x14ac:dyDescent="0.2">
      <c r="A233">
        <v>4085</v>
      </c>
      <c r="B233" s="8" t="s">
        <v>4081</v>
      </c>
      <c r="C233" s="3" t="s">
        <v>8188</v>
      </c>
      <c r="D233" s="5">
        <v>3500</v>
      </c>
      <c r="E233" s="5">
        <v>10</v>
      </c>
      <c r="F233" t="s">
        <v>8220</v>
      </c>
      <c r="G233">
        <v>0</v>
      </c>
      <c r="H233" t="s">
        <v>8223</v>
      </c>
      <c r="I233" t="s">
        <v>8245</v>
      </c>
      <c r="J233">
        <v>1427169540</v>
      </c>
      <c r="K233">
        <v>1424701775</v>
      </c>
      <c r="L233" t="b">
        <v>0</v>
      </c>
      <c r="M233">
        <v>1</v>
      </c>
      <c r="N233" t="b">
        <v>0</v>
      </c>
      <c r="O233" t="s">
        <v>8269</v>
      </c>
      <c r="P233">
        <v>10</v>
      </c>
      <c r="Q233" s="10" t="s">
        <v>8315</v>
      </c>
      <c r="R233" t="s">
        <v>8316</v>
      </c>
      <c r="S233" s="14">
        <v>42058.603877314818</v>
      </c>
      <c r="T233" s="14">
        <v>42087.165972222225</v>
      </c>
    </row>
    <row r="234" spans="1:20" ht="80" x14ac:dyDescent="0.2">
      <c r="A234">
        <v>4086</v>
      </c>
      <c r="B234" s="8" t="s">
        <v>4082</v>
      </c>
      <c r="C234" s="3" t="s">
        <v>8189</v>
      </c>
      <c r="D234" s="5">
        <v>1000</v>
      </c>
      <c r="E234" s="5">
        <v>47</v>
      </c>
      <c r="F234" t="s">
        <v>8220</v>
      </c>
      <c r="G234">
        <v>5</v>
      </c>
      <c r="H234" t="s">
        <v>8223</v>
      </c>
      <c r="I234" t="s">
        <v>8245</v>
      </c>
      <c r="J234">
        <v>1448078400</v>
      </c>
      <c r="K234">
        <v>1445985299</v>
      </c>
      <c r="L234" t="b">
        <v>0</v>
      </c>
      <c r="M234">
        <v>5</v>
      </c>
      <c r="N234" t="b">
        <v>0</v>
      </c>
      <c r="O234" t="s">
        <v>8269</v>
      </c>
      <c r="P234">
        <v>9.4</v>
      </c>
      <c r="Q234" s="10" t="s">
        <v>8315</v>
      </c>
      <c r="R234" t="s">
        <v>8316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8" t="s">
        <v>4083</v>
      </c>
      <c r="C235" s="3" t="s">
        <v>8190</v>
      </c>
      <c r="D235" s="5">
        <v>9600</v>
      </c>
      <c r="E235" s="5">
        <v>0</v>
      </c>
      <c r="F235" t="s">
        <v>8220</v>
      </c>
      <c r="G235">
        <v>0</v>
      </c>
      <c r="H235" t="s">
        <v>8223</v>
      </c>
      <c r="I235" t="s">
        <v>8245</v>
      </c>
      <c r="J235">
        <v>1468777786</v>
      </c>
      <c r="K235">
        <v>1466185786</v>
      </c>
      <c r="L235" t="b">
        <v>0</v>
      </c>
      <c r="M235">
        <v>0</v>
      </c>
      <c r="N235" t="b">
        <v>0</v>
      </c>
      <c r="O235" t="s">
        <v>8269</v>
      </c>
      <c r="P235">
        <v>0</v>
      </c>
      <c r="Q235" s="10" t="s">
        <v>8315</v>
      </c>
      <c r="R235" t="s">
        <v>8316</v>
      </c>
      <c r="S235" s="14">
        <v>42538.742893518516</v>
      </c>
      <c r="T235" s="14">
        <v>42568.742893518516</v>
      </c>
    </row>
    <row r="236" spans="1:20" ht="112" x14ac:dyDescent="0.2">
      <c r="A236">
        <v>4089</v>
      </c>
      <c r="B236" s="8" t="s">
        <v>4085</v>
      </c>
      <c r="C236" s="3" t="s">
        <v>8192</v>
      </c>
      <c r="D236" s="5">
        <v>5000</v>
      </c>
      <c r="E236" s="5">
        <v>240</v>
      </c>
      <c r="F236" t="s">
        <v>8220</v>
      </c>
      <c r="G236">
        <v>5</v>
      </c>
      <c r="H236" t="s">
        <v>8223</v>
      </c>
      <c r="I236" t="s">
        <v>8245</v>
      </c>
      <c r="J236">
        <v>1433093700</v>
      </c>
      <c r="K236">
        <v>1430242488</v>
      </c>
      <c r="L236" t="b">
        <v>0</v>
      </c>
      <c r="M236">
        <v>8</v>
      </c>
      <c r="N236" t="b">
        <v>0</v>
      </c>
      <c r="O236" t="s">
        <v>8269</v>
      </c>
      <c r="P236">
        <v>30</v>
      </c>
      <c r="Q236" s="10" t="s">
        <v>8315</v>
      </c>
      <c r="R236" t="s">
        <v>8316</v>
      </c>
      <c r="S236" s="14">
        <v>42122.732499999998</v>
      </c>
      <c r="T236" s="14">
        <v>42155.732638888891</v>
      </c>
    </row>
    <row r="237" spans="1:20" ht="64" x14ac:dyDescent="0.2">
      <c r="A237">
        <v>4090</v>
      </c>
      <c r="B237" s="8" t="s">
        <v>4086</v>
      </c>
      <c r="C237" s="3" t="s">
        <v>8193</v>
      </c>
      <c r="D237" s="5">
        <v>1000</v>
      </c>
      <c r="E237" s="5">
        <v>32</v>
      </c>
      <c r="F237" t="s">
        <v>8220</v>
      </c>
      <c r="G237">
        <v>3</v>
      </c>
      <c r="H237" t="s">
        <v>8223</v>
      </c>
      <c r="I237" t="s">
        <v>8245</v>
      </c>
      <c r="J237">
        <v>1438959600</v>
      </c>
      <c r="K237">
        <v>1437754137</v>
      </c>
      <c r="L237" t="b">
        <v>0</v>
      </c>
      <c r="M237">
        <v>3</v>
      </c>
      <c r="N237" t="b">
        <v>0</v>
      </c>
      <c r="O237" t="s">
        <v>8269</v>
      </c>
      <c r="P237">
        <v>10.67</v>
      </c>
      <c r="Q237" s="10" t="s">
        <v>8315</v>
      </c>
      <c r="R237" t="s">
        <v>8316</v>
      </c>
      <c r="S237" s="14">
        <v>42209.67288194444</v>
      </c>
      <c r="T237" s="14">
        <v>42223.625</v>
      </c>
    </row>
    <row r="238" spans="1:20" ht="80" x14ac:dyDescent="0.2">
      <c r="A238">
        <v>4091</v>
      </c>
      <c r="B238" s="8" t="s">
        <v>4087</v>
      </c>
      <c r="C238" s="3" t="s">
        <v>8194</v>
      </c>
      <c r="D238" s="5">
        <v>1600</v>
      </c>
      <c r="E238" s="5">
        <v>204</v>
      </c>
      <c r="F238" t="s">
        <v>8220</v>
      </c>
      <c r="G238">
        <v>13</v>
      </c>
      <c r="H238" t="s">
        <v>8223</v>
      </c>
      <c r="I238" t="s">
        <v>8245</v>
      </c>
      <c r="J238">
        <v>1421410151</v>
      </c>
      <c r="K238">
        <v>1418818151</v>
      </c>
      <c r="L238" t="b">
        <v>0</v>
      </c>
      <c r="M238">
        <v>8</v>
      </c>
      <c r="N238" t="b">
        <v>0</v>
      </c>
      <c r="O238" t="s">
        <v>8269</v>
      </c>
      <c r="P238">
        <v>25.5</v>
      </c>
      <c r="Q238" s="10" t="s">
        <v>8315</v>
      </c>
      <c r="R238" t="s">
        <v>8316</v>
      </c>
      <c r="S238" s="14">
        <v>41990.506377314814</v>
      </c>
      <c r="T238" s="14">
        <v>42020.506377314814</v>
      </c>
    </row>
    <row r="239" spans="1:20" ht="64" x14ac:dyDescent="0.2">
      <c r="A239">
        <v>4092</v>
      </c>
      <c r="B239" s="8" t="s">
        <v>4088</v>
      </c>
      <c r="C239" s="3" t="s">
        <v>8195</v>
      </c>
      <c r="D239" s="5">
        <v>110000</v>
      </c>
      <c r="E239" s="5">
        <v>20</v>
      </c>
      <c r="F239" t="s">
        <v>8220</v>
      </c>
      <c r="G239">
        <v>0</v>
      </c>
      <c r="H239" t="s">
        <v>8223</v>
      </c>
      <c r="I239" t="s">
        <v>8245</v>
      </c>
      <c r="J239">
        <v>1428205247</v>
      </c>
      <c r="K239">
        <v>1423024847</v>
      </c>
      <c r="L239" t="b">
        <v>0</v>
      </c>
      <c r="M239">
        <v>1</v>
      </c>
      <c r="N239" t="b">
        <v>0</v>
      </c>
      <c r="O239" t="s">
        <v>8269</v>
      </c>
      <c r="P239">
        <v>20</v>
      </c>
      <c r="Q239" s="10" t="s">
        <v>8315</v>
      </c>
      <c r="R239" t="s">
        <v>8316</v>
      </c>
      <c r="S239" s="14">
        <v>42039.194988425923</v>
      </c>
      <c r="T239" s="14">
        <v>42099.153321759266</v>
      </c>
    </row>
    <row r="240" spans="1:20" ht="64" x14ac:dyDescent="0.2">
      <c r="A240">
        <v>4094</v>
      </c>
      <c r="B240" s="8" t="s">
        <v>4090</v>
      </c>
      <c r="C240" s="3" t="s">
        <v>8197</v>
      </c>
      <c r="D240" s="5">
        <v>2000</v>
      </c>
      <c r="E240" s="5">
        <v>730</v>
      </c>
      <c r="F240" t="s">
        <v>8220</v>
      </c>
      <c r="G240">
        <v>37</v>
      </c>
      <c r="H240" t="s">
        <v>8223</v>
      </c>
      <c r="I240" t="s">
        <v>8245</v>
      </c>
      <c r="J240">
        <v>1413953940</v>
      </c>
      <c r="K240">
        <v>1410141900</v>
      </c>
      <c r="L240" t="b">
        <v>0</v>
      </c>
      <c r="M240">
        <v>8</v>
      </c>
      <c r="N240" t="b">
        <v>0</v>
      </c>
      <c r="O240" t="s">
        <v>8269</v>
      </c>
      <c r="P240">
        <v>91.25</v>
      </c>
      <c r="Q240" s="10" t="s">
        <v>8315</v>
      </c>
      <c r="R240" t="s">
        <v>8316</v>
      </c>
      <c r="S240" s="14">
        <v>41890.086805555555</v>
      </c>
      <c r="T240" s="14">
        <v>41934.207638888889</v>
      </c>
    </row>
    <row r="241" spans="1:20" ht="64" x14ac:dyDescent="0.2">
      <c r="A241">
        <v>4098</v>
      </c>
      <c r="B241" s="8" t="s">
        <v>4094</v>
      </c>
      <c r="C241" s="3" t="s">
        <v>8201</v>
      </c>
      <c r="D241" s="5">
        <v>75000</v>
      </c>
      <c r="E241" s="5">
        <v>0</v>
      </c>
      <c r="F241" t="s">
        <v>8220</v>
      </c>
      <c r="G241">
        <v>0</v>
      </c>
      <c r="H241" t="s">
        <v>8223</v>
      </c>
      <c r="I241" t="s">
        <v>8245</v>
      </c>
      <c r="J241">
        <v>1465060797</v>
      </c>
      <c r="K241">
        <v>1462468797</v>
      </c>
      <c r="L241" t="b">
        <v>0</v>
      </c>
      <c r="M241">
        <v>0</v>
      </c>
      <c r="N241" t="b">
        <v>0</v>
      </c>
      <c r="O241" t="s">
        <v>8269</v>
      </c>
      <c r="P241">
        <v>0</v>
      </c>
      <c r="Q241" s="10" t="s">
        <v>8315</v>
      </c>
      <c r="R241" t="s">
        <v>8316</v>
      </c>
      <c r="S241" s="14">
        <v>42495.722187499996</v>
      </c>
      <c r="T241" s="14">
        <v>42525.722187499996</v>
      </c>
    </row>
    <row r="242" spans="1:20" ht="96" x14ac:dyDescent="0.2">
      <c r="A242">
        <v>4099</v>
      </c>
      <c r="B242" s="8" t="s">
        <v>4095</v>
      </c>
      <c r="C242" s="3" t="s">
        <v>8202</v>
      </c>
      <c r="D242" s="5">
        <v>4500</v>
      </c>
      <c r="E242" s="5">
        <v>50</v>
      </c>
      <c r="F242" t="s">
        <v>8220</v>
      </c>
      <c r="G242">
        <v>1</v>
      </c>
      <c r="H242" t="s">
        <v>8223</v>
      </c>
      <c r="I242" t="s">
        <v>8245</v>
      </c>
      <c r="J242">
        <v>1472847873</v>
      </c>
      <c r="K242">
        <v>1468959873</v>
      </c>
      <c r="L242" t="b">
        <v>0</v>
      </c>
      <c r="M242">
        <v>1</v>
      </c>
      <c r="N242" t="b">
        <v>0</v>
      </c>
      <c r="O242" t="s">
        <v>8269</v>
      </c>
      <c r="P242">
        <v>50</v>
      </c>
      <c r="Q242" s="10" t="s">
        <v>8315</v>
      </c>
      <c r="R242" t="s">
        <v>8316</v>
      </c>
      <c r="S242" s="14">
        <v>42570.850381944445</v>
      </c>
      <c r="T242" s="14">
        <v>42615.850381944445</v>
      </c>
    </row>
    <row r="243" spans="1:20" ht="64" x14ac:dyDescent="0.2">
      <c r="A243">
        <v>4100</v>
      </c>
      <c r="B243" s="8" t="s">
        <v>4096</v>
      </c>
      <c r="C243" s="3" t="s">
        <v>8203</v>
      </c>
      <c r="D243" s="5">
        <v>270</v>
      </c>
      <c r="E243" s="5">
        <v>0</v>
      </c>
      <c r="F243" t="s">
        <v>8220</v>
      </c>
      <c r="G243">
        <v>0</v>
      </c>
      <c r="H243" t="s">
        <v>8223</v>
      </c>
      <c r="I243" t="s">
        <v>8245</v>
      </c>
      <c r="J243">
        <v>1414205990</v>
      </c>
      <c r="K243">
        <v>1413341990</v>
      </c>
      <c r="L243" t="b">
        <v>0</v>
      </c>
      <c r="M243">
        <v>0</v>
      </c>
      <c r="N243" t="b">
        <v>0</v>
      </c>
      <c r="O243" t="s">
        <v>8269</v>
      </c>
      <c r="P243">
        <v>0</v>
      </c>
      <c r="Q243" s="10" t="s">
        <v>8315</v>
      </c>
      <c r="R243" t="s">
        <v>8316</v>
      </c>
      <c r="S243" s="14">
        <v>41927.124884259261</v>
      </c>
      <c r="T243" s="14">
        <v>41937.124884259261</v>
      </c>
    </row>
    <row r="244" spans="1:20" ht="112" x14ac:dyDescent="0.2">
      <c r="A244">
        <v>4101</v>
      </c>
      <c r="B244" s="8" t="s">
        <v>4097</v>
      </c>
      <c r="C244" s="3" t="s">
        <v>8204</v>
      </c>
      <c r="D244" s="5">
        <v>600</v>
      </c>
      <c r="E244" s="5">
        <v>0</v>
      </c>
      <c r="F244" t="s">
        <v>8220</v>
      </c>
      <c r="G244">
        <v>0</v>
      </c>
      <c r="H244" t="s">
        <v>8223</v>
      </c>
      <c r="I244" t="s">
        <v>8245</v>
      </c>
      <c r="J244">
        <v>1485380482</v>
      </c>
      <c r="K244">
        <v>1482788482</v>
      </c>
      <c r="L244" t="b">
        <v>0</v>
      </c>
      <c r="M244">
        <v>0</v>
      </c>
      <c r="N244" t="b">
        <v>0</v>
      </c>
      <c r="O244" t="s">
        <v>8269</v>
      </c>
      <c r="P244">
        <v>0</v>
      </c>
      <c r="Q244" s="10" t="s">
        <v>8315</v>
      </c>
      <c r="R244" t="s">
        <v>8316</v>
      </c>
      <c r="S244" s="14">
        <v>42730.903726851851</v>
      </c>
      <c r="T244" s="14">
        <v>42760.903726851851</v>
      </c>
    </row>
    <row r="245" spans="1:20" ht="64" x14ac:dyDescent="0.2">
      <c r="A245">
        <v>4102</v>
      </c>
      <c r="B245" s="8" t="s">
        <v>4098</v>
      </c>
      <c r="C245" s="3" t="s">
        <v>8205</v>
      </c>
      <c r="D245" s="5">
        <v>500</v>
      </c>
      <c r="E245" s="5">
        <v>137</v>
      </c>
      <c r="F245" t="s">
        <v>8220</v>
      </c>
      <c r="G245">
        <v>27</v>
      </c>
      <c r="H245" t="s">
        <v>8223</v>
      </c>
      <c r="I245" t="s">
        <v>8245</v>
      </c>
      <c r="J245">
        <v>1463343673</v>
      </c>
      <c r="K245">
        <v>1460751673</v>
      </c>
      <c r="L245" t="b">
        <v>0</v>
      </c>
      <c r="M245">
        <v>6</v>
      </c>
      <c r="N245" t="b">
        <v>0</v>
      </c>
      <c r="O245" t="s">
        <v>8269</v>
      </c>
      <c r="P245">
        <v>22.83</v>
      </c>
      <c r="Q245" s="10" t="s">
        <v>8315</v>
      </c>
      <c r="R245" t="s">
        <v>8316</v>
      </c>
      <c r="S245" s="14">
        <v>42475.848067129627</v>
      </c>
      <c r="T245" s="14">
        <v>42505.848067129627</v>
      </c>
    </row>
    <row r="246" spans="1:20" ht="80" x14ac:dyDescent="0.2">
      <c r="A246">
        <v>4103</v>
      </c>
      <c r="B246" s="8" t="s">
        <v>4099</v>
      </c>
      <c r="C246" s="3" t="s">
        <v>8206</v>
      </c>
      <c r="D246" s="5">
        <v>1000</v>
      </c>
      <c r="E246" s="5">
        <v>100</v>
      </c>
      <c r="F246" t="s">
        <v>8220</v>
      </c>
      <c r="G246">
        <v>10</v>
      </c>
      <c r="H246" t="s">
        <v>8223</v>
      </c>
      <c r="I246" t="s">
        <v>8245</v>
      </c>
      <c r="J246">
        <v>1440613920</v>
      </c>
      <c r="K246">
        <v>1435953566</v>
      </c>
      <c r="L246" t="b">
        <v>0</v>
      </c>
      <c r="M246">
        <v>6</v>
      </c>
      <c r="N246" t="b">
        <v>0</v>
      </c>
      <c r="O246" t="s">
        <v>8269</v>
      </c>
      <c r="P246">
        <v>16.670000000000002</v>
      </c>
      <c r="Q246" s="10" t="s">
        <v>8315</v>
      </c>
      <c r="R246" t="s">
        <v>8316</v>
      </c>
      <c r="S246" s="14">
        <v>42188.83293981482</v>
      </c>
      <c r="T246" s="14">
        <v>42242.772222222222</v>
      </c>
    </row>
    <row r="247" spans="1:20" ht="80" x14ac:dyDescent="0.2">
      <c r="A247">
        <v>4106</v>
      </c>
      <c r="B247" s="8" t="s">
        <v>4102</v>
      </c>
      <c r="C247" s="3" t="s">
        <v>8209</v>
      </c>
      <c r="D247" s="5">
        <v>5000</v>
      </c>
      <c r="E247" s="5">
        <v>3530</v>
      </c>
      <c r="F247" t="s">
        <v>8220</v>
      </c>
      <c r="G247">
        <v>71</v>
      </c>
      <c r="H247" t="s">
        <v>8223</v>
      </c>
      <c r="I247" t="s">
        <v>8245</v>
      </c>
      <c r="J247">
        <v>1427936400</v>
      </c>
      <c r="K247">
        <v>1424221866</v>
      </c>
      <c r="L247" t="b">
        <v>0</v>
      </c>
      <c r="M247">
        <v>33</v>
      </c>
      <c r="N247" t="b">
        <v>0</v>
      </c>
      <c r="O247" t="s">
        <v>8269</v>
      </c>
      <c r="P247">
        <v>106.97</v>
      </c>
      <c r="Q247" s="10" t="s">
        <v>8315</v>
      </c>
      <c r="R247" t="s">
        <v>8316</v>
      </c>
      <c r="S247" s="14">
        <v>42053.049375000002</v>
      </c>
      <c r="T247" s="14">
        <v>42096.041666666672</v>
      </c>
    </row>
    <row r="248" spans="1:20" ht="80" x14ac:dyDescent="0.2">
      <c r="A248">
        <v>4107</v>
      </c>
      <c r="B248" s="8" t="s">
        <v>4103</v>
      </c>
      <c r="C248" s="3" t="s">
        <v>8210</v>
      </c>
      <c r="D248" s="5">
        <v>2000</v>
      </c>
      <c r="E248" s="5">
        <v>41</v>
      </c>
      <c r="F248" t="s">
        <v>8220</v>
      </c>
      <c r="G248">
        <v>2</v>
      </c>
      <c r="H248" t="s">
        <v>8223</v>
      </c>
      <c r="I248" t="s">
        <v>8245</v>
      </c>
      <c r="J248">
        <v>1411596001</v>
      </c>
      <c r="K248">
        <v>1409608801</v>
      </c>
      <c r="L248" t="b">
        <v>0</v>
      </c>
      <c r="M248">
        <v>4</v>
      </c>
      <c r="N248" t="b">
        <v>0</v>
      </c>
      <c r="O248" t="s">
        <v>8269</v>
      </c>
      <c r="P248">
        <v>10.25</v>
      </c>
      <c r="Q248" s="10" t="s">
        <v>8315</v>
      </c>
      <c r="R248" t="s">
        <v>8316</v>
      </c>
      <c r="S248" s="14">
        <v>41883.916678240741</v>
      </c>
      <c r="T248" s="14">
        <v>41906.916678240741</v>
      </c>
    </row>
    <row r="249" spans="1:20" ht="80" x14ac:dyDescent="0.2">
      <c r="A249">
        <v>4108</v>
      </c>
      <c r="B249" s="8" t="s">
        <v>4104</v>
      </c>
      <c r="C249" s="3" t="s">
        <v>8211</v>
      </c>
      <c r="D249" s="5">
        <v>3000</v>
      </c>
      <c r="E249" s="5">
        <v>59</v>
      </c>
      <c r="F249" t="s">
        <v>8220</v>
      </c>
      <c r="G249">
        <v>2</v>
      </c>
      <c r="H249" t="s">
        <v>8223</v>
      </c>
      <c r="I249" t="s">
        <v>8245</v>
      </c>
      <c r="J249">
        <v>1488517200</v>
      </c>
      <c r="K249">
        <v>1485909937</v>
      </c>
      <c r="L249" t="b">
        <v>0</v>
      </c>
      <c r="M249">
        <v>1</v>
      </c>
      <c r="N249" t="b">
        <v>0</v>
      </c>
      <c r="O249" t="s">
        <v>8269</v>
      </c>
      <c r="P249">
        <v>59</v>
      </c>
      <c r="Q249" s="10" t="s">
        <v>8315</v>
      </c>
      <c r="R249" t="s">
        <v>8316</v>
      </c>
      <c r="S249" s="14">
        <v>42767.031678240746</v>
      </c>
      <c r="T249" s="14">
        <v>42797.208333333328</v>
      </c>
    </row>
    <row r="250" spans="1:20" ht="64" x14ac:dyDescent="0.2">
      <c r="A250">
        <v>4111</v>
      </c>
      <c r="B250" s="8" t="s">
        <v>4107</v>
      </c>
      <c r="C250" s="3" t="s">
        <v>8214</v>
      </c>
      <c r="D250" s="5">
        <v>3000</v>
      </c>
      <c r="E250" s="5">
        <v>94</v>
      </c>
      <c r="F250" t="s">
        <v>8220</v>
      </c>
      <c r="G250">
        <v>3</v>
      </c>
      <c r="H250" t="s">
        <v>8223</v>
      </c>
      <c r="I250" t="s">
        <v>8245</v>
      </c>
      <c r="J250">
        <v>1424747740</v>
      </c>
      <c r="K250">
        <v>1422155740</v>
      </c>
      <c r="L250" t="b">
        <v>0</v>
      </c>
      <c r="M250">
        <v>6</v>
      </c>
      <c r="N250" t="b">
        <v>0</v>
      </c>
      <c r="O250" t="s">
        <v>8269</v>
      </c>
      <c r="P250">
        <v>15.67</v>
      </c>
      <c r="Q250" s="10" t="s">
        <v>8315</v>
      </c>
      <c r="R250" t="s">
        <v>8316</v>
      </c>
      <c r="S250" s="14">
        <v>42029.135879629626</v>
      </c>
      <c r="T250" s="14">
        <v>42059.135879629626</v>
      </c>
    </row>
    <row r="251" spans="1:20" ht="80" x14ac:dyDescent="0.2">
      <c r="A251">
        <v>4113</v>
      </c>
      <c r="B251" s="8" t="s">
        <v>4109</v>
      </c>
      <c r="C251" s="3" t="s">
        <v>8215</v>
      </c>
      <c r="D251" s="5">
        <v>1500</v>
      </c>
      <c r="E251" s="5">
        <v>3</v>
      </c>
      <c r="F251" t="s">
        <v>8220</v>
      </c>
      <c r="G251">
        <v>0</v>
      </c>
      <c r="H251" t="s">
        <v>8223</v>
      </c>
      <c r="I251" t="s">
        <v>8245</v>
      </c>
      <c r="J251">
        <v>1452234840</v>
      </c>
      <c r="K251">
        <v>1450619123</v>
      </c>
      <c r="L251" t="b">
        <v>0</v>
      </c>
      <c r="M251">
        <v>3</v>
      </c>
      <c r="N251" t="b">
        <v>0</v>
      </c>
      <c r="O251" t="s">
        <v>8269</v>
      </c>
      <c r="P251">
        <v>1</v>
      </c>
      <c r="Q251" s="10" t="s">
        <v>8315</v>
      </c>
      <c r="R251" t="s">
        <v>8316</v>
      </c>
      <c r="S251" s="14">
        <v>42358.573182870372</v>
      </c>
      <c r="T251" s="14">
        <v>42377.273611111115</v>
      </c>
    </row>
  </sheetData>
  <conditionalFormatting sqref="F1:G251">
    <cfRule type="containsText" dxfId="4" priority="2" operator="containsText" text="canceled">
      <formula>NOT(ISERROR(SEARCH("canceled",F1)))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successful">
      <formula>NOT(ISERROR(SEARCH("successful",F1)))</formula>
    </cfRule>
    <cfRule type="containsText" dxfId="1" priority="5" operator="containsText" text="successful ">
      <formula>NOT(ISERROR(SEARCH("successful ",F1)))</formula>
    </cfRule>
    <cfRule type="containsText" dxfId="0" priority="6" operator="containsText" text="live">
      <formula>NOT(ISERROR(SEARCH("live",F1)))</formula>
    </cfRule>
  </conditionalFormatting>
  <conditionalFormatting sqref="G1:G251">
    <cfRule type="colorScale" priority="1">
      <colorScale>
        <cfvo type="min"/>
        <cfvo type="percentile" val="90"/>
        <color rgb="FFFF7A78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80A7A-E434-B24D-8228-64197D297FCC}">
  <dimension ref="A1:C14"/>
  <sheetViews>
    <sheetView workbookViewId="0">
      <selection activeCell="B17" sqref="B17"/>
    </sheetView>
  </sheetViews>
  <sheetFormatPr baseColWidth="10" defaultRowHeight="15" x14ac:dyDescent="0.2"/>
  <cols>
    <col min="1" max="1" width="23" customWidth="1"/>
  </cols>
  <sheetData>
    <row r="1" spans="1:3" x14ac:dyDescent="0.2">
      <c r="B1" t="s">
        <v>8367</v>
      </c>
      <c r="C1" t="s">
        <v>8368</v>
      </c>
    </row>
    <row r="2" spans="1:3" x14ac:dyDescent="0.2">
      <c r="A2" t="s">
        <v>8369</v>
      </c>
      <c r="B2" s="15">
        <f>AVERAGE('Successful US Kickstarters'!D:D)</f>
        <v>5048.8786407766993</v>
      </c>
      <c r="C2" s="15">
        <f>AVERAGE('Failed US Kickstarters'!D:D)</f>
        <v>10554.212</v>
      </c>
    </row>
    <row r="3" spans="1:3" x14ac:dyDescent="0.2">
      <c r="A3" t="s">
        <v>8370</v>
      </c>
      <c r="B3" s="15">
        <f>MEDIAN('Successful US Kickstarters'!D:D)</f>
        <v>3000</v>
      </c>
      <c r="C3" s="15">
        <f>MEDIAN('Failed US Kickstarters'!D:D)</f>
        <v>5000</v>
      </c>
    </row>
    <row r="4" spans="1:3" x14ac:dyDescent="0.2">
      <c r="A4" t="s">
        <v>8373</v>
      </c>
      <c r="B4" s="15">
        <f>_xlfn.STDEV.P('Successful US Kickstarters'!D:D)</f>
        <v>7748.7537726373303</v>
      </c>
      <c r="C4" s="15">
        <f>_xlfn.STDEV.P('Failed US Kickstarters'!D:D)</f>
        <v>21967.731061515115</v>
      </c>
    </row>
    <row r="5" spans="1:3" x14ac:dyDescent="0.2">
      <c r="A5" t="s">
        <v>8374</v>
      </c>
      <c r="B5" s="15">
        <f>_xlfn.QUARTILE.EXC('Successful US Kickstarters'!D:D,3)</f>
        <v>5000</v>
      </c>
      <c r="C5" s="15">
        <f>_xlfn.QUARTILE.EXC('Failed US Kickstarters'!D:D,3)</f>
        <v>10000</v>
      </c>
    </row>
    <row r="6" spans="1:3" x14ac:dyDescent="0.2">
      <c r="A6" t="s">
        <v>8375</v>
      </c>
      <c r="B6" s="15">
        <f>_xlfn.QUARTILE.EXC('Successful US Kickstarters'!D:D,1)</f>
        <v>1500</v>
      </c>
      <c r="C6" s="15">
        <f>_xlfn.QUARTILE.EXC('Failed US Kickstarters'!D:D,1)</f>
        <v>2000</v>
      </c>
    </row>
    <row r="7" spans="1:3" x14ac:dyDescent="0.2">
      <c r="A7" t="s">
        <v>8376</v>
      </c>
      <c r="B7" s="15">
        <f>B5-B6</f>
        <v>3500</v>
      </c>
      <c r="C7" s="15">
        <f>C5-C6</f>
        <v>8000</v>
      </c>
    </row>
    <row r="8" spans="1:3" x14ac:dyDescent="0.2">
      <c r="B8" s="15"/>
      <c r="C8" s="15"/>
    </row>
    <row r="9" spans="1:3" x14ac:dyDescent="0.2">
      <c r="A9" t="s">
        <v>8371</v>
      </c>
      <c r="B9" s="15">
        <f>AVERAGE('Successful US Kickstarters'!E:E)</f>
        <v>5601.5458009708727</v>
      </c>
      <c r="C9" s="15">
        <f>AVERAGE('Successful US Kickstarters'!E:E)</f>
        <v>5601.5458009708727</v>
      </c>
    </row>
    <row r="10" spans="1:3" x14ac:dyDescent="0.2">
      <c r="A10" t="s">
        <v>8372</v>
      </c>
      <c r="B10" s="15">
        <f>MEDIAN('Successful US Kickstarters'!E:E)</f>
        <v>3167.5</v>
      </c>
      <c r="C10" s="15">
        <f>MEDIAN('Failed US Kickstarters'!E:E)</f>
        <v>103</v>
      </c>
    </row>
    <row r="11" spans="1:3" x14ac:dyDescent="0.2">
      <c r="A11" t="s">
        <v>8377</v>
      </c>
      <c r="B11" s="15">
        <f>_xlfn.STDEV.P('Successful US Kickstarters'!E:E)</f>
        <v>8334.5731699164608</v>
      </c>
      <c r="C11" s="15">
        <f>_xlfn.STDEV.P('Failed US Kickstarters'!E:E)</f>
        <v>1330.5230280400915</v>
      </c>
    </row>
    <row r="12" spans="1:3" x14ac:dyDescent="0.2">
      <c r="A12" t="s">
        <v>8378</v>
      </c>
      <c r="B12" s="15">
        <f>_xlfn.QUARTILE.EXC('Successful US Kickstarters'!E:E,3)</f>
        <v>5699</v>
      </c>
      <c r="C12" s="15">
        <f>_xlfn.QUARTILE.EXC('Failed US Kickstarters'!E:E,3)</f>
        <v>501</v>
      </c>
    </row>
    <row r="13" spans="1:3" x14ac:dyDescent="0.2">
      <c r="A13" t="s">
        <v>8379</v>
      </c>
      <c r="B13" s="15">
        <f>_xlfn.QUARTILE.EXC('Successful US Kickstarters'!E:E,1)</f>
        <v>1716.5074999999999</v>
      </c>
      <c r="C13" s="15">
        <f>_xlfn.QUARTILE.EXC('Failed US Kickstarters'!E:E,1)</f>
        <v>9.25</v>
      </c>
    </row>
    <row r="14" spans="1:3" x14ac:dyDescent="0.2">
      <c r="A14" t="s">
        <v>8380</v>
      </c>
      <c r="B14" s="15">
        <f>B12-B13</f>
        <v>3982.4925000000003</v>
      </c>
      <c r="C14" s="15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Theater Outcomes By Launch Date</vt:lpstr>
      <vt:lpstr>Kickstarter</vt:lpstr>
      <vt:lpstr>Subcategory Statistics</vt:lpstr>
      <vt:lpstr>Successful US Kickstarters</vt:lpstr>
      <vt:lpstr>Failed US Kickstarters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2021-10-28T22:00:11Z</dcterms:modified>
</cp:coreProperties>
</file>